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M22" i="15"/>
  <c r="J33"/>
  <c r="J29"/>
  <c r="J30"/>
  <c r="F31" l="1"/>
  <c r="G31"/>
  <c r="I31"/>
  <c r="K31"/>
  <c r="L31"/>
  <c r="F24"/>
  <c r="G24"/>
  <c r="H24"/>
  <c r="I24"/>
  <c r="K24"/>
  <c r="L24"/>
  <c r="K22" l="1"/>
  <c r="F22"/>
  <c r="I22"/>
  <c r="L22"/>
  <c r="G22"/>
  <c r="H22"/>
  <c r="G13"/>
  <c r="H13"/>
  <c r="I13"/>
  <c r="I10" s="1"/>
  <c r="K13"/>
  <c r="L13"/>
  <c r="F13"/>
  <c r="K10" l="1"/>
  <c r="F10"/>
  <c r="L10"/>
  <c r="H10"/>
  <c r="G10"/>
  <c r="O31"/>
  <c r="P31"/>
  <c r="Q31"/>
  <c r="O24"/>
  <c r="O22" s="1"/>
  <c r="P24"/>
  <c r="Q24"/>
  <c r="N24"/>
  <c r="J34"/>
  <c r="J24"/>
  <c r="P22" l="1"/>
  <c r="Q22"/>
  <c r="J13"/>
  <c r="O13" l="1"/>
  <c r="O10" s="1"/>
  <c r="O8" s="1"/>
  <c r="P13"/>
  <c r="P10" s="1"/>
  <c r="Q13"/>
  <c r="Q10" s="1"/>
  <c r="Q8" s="1"/>
  <c r="N13"/>
  <c r="P8" l="1"/>
  <c r="N31"/>
  <c r="N22" s="1"/>
  <c r="N10" s="1"/>
  <c r="J31" l="1"/>
  <c r="J22" s="1"/>
  <c r="J8" s="1"/>
  <c r="J10" l="1"/>
  <c r="N8" l="1"/>
</calcChain>
</file>

<file path=xl/sharedStrings.xml><?xml version="1.0" encoding="utf-8"?>
<sst xmlns="http://schemas.openxmlformats.org/spreadsheetml/2006/main" count="342" uniqueCount="244">
  <si>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</si>
  <si>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</si>
  <si>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</si>
  <si>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</si>
  <si>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</si>
  <si>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</si>
  <si>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</si>
  <si>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</si>
  <si>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</si>
  <si>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</si>
  <si>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</si>
  <si>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</si>
  <si>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</si>
  <si>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</si>
  <si>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</si>
  <si>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</si>
  <si>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</si>
  <si>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</si>
  <si>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</si>
  <si>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</si>
  <si>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</si>
  <si>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</si>
  <si>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</si>
  <si>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</si>
  <si>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</si>
  <si>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</si>
  <si>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</si>
  <si>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</si>
  <si>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</si>
  <si>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</si>
  <si>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</si>
  <si>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</si>
  <si>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</si>
  <si>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</si>
  <si>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</si>
  <si>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</si>
  <si>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</si>
  <si>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</si>
  <si>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</si>
  <si>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</si>
  <si>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</si>
  <si>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</si>
  <si>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</si>
  <si>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</si>
  <si>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</si>
  <si>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</si>
  <si>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</si>
  <si>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</si>
  <si>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</si>
  <si>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</si>
  <si>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</si>
  <si>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</si>
  <si>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</si>
  <si>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</si>
  <si>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</si>
  <si>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</si>
  <si>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</si>
  <si>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</si>
  <si>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</si>
  <si>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</si>
  <si>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</si>
  <si>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</si>
  <si>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</si>
  <si>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</si>
  <si>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</si>
  <si>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</si>
  <si>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</si>
  <si>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</si>
  <si>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</si>
  <si>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</si>
  <si>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</si>
  <si>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</si>
  <si>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</si>
  <si>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</si>
  <si>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</si>
  <si>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</si>
  <si>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час/нед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</si>
  <si>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</si>
  <si>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</si>
  <si>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</si>
  <si>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</si>
  <si>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</si>
  <si>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</si>
  <si>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</si>
  <si>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</si>
  <si>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</si>
  <si>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</si>
  <si>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</si>
  <si>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</si>
  <si>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</si>
  <si>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</si>
  <si>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</si>
  <si>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</si>
  <si>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</si>
  <si>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</si>
  <si>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</si>
  <si>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</si>
  <si>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</si>
  <si>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</si>
  <si>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</si>
  <si>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</si>
  <si>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</si>
  <si>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</si>
  <si>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</si>
  <si>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</si>
  <si>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</si>
  <si>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</si>
  <si>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</si>
  <si>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</si>
  <si>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</si>
  <si>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</si>
  <si>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</si>
  <si>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</si>
  <si>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</si>
  <si>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</si>
  <si>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</si>
  <si>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</si>
  <si>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</si>
  <si>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</si>
  <si>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</si>
  <si>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</si>
  <si>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</si>
  <si>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</si>
  <si>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</si>
  <si>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</si>
  <si>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</si>
  <si>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</si>
  <si>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</si>
  <si>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</si>
  <si>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Г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</si>
  <si>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</si>
  <si>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</si>
  <si>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</si>
  <si>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</si>
  <si>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</si>
  <si>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</si>
  <si>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</si>
  <si>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</si>
  <si>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</si>
  <si>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</si>
  <si>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</si>
  <si>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</si>
  <si>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</si>
  <si>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</si>
  <si>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</si>
  <si>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</si>
  <si>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</si>
  <si>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</si>
  <si>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</si>
  <si>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</si>
  <si>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</si>
  <si>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ОП.00</t>
  </si>
  <si>
    <t>Общепрофессиональный учебный  цикл</t>
  </si>
  <si>
    <t>Основы инженерной  графики</t>
  </si>
  <si>
    <t>ОП.01</t>
  </si>
  <si>
    <t>ОП.02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</si>
  <si>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</si>
  <si>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</si>
  <si>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</si>
  <si>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</si>
  <si>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</si>
  <si>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</si>
  <si>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П.00</t>
  </si>
  <si>
    <t>ПМ.00</t>
  </si>
  <si>
    <t>ПМ.01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</si>
  <si>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</si>
  <si>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</si>
  <si>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</si>
  <si>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</si>
  <si>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</si>
  <si>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УП.02</t>
  </si>
  <si>
    <t>ПП.02</t>
  </si>
  <si>
    <t>Проиводственная практика</t>
  </si>
  <si>
    <t>МДК.03.01</t>
  </si>
  <si>
    <t>Введение в профессию</t>
  </si>
  <si>
    <t>очная</t>
  </si>
  <si>
    <t>_________________Казакова М.Ю.</t>
  </si>
  <si>
    <t>17 нед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</si>
  <si>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</si>
  <si>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</si>
  <si>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</si>
  <si>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</si>
  <si>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итого</t>
  </si>
  <si>
    <t xml:space="preserve">Основы предпринимательства </t>
  </si>
  <si>
    <t>всего</t>
  </si>
  <si>
    <t>диф.зачетов</t>
  </si>
  <si>
    <t>зачетов</t>
  </si>
  <si>
    <t>эк</t>
  </si>
  <si>
    <t>`-ДЗ</t>
  </si>
  <si>
    <t>Э</t>
  </si>
  <si>
    <t>`-,ДЗ</t>
  </si>
  <si>
    <t>`ДЗ</t>
  </si>
  <si>
    <t>ЭК</t>
  </si>
  <si>
    <t>ДЗ</t>
  </si>
  <si>
    <t>Профессиональный учебный цикл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</si>
  <si>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</si>
  <si>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</si>
  <si>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</si>
  <si>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</si>
  <si>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</si>
  <si>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</si>
  <si>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</si>
  <si>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15.01.05</t>
  </si>
  <si>
    <t>ОП.08*</t>
  </si>
  <si>
    <t xml:space="preserve">Технология производства сварных конструкций </t>
  </si>
  <si>
    <t>МДК 01.03</t>
  </si>
  <si>
    <t>МДК 01.04</t>
  </si>
  <si>
    <t>Контроль качества сварных соединений</t>
  </si>
  <si>
    <t>21 нед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</si>
  <si>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</si>
  <si>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"Вятский электромашиностроительный техникум"</t>
  </si>
  <si>
    <t xml:space="preserve"> 10 м</t>
  </si>
  <si>
    <t>от 29.01.2016</t>
  </si>
  <si>
    <t>№ 50</t>
  </si>
  <si>
    <t>промежуточная аттестация        1</t>
  </si>
  <si>
    <t>Директор КОГПОАУ  ВЭМТ</t>
  </si>
  <si>
    <t xml:space="preserve"> среднего общего образования</t>
  </si>
  <si>
    <t>основной профессиональной образовательной программы среднего  профессионального образования</t>
  </si>
  <si>
    <t>по профессии среднего  профессионального образования</t>
  </si>
  <si>
    <t>1 комплексный</t>
  </si>
  <si>
    <t>ОП.07*</t>
  </si>
  <si>
    <t xml:space="preserve">Основы технологии сварки и сварочное оборудование </t>
  </si>
  <si>
    <t>Подготовительные и сборочные операции перед сваркой</t>
  </si>
  <si>
    <t>Подготовительно - сварочные работы и контроль качества сварных швов после сварки</t>
  </si>
  <si>
    <t xml:space="preserve">Итого </t>
  </si>
  <si>
    <t>государственная итоговая аттестация 2 нед</t>
  </si>
  <si>
    <t>З</t>
  </si>
  <si>
    <t>Комплексный  экзамен</t>
  </si>
  <si>
    <t xml:space="preserve">   Обучение по циклам и разделу "Физическая культура", учебная практика два дня в нелелю</t>
  </si>
  <si>
    <t>"____"______________2020 г</t>
  </si>
  <si>
    <t>Сварщик (ручной и частично механизированной сварки (наплавки)</t>
  </si>
  <si>
    <t>Каникулы</t>
  </si>
  <si>
    <t>сварщик ручной дуговой сварки неплавящимся электродом в защитном газе</t>
  </si>
  <si>
    <t>15.01.05 Сварщик (ручной и частично механизированной сварки (наплавки) 2020-2021г.</t>
  </si>
  <si>
    <t>Ручная дуговая сварка (наплавка) неплавящимся электродом в защитном газе</t>
  </si>
  <si>
    <t>ПМ.03</t>
  </si>
  <si>
    <t xml:space="preserve"> Техника и технология ручной дуговой сварки (наплавки) неплавящимся электродом в защитном газе</t>
  </si>
  <si>
    <t>216/144</t>
  </si>
  <si>
    <t>162/108</t>
  </si>
  <si>
    <t>438/292</t>
  </si>
  <si>
    <t>48/32</t>
  </si>
  <si>
    <t>864/576</t>
  </si>
  <si>
    <t>практика 22 нед</t>
  </si>
  <si>
    <t>1656/1368</t>
  </si>
</sst>
</file>

<file path=xl/styles.xml><?xml version="1.0" encoding="utf-8"?>
<styleSheet xmlns="http://schemas.openxmlformats.org/spreadsheetml/2006/main">
  <numFmts count="3">
    <numFmt numFmtId="165" formatCode="#,##0.00;[Red]#,##0.00"/>
    <numFmt numFmtId="166" formatCode="#,##0.0;[Red]#,##0.0"/>
    <numFmt numFmtId="167" formatCode="#,##0;[Red]#,##0"/>
  </numFmts>
  <fonts count="24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4" borderId="36" applyNumberFormat="0" applyFont="0" applyFill="0" applyBorder="0" applyAlignment="0" applyProtection="0">
      <alignment horizontal="center" vertical="center"/>
      <protection locked="0"/>
    </xf>
    <xf numFmtId="9" fontId="20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1" fillId="0" borderId="0" xfId="0" applyFont="1"/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3" borderId="0" xfId="3" applyFill="1"/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>
      <alignment horizontal="center" vertical="center"/>
    </xf>
    <xf numFmtId="0" fontId="3" fillId="4" borderId="8" xfId="3" applyNumberFormat="1" applyFont="1" applyFill="1" applyBorder="1" applyAlignment="1">
      <alignment horizontal="center" vertical="center"/>
    </xf>
    <xf numFmtId="0" fontId="3" fillId="4" borderId="10" xfId="3" applyNumberFormat="1" applyFont="1" applyFill="1" applyBorder="1" applyAlignment="1">
      <alignment horizontal="center" vertical="center"/>
    </xf>
    <xf numFmtId="0" fontId="3" fillId="5" borderId="0" xfId="3" applyFill="1"/>
    <xf numFmtId="0" fontId="3" fillId="5" borderId="0" xfId="3" applyFill="1" applyAlignment="1">
      <alignment horizontal="center" vertical="center" textRotation="90" wrapText="1"/>
    </xf>
    <xf numFmtId="0" fontId="3" fillId="4" borderId="0" xfId="3" applyFont="1" applyFill="1" applyBorder="1" applyAlignment="1">
      <alignment horizontal="left" vertical="center"/>
    </xf>
    <xf numFmtId="0" fontId="3" fillId="4" borderId="8" xfId="3" applyNumberFormat="1" applyFont="1" applyFill="1" applyBorder="1" applyAlignment="1">
      <alignment horizontal="left" vertical="center"/>
    </xf>
    <xf numFmtId="0" fontId="3" fillId="4" borderId="9" xfId="3" applyNumberFormat="1" applyFont="1" applyFill="1" applyBorder="1" applyAlignment="1">
      <alignment horizontal="center" vertical="center"/>
    </xf>
    <xf numFmtId="0" fontId="3" fillId="4" borderId="10" xfId="3" applyNumberFormat="1" applyFont="1" applyFill="1" applyBorder="1" applyAlignment="1">
      <alignment horizontal="left" vertical="center" wrapText="1"/>
    </xf>
    <xf numFmtId="0" fontId="3" fillId="4" borderId="11" xfId="3" applyNumberFormat="1" applyFont="1" applyFill="1" applyBorder="1" applyAlignment="1">
      <alignment horizontal="center" vertical="center"/>
    </xf>
    <xf numFmtId="0" fontId="3" fillId="4" borderId="12" xfId="3" applyNumberFormat="1" applyFont="1" applyFill="1" applyBorder="1" applyAlignment="1">
      <alignment horizontal="center" vertical="center"/>
    </xf>
    <xf numFmtId="0" fontId="3" fillId="4" borderId="1" xfId="3" applyNumberFormat="1" applyFont="1" applyFill="1" applyBorder="1" applyAlignment="1" applyProtection="1">
      <alignment horizontal="left" vertical="center" wrapText="1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4" xfId="3" applyNumberFormat="1" applyFont="1" applyFill="1" applyBorder="1" applyAlignment="1" applyProtection="1">
      <alignment horizontal="center" vertical="center"/>
      <protection locked="0"/>
    </xf>
    <xf numFmtId="0" fontId="3" fillId="4" borderId="14" xfId="3" applyNumberFormat="1" applyFont="1" applyFill="1" applyBorder="1" applyAlignment="1">
      <alignment horizontal="center" vertical="center"/>
    </xf>
    <xf numFmtId="0" fontId="3" fillId="4" borderId="15" xfId="3" applyNumberFormat="1" applyFont="1" applyFill="1" applyBorder="1" applyAlignment="1" applyProtection="1">
      <alignment horizontal="center" vertical="center"/>
      <protection locked="0"/>
    </xf>
    <xf numFmtId="0" fontId="3" fillId="4" borderId="16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>
      <alignment horizontal="center" vertical="center" wrapText="1"/>
    </xf>
    <xf numFmtId="0" fontId="3" fillId="4" borderId="17" xfId="3" applyNumberFormat="1" applyFont="1" applyFill="1" applyBorder="1" applyAlignment="1">
      <alignment horizontal="center" vertical="center"/>
    </xf>
    <xf numFmtId="0" fontId="3" fillId="4" borderId="12" xfId="3" applyNumberFormat="1" applyFont="1" applyFill="1" applyBorder="1" applyAlignment="1">
      <alignment horizontal="center" vertical="center" wrapText="1"/>
    </xf>
    <xf numFmtId="0" fontId="3" fillId="4" borderId="14" xfId="3" applyNumberFormat="1" applyFont="1" applyFill="1" applyBorder="1" applyAlignment="1">
      <alignment horizontal="center" vertical="center" wrapText="1"/>
    </xf>
    <xf numFmtId="0" fontId="3" fillId="5" borderId="0" xfId="3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4" borderId="14" xfId="3" applyFont="1" applyFill="1" applyBorder="1" applyAlignment="1" applyProtection="1">
      <alignment horizontal="center" vertical="center" textRotation="90" wrapText="1"/>
      <protection locked="0"/>
    </xf>
    <xf numFmtId="0" fontId="3" fillId="4" borderId="22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5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4" borderId="1" xfId="3" applyNumberFormat="1" applyFont="1" applyFill="1" applyBorder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 applyProtection="1">
      <alignment horizontal="left" vertical="center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3" fillId="5" borderId="0" xfId="3" applyFont="1" applyFill="1" applyAlignment="1" applyProtection="1">
      <alignment horizontal="left" vertical="top" wrapText="1"/>
      <protection locked="0"/>
    </xf>
    <xf numFmtId="0" fontId="7" fillId="4" borderId="0" xfId="3" applyFont="1" applyFill="1" applyBorder="1" applyAlignment="1" applyProtection="1">
      <alignment horizontal="center" vertical="center"/>
      <protection locked="0"/>
    </xf>
    <xf numFmtId="0" fontId="8" fillId="5" borderId="8" xfId="3" applyFont="1" applyFill="1" applyBorder="1" applyAlignment="1" applyProtection="1">
      <alignment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4" borderId="10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3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center" vertical="center"/>
    </xf>
    <xf numFmtId="0" fontId="3" fillId="5" borderId="0" xfId="3" applyFill="1"/>
    <xf numFmtId="0" fontId="1" fillId="6" borderId="10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 applyProtection="1">
      <alignment horizontal="center" vertical="center"/>
      <protection locked="0"/>
    </xf>
    <xf numFmtId="0" fontId="3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4" borderId="2" xfId="3" applyNumberFormat="1" applyFont="1" applyFill="1" applyBorder="1" applyAlignment="1">
      <alignment horizontal="center" vertical="center"/>
    </xf>
    <xf numFmtId="0" fontId="3" fillId="4" borderId="2" xfId="3" applyNumberFormat="1" applyFont="1" applyFill="1" applyBorder="1" applyAlignment="1" applyProtection="1">
      <alignment horizontal="center" vertical="center"/>
      <protection locked="0"/>
    </xf>
    <xf numFmtId="0" fontId="18" fillId="4" borderId="1" xfId="3" applyNumberFormat="1" applyFont="1" applyFill="1" applyBorder="1" applyAlignment="1">
      <alignment horizontal="center" vertical="center"/>
    </xf>
    <xf numFmtId="0" fontId="18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3" fillId="4" borderId="23" xfId="3" applyNumberFormat="1" applyFont="1" applyFill="1" applyBorder="1" applyAlignment="1">
      <alignment horizontal="center" vertical="center"/>
    </xf>
    <xf numFmtId="0" fontId="3" fillId="4" borderId="0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1" fillId="4" borderId="15" xfId="3" applyNumberFormat="1" applyFont="1" applyFill="1" applyBorder="1" applyAlignment="1" applyProtection="1">
      <alignment horizontal="center" vertical="center"/>
      <protection locked="0"/>
    </xf>
    <xf numFmtId="0" fontId="1" fillId="4" borderId="14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0" borderId="0" xfId="3"/>
    <xf numFmtId="0" fontId="14" fillId="0" borderId="0" xfId="3" applyFont="1" applyAlignment="1" applyProtection="1">
      <alignment horizontal="right" vertical="center"/>
      <protection locked="0"/>
    </xf>
    <xf numFmtId="0" fontId="3" fillId="5" borderId="0" xfId="3" applyFill="1"/>
    <xf numFmtId="0" fontId="3" fillId="4" borderId="14" xfId="3" applyFont="1" applyFill="1" applyBorder="1" applyAlignment="1" applyProtection="1">
      <alignment horizontal="center" vertical="center"/>
      <protection locked="0"/>
    </xf>
    <xf numFmtId="0" fontId="3" fillId="4" borderId="26" xfId="3" applyFont="1" applyFill="1" applyBorder="1" applyAlignment="1" applyProtection="1">
      <alignment horizontal="center" vertical="center"/>
      <protection locked="0"/>
    </xf>
    <xf numFmtId="0" fontId="3" fillId="6" borderId="32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4" borderId="0" xfId="3" applyNumberFormat="1" applyFont="1" applyFill="1" applyBorder="1" applyAlignment="1">
      <alignment horizontal="left" vertical="center"/>
    </xf>
    <xf numFmtId="0" fontId="3" fillId="4" borderId="7" xfId="3" applyNumberFormat="1" applyFont="1" applyFill="1" applyBorder="1" applyAlignment="1">
      <alignment horizontal="center" vertical="center"/>
    </xf>
    <xf numFmtId="0" fontId="3" fillId="4" borderId="34" xfId="3" applyNumberFormat="1" applyFont="1" applyFill="1" applyBorder="1" applyAlignment="1">
      <alignment horizontal="center" vertical="center"/>
    </xf>
    <xf numFmtId="0" fontId="3" fillId="4" borderId="5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5" borderId="6" xfId="3" applyFill="1" applyBorder="1"/>
    <xf numFmtId="0" fontId="3" fillId="5" borderId="1" xfId="3" applyNumberFormat="1" applyFont="1" applyFill="1" applyBorder="1" applyAlignment="1">
      <alignment horizontal="left" vertical="center" wrapText="1"/>
    </xf>
    <xf numFmtId="0" fontId="1" fillId="6" borderId="30" xfId="3" applyNumberFormat="1" applyFont="1" applyFill="1" applyBorder="1" applyAlignment="1">
      <alignment horizontal="center" vertical="center"/>
    </xf>
    <xf numFmtId="0" fontId="1" fillId="4" borderId="2" xfId="3" applyNumberFormat="1" applyFont="1" applyFill="1" applyBorder="1" applyAlignment="1" applyProtection="1">
      <alignment horizontal="center" vertical="center"/>
      <protection locked="0"/>
    </xf>
    <xf numFmtId="0" fontId="19" fillId="4" borderId="11" xfId="3" applyNumberFormat="1" applyFont="1" applyFill="1" applyBorder="1" applyAlignment="1">
      <alignment horizontal="center" vertical="center"/>
    </xf>
    <xf numFmtId="0" fontId="1" fillId="4" borderId="20" xfId="3" applyNumberFormat="1" applyFont="1" applyFill="1" applyBorder="1" applyAlignment="1">
      <alignment horizontal="left" vertical="center" wrapText="1"/>
    </xf>
    <xf numFmtId="0" fontId="19" fillId="4" borderId="23" xfId="3" applyNumberFormat="1" applyFont="1" applyFill="1" applyBorder="1" applyAlignment="1">
      <alignment horizontal="center" vertical="center"/>
    </xf>
    <xf numFmtId="0" fontId="1" fillId="4" borderId="3" xfId="3" applyNumberFormat="1" applyFont="1" applyFill="1" applyBorder="1" applyAlignment="1">
      <alignment horizontal="left" vertical="center" wrapText="1"/>
    </xf>
    <xf numFmtId="0" fontId="19" fillId="5" borderId="4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left" vertical="center" wrapText="1"/>
    </xf>
    <xf numFmtId="0" fontId="19" fillId="5" borderId="2" xfId="3" applyNumberFormat="1" applyFont="1" applyFill="1" applyBorder="1" applyAlignment="1">
      <alignment horizontal="center" vertical="center"/>
    </xf>
    <xf numFmtId="0" fontId="19" fillId="5" borderId="2" xfId="3" applyNumberFormat="1" applyFont="1" applyFill="1" applyBorder="1" applyAlignment="1">
      <alignment horizontal="left" vertical="center" wrapText="1"/>
    </xf>
    <xf numFmtId="0" fontId="1" fillId="4" borderId="14" xfId="3" applyNumberFormat="1" applyFont="1" applyFill="1" applyBorder="1" applyAlignment="1">
      <alignment horizontal="center" vertical="center" wrapText="1"/>
    </xf>
    <xf numFmtId="0" fontId="1" fillId="4" borderId="11" xfId="3" applyNumberFormat="1" applyFont="1" applyFill="1" applyBorder="1" applyAlignment="1">
      <alignment horizontal="center" vertical="center"/>
    </xf>
    <xf numFmtId="0" fontId="1" fillId="4" borderId="10" xfId="3" applyNumberFormat="1" applyFont="1" applyFill="1" applyBorder="1" applyAlignment="1">
      <alignment horizontal="left" vertical="center" wrapText="1"/>
    </xf>
    <xf numFmtId="0" fontId="1" fillId="4" borderId="12" xfId="3" applyNumberFormat="1" applyFont="1" applyFill="1" applyBorder="1" applyAlignment="1">
      <alignment horizontal="center" vertical="center" wrapText="1"/>
    </xf>
    <xf numFmtId="0" fontId="1" fillId="4" borderId="2" xfId="3" applyNumberFormat="1" applyFont="1" applyFill="1" applyBorder="1" applyAlignment="1">
      <alignment horizontal="center" vertical="center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/>
      <protection locked="0"/>
    </xf>
    <xf numFmtId="0" fontId="3" fillId="4" borderId="2" xfId="3" applyFont="1" applyFill="1" applyBorder="1" applyAlignment="1" applyProtection="1">
      <alignment horizontal="center" vertical="center" textRotation="90" wrapText="1"/>
      <protection locked="0"/>
    </xf>
    <xf numFmtId="0" fontId="3" fillId="4" borderId="17" xfId="3" applyFont="1" applyFill="1" applyBorder="1" applyAlignment="1" applyProtection="1">
      <alignment horizontal="center" vertical="center"/>
      <protection locked="0"/>
    </xf>
    <xf numFmtId="0" fontId="3" fillId="4" borderId="9" xfId="3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>
      <alignment horizontal="center" vertical="center"/>
    </xf>
    <xf numFmtId="0" fontId="1" fillId="4" borderId="30" xfId="3" applyNumberFormat="1" applyFont="1" applyFill="1" applyBorder="1" applyAlignment="1">
      <alignment horizontal="center" vertical="center"/>
    </xf>
    <xf numFmtId="0" fontId="3" fillId="5" borderId="0" xfId="3" applyFill="1"/>
    <xf numFmtId="0" fontId="3" fillId="4" borderId="10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4" borderId="43" xfId="3" applyFont="1" applyFill="1" applyBorder="1" applyAlignment="1" applyProtection="1">
      <alignment horizontal="center" vertical="center"/>
      <protection locked="0"/>
    </xf>
    <xf numFmtId="0" fontId="3" fillId="4" borderId="43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>
      <alignment horizontal="center" vertical="center"/>
    </xf>
    <xf numFmtId="0" fontId="3" fillId="4" borderId="46" xfId="3" applyFont="1" applyFill="1" applyBorder="1" applyAlignment="1">
      <alignment horizontal="center" vertical="center"/>
    </xf>
    <xf numFmtId="0" fontId="3" fillId="6" borderId="45" xfId="3" applyNumberFormat="1" applyFont="1" applyFill="1" applyBorder="1" applyAlignment="1">
      <alignment horizontal="center" vertical="center"/>
    </xf>
    <xf numFmtId="0" fontId="3" fillId="4" borderId="47" xfId="3" applyNumberFormat="1" applyFont="1" applyFill="1" applyBorder="1" applyAlignment="1" applyProtection="1">
      <alignment horizontal="center" vertical="center"/>
      <protection locked="0"/>
    </xf>
    <xf numFmtId="0" fontId="3" fillId="4" borderId="53" xfId="3" applyFont="1" applyFill="1" applyBorder="1" applyAlignment="1" applyProtection="1">
      <alignment horizontal="center" vertical="center"/>
      <protection locked="0"/>
    </xf>
    <xf numFmtId="0" fontId="3" fillId="4" borderId="54" xfId="3" applyFont="1" applyFill="1" applyBorder="1" applyAlignment="1" applyProtection="1">
      <alignment horizontal="center" vertical="center"/>
      <protection locked="0"/>
    </xf>
    <xf numFmtId="0" fontId="3" fillId="4" borderId="56" xfId="3" applyFont="1" applyFill="1" applyBorder="1" applyAlignment="1" applyProtection="1">
      <alignment horizontal="center" vertical="center"/>
      <protection locked="0"/>
    </xf>
    <xf numFmtId="0" fontId="3" fillId="4" borderId="56" xfId="3" applyNumberFormat="1" applyFont="1" applyFill="1" applyBorder="1" applyAlignment="1">
      <alignment horizontal="center" vertical="center"/>
    </xf>
    <xf numFmtId="0" fontId="3" fillId="4" borderId="58" xfId="3" applyNumberFormat="1" applyFont="1" applyFill="1" applyBorder="1" applyAlignment="1">
      <alignment horizontal="center" vertical="center"/>
    </xf>
    <xf numFmtId="0" fontId="1" fillId="4" borderId="53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3" fillId="4" borderId="53" xfId="3" applyNumberFormat="1" applyFont="1" applyFill="1" applyBorder="1" applyAlignment="1">
      <alignment horizontal="center" vertical="center"/>
    </xf>
    <xf numFmtId="0" fontId="3" fillId="4" borderId="53" xfId="3" applyNumberFormat="1" applyFont="1" applyFill="1" applyBorder="1" applyAlignment="1">
      <alignment horizontal="center" vertical="center" wrapText="1"/>
    </xf>
    <xf numFmtId="0" fontId="3" fillId="6" borderId="57" xfId="3" applyNumberFormat="1" applyFont="1" applyFill="1" applyBorder="1" applyAlignment="1">
      <alignment horizontal="center" vertical="center"/>
    </xf>
    <xf numFmtId="0" fontId="3" fillId="4" borderId="25" xfId="3" applyNumberFormat="1" applyFont="1" applyFill="1" applyBorder="1" applyAlignment="1">
      <alignment horizontal="center" vertical="center"/>
    </xf>
    <xf numFmtId="0" fontId="3" fillId="4" borderId="62" xfId="3" applyNumberFormat="1" applyFont="1" applyFill="1" applyBorder="1" applyAlignment="1">
      <alignment horizontal="center" vertical="center" wrapText="1"/>
    </xf>
    <xf numFmtId="0" fontId="3" fillId="4" borderId="63" xfId="3" applyFont="1" applyFill="1" applyBorder="1" applyAlignment="1" applyProtection="1">
      <alignment horizontal="center" vertical="center" textRotation="90" wrapText="1"/>
      <protection locked="0"/>
    </xf>
    <xf numFmtId="0" fontId="3" fillId="4" borderId="43" xfId="3" applyFont="1" applyFill="1" applyBorder="1" applyAlignment="1" applyProtection="1">
      <alignment horizontal="center" vertical="center" wrapText="1"/>
      <protection locked="0"/>
    </xf>
    <xf numFmtId="0" fontId="3" fillId="4" borderId="64" xfId="3" applyNumberFormat="1" applyFont="1" applyFill="1" applyBorder="1" applyAlignment="1">
      <alignment horizontal="center" vertical="center"/>
    </xf>
    <xf numFmtId="0" fontId="3" fillId="4" borderId="46" xfId="3" applyNumberFormat="1" applyFont="1" applyFill="1" applyBorder="1" applyAlignment="1">
      <alignment horizontal="center" vertical="center"/>
    </xf>
    <xf numFmtId="0" fontId="3" fillId="4" borderId="45" xfId="3" applyNumberFormat="1" applyFont="1" applyFill="1" applyBorder="1" applyAlignment="1">
      <alignment horizontal="center" vertical="center"/>
    </xf>
    <xf numFmtId="0" fontId="3" fillId="4" borderId="43" xfId="3" applyNumberFormat="1" applyFont="1" applyFill="1" applyBorder="1" applyAlignment="1" applyProtection="1">
      <alignment horizontal="center" vertical="center"/>
      <protection locked="0"/>
    </xf>
    <xf numFmtId="0" fontId="3" fillId="4" borderId="65" xfId="3" applyNumberFormat="1" applyFont="1" applyFill="1" applyBorder="1" applyAlignment="1">
      <alignment horizontal="center" vertical="center"/>
    </xf>
    <xf numFmtId="0" fontId="3" fillId="6" borderId="66" xfId="3" applyNumberFormat="1" applyFont="1" applyFill="1" applyBorder="1" applyAlignment="1">
      <alignment horizontal="center" vertical="center"/>
    </xf>
    <xf numFmtId="0" fontId="3" fillId="6" borderId="67" xfId="3" applyNumberFormat="1" applyFont="1" applyFill="1" applyBorder="1" applyAlignment="1" applyProtection="1">
      <alignment horizontal="center" vertical="center"/>
      <protection locked="0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 applyProtection="1">
      <alignment horizontal="center" vertical="center"/>
      <protection locked="0"/>
    </xf>
    <xf numFmtId="0" fontId="3" fillId="4" borderId="69" xfId="3" applyNumberFormat="1" applyFont="1" applyFill="1" applyBorder="1" applyAlignment="1" applyProtection="1">
      <alignment horizontal="center" vertical="center"/>
      <protection locked="0"/>
    </xf>
    <xf numFmtId="0" fontId="3" fillId="5" borderId="55" xfId="3" applyFill="1" applyBorder="1"/>
    <xf numFmtId="0" fontId="3" fillId="5" borderId="55" xfId="3" applyFill="1" applyBorder="1" applyAlignment="1">
      <alignment horizontal="center" vertical="center" textRotation="90" wrapText="1"/>
    </xf>
    <xf numFmtId="0" fontId="3" fillId="4" borderId="25" xfId="3" applyNumberFormat="1" applyFont="1" applyFill="1" applyBorder="1" applyAlignment="1">
      <alignment horizontal="center" vertical="center" wrapText="1"/>
    </xf>
    <xf numFmtId="0" fontId="3" fillId="4" borderId="70" xfId="3" applyNumberFormat="1" applyFont="1" applyFill="1" applyBorder="1" applyAlignment="1">
      <alignment horizontal="center" vertical="center"/>
    </xf>
    <xf numFmtId="0" fontId="3" fillId="4" borderId="55" xfId="3" applyNumberFormat="1" applyFont="1" applyFill="1" applyBorder="1" applyAlignment="1">
      <alignment horizontal="center" vertical="center"/>
    </xf>
    <xf numFmtId="0" fontId="1" fillId="4" borderId="63" xfId="3" applyNumberFormat="1" applyFont="1" applyFill="1" applyBorder="1" applyAlignment="1">
      <alignment horizontal="center" vertical="center"/>
    </xf>
    <xf numFmtId="0" fontId="3" fillId="4" borderId="55" xfId="3" applyFont="1" applyFill="1" applyBorder="1" applyAlignment="1">
      <alignment horizontal="center" vertical="center"/>
    </xf>
    <xf numFmtId="0" fontId="3" fillId="6" borderId="65" xfId="3" applyNumberFormat="1" applyFont="1" applyFill="1" applyBorder="1" applyAlignment="1">
      <alignment horizontal="center" vertical="center"/>
    </xf>
    <xf numFmtId="0" fontId="3" fillId="4" borderId="53" xfId="3" applyNumberFormat="1" applyFont="1" applyFill="1" applyBorder="1" applyAlignment="1" applyProtection="1">
      <alignment horizontal="center" vertical="center"/>
      <protection locked="0"/>
    </xf>
    <xf numFmtId="0" fontId="3" fillId="4" borderId="63" xfId="3" applyNumberFormat="1" applyFont="1" applyFill="1" applyBorder="1" applyAlignment="1">
      <alignment horizontal="center" vertical="center"/>
    </xf>
    <xf numFmtId="0" fontId="3" fillId="4" borderId="54" xfId="3" applyNumberFormat="1" applyFont="1" applyFill="1" applyBorder="1" applyAlignment="1" applyProtection="1">
      <alignment horizontal="center" vertical="center"/>
      <protection locked="0"/>
    </xf>
    <xf numFmtId="0" fontId="3" fillId="6" borderId="71" xfId="3" applyNumberFormat="1" applyFont="1" applyFill="1" applyBorder="1" applyAlignment="1">
      <alignment horizontal="center" vertical="center"/>
    </xf>
    <xf numFmtId="0" fontId="3" fillId="4" borderId="72" xfId="3" applyNumberFormat="1" applyFont="1" applyFill="1" applyBorder="1" applyAlignment="1" applyProtection="1">
      <alignment horizontal="center" vertical="center"/>
      <protection locked="0"/>
    </xf>
    <xf numFmtId="0" fontId="3" fillId="6" borderId="73" xfId="3" applyNumberFormat="1" applyFont="1" applyFill="1" applyBorder="1" applyAlignment="1">
      <alignment horizontal="center" vertical="center"/>
    </xf>
    <xf numFmtId="0" fontId="3" fillId="4" borderId="74" xfId="3" applyNumberFormat="1" applyFont="1" applyFill="1" applyBorder="1" applyAlignment="1">
      <alignment horizontal="center" vertical="center"/>
    </xf>
    <xf numFmtId="0" fontId="3" fillId="4" borderId="56" xfId="3" applyNumberFormat="1" applyFont="1" applyFill="1" applyBorder="1" applyAlignment="1" applyProtection="1">
      <alignment horizontal="center" vertical="center"/>
      <protection locked="0"/>
    </xf>
    <xf numFmtId="0" fontId="3" fillId="4" borderId="61" xfId="3" applyNumberFormat="1" applyFont="1" applyFill="1" applyBorder="1" applyAlignment="1">
      <alignment horizontal="center" vertical="center"/>
    </xf>
    <xf numFmtId="0" fontId="1" fillId="4" borderId="54" xfId="3" applyNumberFormat="1" applyFont="1" applyFill="1" applyBorder="1" applyAlignment="1" applyProtection="1">
      <alignment horizontal="center" vertical="center"/>
      <protection locked="0"/>
    </xf>
    <xf numFmtId="0" fontId="3" fillId="4" borderId="59" xfId="3" applyNumberFormat="1" applyFont="1" applyFill="1" applyBorder="1" applyAlignment="1">
      <alignment horizontal="center" vertical="center"/>
    </xf>
    <xf numFmtId="0" fontId="3" fillId="4" borderId="60" xfId="3" applyNumberFormat="1" applyFont="1" applyFill="1" applyBorder="1" applyAlignment="1">
      <alignment horizontal="center" vertical="center"/>
    </xf>
    <xf numFmtId="0" fontId="3" fillId="4" borderId="23" xfId="3" applyNumberFormat="1" applyFont="1" applyFill="1" applyBorder="1" applyAlignment="1">
      <alignment horizontal="center" vertical="center" wrapText="1"/>
    </xf>
    <xf numFmtId="0" fontId="3" fillId="4" borderId="75" xfId="3" applyNumberFormat="1" applyFont="1" applyFill="1" applyBorder="1" applyAlignment="1">
      <alignment horizontal="center" vertical="center" wrapText="1"/>
    </xf>
    <xf numFmtId="0" fontId="3" fillId="4" borderId="76" xfId="3" applyNumberFormat="1" applyFont="1" applyFill="1" applyBorder="1" applyAlignment="1" applyProtection="1">
      <alignment horizontal="center" vertical="center"/>
      <protection locked="0"/>
    </xf>
    <xf numFmtId="0" fontId="1" fillId="4" borderId="78" xfId="3" applyNumberFormat="1" applyFont="1" applyFill="1" applyBorder="1" applyAlignment="1">
      <alignment horizontal="center" vertical="center"/>
    </xf>
    <xf numFmtId="0" fontId="1" fillId="4" borderId="82" xfId="3" applyNumberFormat="1" applyFont="1" applyFill="1" applyBorder="1" applyAlignment="1">
      <alignment horizontal="center" vertical="center" wrapText="1"/>
    </xf>
    <xf numFmtId="0" fontId="3" fillId="4" borderId="30" xfId="3" applyNumberFormat="1" applyFont="1" applyFill="1" applyBorder="1" applyAlignment="1">
      <alignment horizontal="center" vertical="center"/>
    </xf>
    <xf numFmtId="0" fontId="3" fillId="4" borderId="57" xfId="3" applyNumberFormat="1" applyFont="1" applyFill="1" applyBorder="1" applyAlignment="1">
      <alignment horizontal="center" vertical="center"/>
    </xf>
    <xf numFmtId="0" fontId="3" fillId="4" borderId="29" xfId="3" applyNumberFormat="1" applyFont="1" applyFill="1" applyBorder="1" applyAlignment="1">
      <alignment horizontal="center" vertical="center"/>
    </xf>
    <xf numFmtId="0" fontId="3" fillId="4" borderId="35" xfId="3" applyNumberFormat="1" applyFont="1" applyFill="1" applyBorder="1" applyAlignment="1">
      <alignment horizontal="center" vertical="center"/>
    </xf>
    <xf numFmtId="0" fontId="3" fillId="4" borderId="32" xfId="3" applyNumberFormat="1" applyFont="1" applyFill="1" applyBorder="1" applyAlignment="1">
      <alignment horizontal="center" vertical="center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55" xfId="3" applyNumberFormat="1" applyFont="1" applyFill="1" applyBorder="1" applyAlignment="1" applyProtection="1">
      <alignment horizontal="center" vertical="center"/>
      <protection locked="0"/>
    </xf>
    <xf numFmtId="165" fontId="3" fillId="4" borderId="56" xfId="5" applyNumberFormat="1" applyFont="1" applyFill="1" applyBorder="1" applyAlignment="1">
      <alignment horizontal="center" vertical="center"/>
    </xf>
    <xf numFmtId="165" fontId="3" fillId="4" borderId="8" xfId="5" applyNumberFormat="1" applyFont="1" applyFill="1" applyBorder="1" applyAlignment="1">
      <alignment horizontal="center" vertical="center"/>
    </xf>
    <xf numFmtId="165" fontId="3" fillId="4" borderId="45" xfId="5" applyNumberFormat="1" applyFont="1" applyFill="1" applyBorder="1" applyAlignment="1">
      <alignment horizontal="center" vertical="center"/>
    </xf>
    <xf numFmtId="167" fontId="3" fillId="4" borderId="58" xfId="5" applyNumberFormat="1" applyFont="1" applyFill="1" applyBorder="1" applyAlignment="1">
      <alignment horizontal="center" vertical="center"/>
    </xf>
    <xf numFmtId="167" fontId="3" fillId="4" borderId="56" xfId="5" applyNumberFormat="1" applyFont="1" applyFill="1" applyBorder="1" applyAlignment="1">
      <alignment horizontal="center" vertical="center"/>
    </xf>
    <xf numFmtId="0" fontId="1" fillId="4" borderId="25" xfId="3" applyNumberFormat="1" applyFont="1" applyFill="1" applyBorder="1" applyAlignment="1">
      <alignment horizontal="left" vertical="center" wrapText="1"/>
    </xf>
    <xf numFmtId="167" fontId="3" fillId="6" borderId="1" xfId="3" applyNumberFormat="1" applyFont="1" applyFill="1" applyBorder="1" applyAlignment="1">
      <alignment horizontal="center" vertical="center"/>
    </xf>
    <xf numFmtId="166" fontId="3" fillId="4" borderId="57" xfId="5" applyNumberFormat="1" applyFont="1" applyFill="1" applyBorder="1" applyAlignment="1">
      <alignment horizontal="center" vertical="center"/>
    </xf>
    <xf numFmtId="167" fontId="3" fillId="4" borderId="84" xfId="5" applyNumberFormat="1" applyFont="1" applyFill="1" applyBorder="1" applyAlignment="1">
      <alignment horizontal="center" vertical="center"/>
    </xf>
    <xf numFmtId="167" fontId="3" fillId="4" borderId="45" xfId="5" applyNumberFormat="1" applyFont="1" applyFill="1" applyBorder="1" applyAlignment="1">
      <alignment horizontal="center" vertical="center"/>
    </xf>
    <xf numFmtId="167" fontId="3" fillId="4" borderId="40" xfId="5" applyNumberFormat="1" applyFont="1" applyFill="1" applyBorder="1" applyAlignment="1">
      <alignment horizontal="center" vertical="center"/>
    </xf>
    <xf numFmtId="166" fontId="3" fillId="4" borderId="45" xfId="5" applyNumberFormat="1" applyFont="1" applyFill="1" applyBorder="1" applyAlignment="1">
      <alignment horizontal="center" vertical="center"/>
    </xf>
    <xf numFmtId="0" fontId="1" fillId="4" borderId="43" xfId="3" applyNumberFormat="1" applyFont="1" applyFill="1" applyBorder="1" applyAlignment="1" applyProtection="1">
      <alignment horizontal="center" vertical="center"/>
      <protection locked="0"/>
    </xf>
    <xf numFmtId="0" fontId="3" fillId="4" borderId="90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3" applyFill="1" applyBorder="1"/>
    <xf numFmtId="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4" borderId="0" xfId="3" applyNumberFormat="1" applyFont="1" applyFill="1" applyBorder="1" applyAlignment="1" applyProtection="1">
      <alignment horizontal="center" vertical="center"/>
      <protection locked="0"/>
    </xf>
    <xf numFmtId="0" fontId="7" fillId="5" borderId="0" xfId="3" applyNumberFormat="1" applyFont="1" applyFill="1" applyBorder="1" applyAlignment="1" applyProtection="1">
      <alignment horizontal="center" vertical="center"/>
      <protection locked="0"/>
    </xf>
    <xf numFmtId="0" fontId="7" fillId="4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0" xfId="3" applyFont="1" applyAlignment="1" applyProtection="1">
      <alignment horizontal="right" vertical="center"/>
      <protection locked="0"/>
    </xf>
    <xf numFmtId="0" fontId="21" fillId="0" borderId="0" xfId="3" applyFont="1"/>
    <xf numFmtId="0" fontId="23" fillId="0" borderId="0" xfId="3" applyFont="1"/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2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7" xfId="3" applyNumberFormat="1" applyFont="1" applyFill="1" applyBorder="1" applyAlignment="1" applyProtection="1">
      <alignment horizontal="center" vertical="center"/>
      <protection locked="0"/>
    </xf>
    <xf numFmtId="0" fontId="3" fillId="4" borderId="48" xfId="3" applyFont="1" applyFill="1" applyBorder="1" applyAlignment="1" applyProtection="1">
      <alignment horizontal="center" vertical="center"/>
      <protection locked="0"/>
    </xf>
    <xf numFmtId="0" fontId="3" fillId="4" borderId="49" xfId="3" applyFont="1" applyFill="1" applyBorder="1" applyAlignment="1" applyProtection="1">
      <alignment horizontal="center" vertical="center"/>
      <protection locked="0"/>
    </xf>
    <xf numFmtId="0" fontId="3" fillId="4" borderId="50" xfId="3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61" xfId="3" applyNumberFormat="1" applyFont="1" applyFill="1" applyBorder="1" applyAlignment="1">
      <alignment horizontal="center" vertical="center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3" xfId="3" applyNumberFormat="1" applyFont="1" applyFill="1" applyBorder="1" applyAlignment="1">
      <alignment horizontal="center" vertical="center"/>
    </xf>
    <xf numFmtId="0" fontId="3" fillId="4" borderId="6" xfId="3" applyNumberFormat="1" applyFont="1" applyFill="1" applyBorder="1" applyAlignment="1">
      <alignment horizontal="center" vertical="center"/>
    </xf>
    <xf numFmtId="0" fontId="19" fillId="5" borderId="4" xfId="3" applyNumberFormat="1" applyFont="1" applyFill="1" applyBorder="1" applyAlignment="1">
      <alignment horizontal="left" vertical="center"/>
    </xf>
    <xf numFmtId="0" fontId="1" fillId="4" borderId="2" xfId="3" applyNumberFormat="1" applyFont="1" applyFill="1" applyBorder="1" applyAlignment="1" applyProtection="1">
      <alignment horizontal="center" vertical="center"/>
      <protection locked="0"/>
    </xf>
    <xf numFmtId="0" fontId="1" fillId="4" borderId="26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9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3" applyNumberFormat="1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10" fillId="5" borderId="1" xfId="3" applyFont="1" applyFill="1" applyBorder="1" applyAlignment="1" applyProtection="1">
      <alignment horizontal="left" vertical="top"/>
      <protection locked="0"/>
    </xf>
    <xf numFmtId="0" fontId="3" fillId="5" borderId="1" xfId="3" applyFill="1" applyBorder="1"/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left" vertical="center"/>
      <protection locked="0"/>
    </xf>
    <xf numFmtId="0" fontId="3" fillId="5" borderId="1" xfId="3" applyFont="1" applyFill="1" applyBorder="1" applyAlignment="1" applyProtection="1">
      <alignment horizontal="left" vertical="top" wrapText="1"/>
      <protection locked="0"/>
    </xf>
    <xf numFmtId="0" fontId="13" fillId="0" borderId="8" xfId="3" applyNumberFormat="1" applyFont="1" applyFill="1" applyBorder="1" applyAlignment="1" applyProtection="1">
      <alignment horizontal="left" vertical="top" wrapText="1"/>
      <protection locked="0"/>
    </xf>
    <xf numFmtId="0" fontId="21" fillId="0" borderId="0" xfId="3" applyFont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3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3" borderId="0" xfId="3" applyFont="1" applyFill="1" applyAlignment="1" applyProtection="1">
      <alignment horizontal="left" vertical="top"/>
      <protection locked="0"/>
    </xf>
    <xf numFmtId="0" fontId="13" fillId="2" borderId="8" xfId="3" applyNumberFormat="1" applyFont="1" applyFill="1" applyBorder="1" applyAlignment="1" applyProtection="1">
      <alignment horizontal="center" vertical="top"/>
      <protection locked="0"/>
    </xf>
    <xf numFmtId="0" fontId="22" fillId="0" borderId="0" xfId="3" applyFont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13" fillId="5" borderId="8" xfId="3" applyNumberFormat="1" applyFont="1" applyFill="1" applyBorder="1" applyAlignment="1" applyProtection="1">
      <alignment horizontal="left" vertical="top" wrapText="1"/>
      <protection locked="0"/>
    </xf>
    <xf numFmtId="49" fontId="13" fillId="4" borderId="8" xfId="3" applyNumberFormat="1" applyFont="1" applyFill="1" applyBorder="1" applyAlignment="1" applyProtection="1">
      <alignment horizontal="left" vertical="center"/>
      <protection locked="0"/>
    </xf>
    <xf numFmtId="0" fontId="13" fillId="2" borderId="8" xfId="3" applyNumberFormat="1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16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7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3" borderId="0" xfId="3" applyFont="1" applyFill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3" fillId="2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right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15" fillId="0" borderId="0" xfId="3" applyFont="1" applyAlignment="1" applyProtection="1">
      <alignment horizontal="center" vertical="top"/>
      <protection locked="0"/>
    </xf>
    <xf numFmtId="0" fontId="8" fillId="5" borderId="8" xfId="3" applyFont="1" applyFill="1" applyBorder="1" applyAlignment="1" applyProtection="1">
      <alignment vertic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3" fillId="4" borderId="0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1" fillId="5" borderId="2" xfId="3" applyNumberFormat="1" applyFont="1" applyFill="1" applyBorder="1" applyAlignment="1" applyProtection="1">
      <alignment horizontal="center" vertical="center"/>
      <protection locked="0"/>
    </xf>
    <xf numFmtId="0" fontId="11" fillId="5" borderId="15" xfId="3" applyNumberFormat="1" applyFont="1" applyFill="1" applyBorder="1" applyAlignment="1" applyProtection="1">
      <alignment horizontal="center" vertical="center"/>
      <protection locked="0"/>
    </xf>
    <xf numFmtId="0" fontId="11" fillId="5" borderId="17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Fill="1" applyBorder="1"/>
    <xf numFmtId="0" fontId="1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42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91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5" borderId="5" xfId="3" applyNumberFormat="1" applyFont="1" applyFill="1" applyBorder="1" applyAlignment="1" applyProtection="1">
      <alignment horizontal="center" vertical="center" textRotation="90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10" fillId="5" borderId="0" xfId="3" applyFont="1" applyFill="1" applyAlignment="1" applyProtection="1">
      <alignment horizontal="left" vertical="top"/>
      <protection locked="0"/>
    </xf>
    <xf numFmtId="0" fontId="1" fillId="5" borderId="6" xfId="3" applyFont="1" applyFill="1" applyBorder="1" applyAlignment="1" applyProtection="1">
      <alignment horizontal="left" vertical="center" wrapText="1"/>
      <protection locked="0"/>
    </xf>
    <xf numFmtId="0" fontId="3" fillId="5" borderId="0" xfId="3" applyFont="1" applyFill="1" applyAlignment="1" applyProtection="1">
      <alignment horizontal="left" vertical="center" wrapText="1"/>
      <protection locked="0"/>
    </xf>
    <xf numFmtId="0" fontId="3" fillId="5" borderId="93" xfId="3" applyFont="1" applyFill="1" applyBorder="1" applyAlignment="1" applyProtection="1">
      <alignment horizontal="left" vertical="center" wrapText="1"/>
      <protection locked="0"/>
    </xf>
    <xf numFmtId="0" fontId="1" fillId="5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Alignment="1" applyProtection="1">
      <alignment horizontal="left" vertical="top" wrapText="1"/>
      <protection locked="0"/>
    </xf>
    <xf numFmtId="0" fontId="1" fillId="4" borderId="2" xfId="3" applyNumberFormat="1" applyFont="1" applyFill="1" applyBorder="1" applyAlignment="1" applyProtection="1">
      <alignment horizontal="center" vertical="center"/>
      <protection locked="0"/>
    </xf>
    <xf numFmtId="0" fontId="1" fillId="4" borderId="15" xfId="3" applyNumberFormat="1" applyFont="1" applyFill="1" applyBorder="1" applyAlignment="1" applyProtection="1">
      <alignment horizontal="center" vertical="center"/>
      <protection locked="0"/>
    </xf>
    <xf numFmtId="0" fontId="1" fillId="4" borderId="17" xfId="3" applyNumberFormat="1" applyFont="1" applyFill="1" applyBorder="1" applyAlignment="1" applyProtection="1">
      <alignment horizontal="center" vertical="center"/>
      <protection locked="0"/>
    </xf>
    <xf numFmtId="49" fontId="1" fillId="4" borderId="2" xfId="3" applyNumberFormat="1" applyFont="1" applyFill="1" applyBorder="1" applyAlignment="1" applyProtection="1">
      <alignment horizontal="center" vertical="center"/>
      <protection locked="0"/>
    </xf>
    <xf numFmtId="49" fontId="1" fillId="4" borderId="15" xfId="3" applyNumberFormat="1" applyFont="1" applyFill="1" applyBorder="1" applyAlignment="1" applyProtection="1">
      <alignment horizontal="center" vertical="center"/>
      <protection locked="0"/>
    </xf>
    <xf numFmtId="49" fontId="1" fillId="4" borderId="17" xfId="3" applyNumberFormat="1" applyFont="1" applyFill="1" applyBorder="1" applyAlignment="1" applyProtection="1">
      <alignment horizontal="center" vertical="center"/>
      <protection locked="0"/>
    </xf>
    <xf numFmtId="0" fontId="7" fillId="4" borderId="1" xfId="3" applyNumberFormat="1" applyFont="1" applyFill="1" applyBorder="1" applyAlignment="1">
      <alignment horizontal="center" vertical="center"/>
    </xf>
    <xf numFmtId="0" fontId="1" fillId="4" borderId="30" xfId="3" applyNumberFormat="1" applyFont="1" applyFill="1" applyBorder="1" applyAlignment="1">
      <alignment horizontal="left" vertical="center"/>
    </xf>
    <xf numFmtId="0" fontId="3" fillId="4" borderId="29" xfId="3" applyNumberFormat="1" applyFont="1" applyFill="1" applyBorder="1" applyAlignment="1">
      <alignment horizontal="left" vertical="center"/>
    </xf>
    <xf numFmtId="0" fontId="3" fillId="4" borderId="28" xfId="3" applyNumberFormat="1" applyFont="1" applyFill="1" applyBorder="1" applyAlignment="1">
      <alignment horizontal="left" vertical="center"/>
    </xf>
    <xf numFmtId="0" fontId="3" fillId="4" borderId="18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3" applyNumberFormat="1" applyFont="1" applyFill="1" applyBorder="1" applyAlignment="1">
      <alignment horizontal="right" vertical="center"/>
    </xf>
    <xf numFmtId="0" fontId="3" fillId="4" borderId="5" xfId="3" applyNumberFormat="1" applyFont="1" applyFill="1" applyBorder="1" applyAlignment="1">
      <alignment horizontal="right" vertical="center"/>
    </xf>
    <xf numFmtId="0" fontId="3" fillId="4" borderId="5" xfId="3" applyNumberFormat="1" applyFont="1" applyFill="1" applyBorder="1" applyAlignment="1">
      <alignment horizontal="center" vertical="center"/>
    </xf>
    <xf numFmtId="0" fontId="1" fillId="4" borderId="77" xfId="3" applyNumberFormat="1" applyFont="1" applyFill="1" applyBorder="1" applyAlignment="1">
      <alignment horizontal="center" vertical="center" textRotation="255" wrapText="1"/>
    </xf>
    <xf numFmtId="0" fontId="1" fillId="4" borderId="83" xfId="3" applyNumberFormat="1" applyFont="1" applyFill="1" applyBorder="1" applyAlignment="1">
      <alignment horizontal="center" vertical="center" textRotation="255" wrapText="1"/>
    </xf>
    <xf numFmtId="0" fontId="1" fillId="4" borderId="79" xfId="3" applyNumberFormat="1" applyFont="1" applyFill="1" applyBorder="1" applyAlignment="1">
      <alignment horizontal="center" vertical="center"/>
    </xf>
    <xf numFmtId="0" fontId="1" fillId="4" borderId="80" xfId="3" applyNumberFormat="1" applyFont="1" applyFill="1" applyBorder="1" applyAlignment="1">
      <alignment horizontal="center" vertical="center"/>
    </xf>
    <xf numFmtId="0" fontId="1" fillId="4" borderId="81" xfId="3" applyNumberFormat="1" applyFont="1" applyFill="1" applyBorder="1" applyAlignment="1">
      <alignment horizontal="center" vertical="center"/>
    </xf>
    <xf numFmtId="0" fontId="1" fillId="4" borderId="4" xfId="3" applyNumberFormat="1" applyFont="1" applyFill="1" applyBorder="1" applyAlignment="1">
      <alignment horizontal="center" vertical="center"/>
    </xf>
    <xf numFmtId="0" fontId="1" fillId="4" borderId="19" xfId="3" applyNumberFormat="1" applyFont="1" applyFill="1" applyBorder="1" applyAlignment="1">
      <alignment horizontal="center" vertical="center"/>
    </xf>
    <xf numFmtId="0" fontId="1" fillId="4" borderId="41" xfId="3" applyNumberFormat="1" applyFont="1" applyFill="1" applyBorder="1" applyAlignment="1">
      <alignment horizontal="center" vertical="center"/>
    </xf>
    <xf numFmtId="0" fontId="1" fillId="4" borderId="30" xfId="3" applyNumberFormat="1" applyFont="1" applyFill="1" applyBorder="1" applyAlignment="1">
      <alignment horizontal="center" vertical="center"/>
    </xf>
    <xf numFmtId="0" fontId="1" fillId="4" borderId="29" xfId="3" applyNumberFormat="1" applyFont="1" applyFill="1" applyBorder="1" applyAlignment="1">
      <alignment horizontal="center" vertical="center"/>
    </xf>
    <xf numFmtId="0" fontId="1" fillId="4" borderId="28" xfId="3" applyNumberFormat="1" applyFont="1" applyFill="1" applyBorder="1" applyAlignment="1">
      <alignment horizontal="center" vertical="center"/>
    </xf>
    <xf numFmtId="0" fontId="15" fillId="4" borderId="33" xfId="3" applyNumberFormat="1" applyFont="1" applyFill="1" applyBorder="1" applyAlignment="1">
      <alignment horizontal="center" vertical="center"/>
    </xf>
    <xf numFmtId="0" fontId="1" fillId="4" borderId="37" xfId="3" applyNumberFormat="1" applyFont="1" applyFill="1" applyBorder="1" applyAlignment="1">
      <alignment horizontal="center" vertical="center"/>
    </xf>
    <xf numFmtId="0" fontId="1" fillId="4" borderId="39" xfId="3" applyNumberFormat="1" applyFont="1" applyFill="1" applyBorder="1" applyAlignment="1">
      <alignment horizontal="center" vertical="center"/>
    </xf>
    <xf numFmtId="0" fontId="1" fillId="4" borderId="26" xfId="3" applyNumberFormat="1" applyFont="1" applyFill="1" applyBorder="1" applyAlignment="1">
      <alignment horizontal="left" vertical="center"/>
    </xf>
    <xf numFmtId="0" fontId="1" fillId="4" borderId="40" xfId="3" applyNumberFormat="1" applyFont="1" applyFill="1" applyBorder="1" applyAlignment="1">
      <alignment horizontal="left" vertical="center"/>
    </xf>
    <xf numFmtId="0" fontId="1" fillId="4" borderId="24" xfId="3" applyNumberFormat="1" applyFont="1" applyFill="1" applyBorder="1" applyAlignment="1">
      <alignment horizontal="left" vertical="center"/>
    </xf>
    <xf numFmtId="0" fontId="1" fillId="4" borderId="33" xfId="3" applyNumberFormat="1" applyFont="1" applyFill="1" applyBorder="1" applyAlignment="1">
      <alignment horizontal="right" vertical="center"/>
    </xf>
    <xf numFmtId="0" fontId="1" fillId="4" borderId="37" xfId="3" applyNumberFormat="1" applyFont="1" applyFill="1" applyBorder="1" applyAlignment="1">
      <alignment horizontal="right" vertical="center"/>
    </xf>
    <xf numFmtId="0" fontId="1" fillId="4" borderId="38" xfId="3" applyNumberFormat="1" applyFont="1" applyFill="1" applyBorder="1" applyAlignment="1">
      <alignment horizontal="right" vertical="center"/>
    </xf>
    <xf numFmtId="0" fontId="1" fillId="4" borderId="30" xfId="3" applyNumberFormat="1" applyFont="1" applyFill="1" applyBorder="1" applyAlignment="1">
      <alignment horizontal="right" vertical="center"/>
    </xf>
    <xf numFmtId="0" fontId="1" fillId="4" borderId="29" xfId="3" applyNumberFormat="1" applyFont="1" applyFill="1" applyBorder="1" applyAlignment="1">
      <alignment horizontal="right" vertical="center"/>
    </xf>
    <xf numFmtId="0" fontId="1" fillId="4" borderId="27" xfId="3" applyNumberFormat="1" applyFont="1" applyFill="1" applyBorder="1" applyAlignment="1">
      <alignment horizontal="right" vertical="center"/>
    </xf>
    <xf numFmtId="0" fontId="1" fillId="8" borderId="1" xfId="3" applyFont="1" applyFill="1" applyBorder="1" applyAlignment="1" applyProtection="1">
      <alignment horizontal="center" vertical="center"/>
      <protection locked="0"/>
    </xf>
    <xf numFmtId="0" fontId="3" fillId="8" borderId="2" xfId="3" applyFont="1" applyFill="1" applyBorder="1" applyAlignment="1" applyProtection="1">
      <alignment horizontal="center" vertical="center"/>
      <protection locked="0"/>
    </xf>
    <xf numFmtId="0" fontId="1" fillId="4" borderId="61" xfId="3" applyFont="1" applyFill="1" applyBorder="1" applyAlignment="1" applyProtection="1">
      <alignment horizontal="center" vertical="center"/>
      <protection locked="0"/>
    </xf>
    <xf numFmtId="0" fontId="3" fillId="4" borderId="21" xfId="3" applyFont="1" applyFill="1" applyBorder="1" applyAlignment="1" applyProtection="1">
      <alignment horizontal="center" vertical="center"/>
      <protection locked="0"/>
    </xf>
    <xf numFmtId="0" fontId="1" fillId="4" borderId="20" xfId="3" applyFont="1" applyFill="1" applyBorder="1" applyAlignment="1" applyProtection="1">
      <alignment horizontal="center" vertical="center"/>
      <protection locked="0"/>
    </xf>
    <xf numFmtId="0" fontId="3" fillId="4" borderId="33" xfId="3" applyFont="1" applyFill="1" applyBorder="1" applyAlignment="1" applyProtection="1">
      <alignment horizontal="center" vertical="center"/>
      <protection locked="0"/>
    </xf>
    <xf numFmtId="0" fontId="3" fillId="4" borderId="3" xfId="3" applyFont="1" applyFill="1" applyBorder="1" applyAlignment="1" applyProtection="1">
      <alignment horizontal="center" vertical="center" textRotation="90" wrapText="1"/>
      <protection locked="0"/>
    </xf>
    <xf numFmtId="0" fontId="3" fillId="4" borderId="5" xfId="3" applyFont="1" applyFill="1" applyBorder="1" applyAlignment="1" applyProtection="1">
      <alignment horizontal="center" vertical="center" textRotation="90" wrapText="1"/>
      <protection locked="0"/>
    </xf>
    <xf numFmtId="0" fontId="3" fillId="4" borderId="51" xfId="3" applyFont="1" applyFill="1" applyBorder="1" applyAlignment="1" applyProtection="1">
      <alignment horizontal="center" vertical="center" textRotation="90" wrapText="1"/>
      <protection locked="0"/>
    </xf>
    <xf numFmtId="0" fontId="3" fillId="4" borderId="60" xfId="3" applyFont="1" applyFill="1" applyBorder="1" applyAlignment="1" applyProtection="1">
      <alignment horizontal="center" vertical="center" textRotation="90" wrapText="1"/>
      <protection locked="0"/>
    </xf>
    <xf numFmtId="0" fontId="1" fillId="4" borderId="87" xfId="3" applyNumberFormat="1" applyFont="1" applyFill="1" applyBorder="1" applyAlignment="1">
      <alignment horizontal="left" vertical="center"/>
    </xf>
    <xf numFmtId="0" fontId="1" fillId="4" borderId="88" xfId="3" applyNumberFormat="1" applyFont="1" applyFill="1" applyBorder="1" applyAlignment="1">
      <alignment horizontal="left" vertical="center"/>
    </xf>
    <xf numFmtId="0" fontId="1" fillId="4" borderId="89" xfId="3" applyNumberFormat="1" applyFont="1" applyFill="1" applyBorder="1" applyAlignment="1">
      <alignment horizontal="left" vertical="center"/>
    </xf>
    <xf numFmtId="0" fontId="3" fillId="4" borderId="23" xfId="3" applyNumberFormat="1" applyFont="1" applyFill="1" applyBorder="1" applyAlignment="1">
      <alignment horizontal="center" vertical="center"/>
    </xf>
    <xf numFmtId="0" fontId="1" fillId="4" borderId="34" xfId="3" applyNumberFormat="1" applyFont="1" applyFill="1" applyBorder="1" applyAlignment="1">
      <alignment horizontal="left" vertical="center"/>
    </xf>
    <xf numFmtId="0" fontId="1" fillId="4" borderId="85" xfId="3" applyNumberFormat="1" applyFont="1" applyFill="1" applyBorder="1" applyAlignment="1">
      <alignment horizontal="left" vertical="center"/>
    </xf>
    <xf numFmtId="0" fontId="1" fillId="4" borderId="86" xfId="3" applyNumberFormat="1" applyFont="1" applyFill="1" applyBorder="1" applyAlignment="1">
      <alignment horizontal="left" vertical="center"/>
    </xf>
    <xf numFmtId="0" fontId="3" fillId="4" borderId="25" xfId="3" applyNumberFormat="1" applyFont="1" applyFill="1" applyBorder="1" applyAlignment="1">
      <alignment horizontal="center" vertical="center"/>
    </xf>
    <xf numFmtId="0" fontId="1" fillId="8" borderId="53" xfId="3" applyFont="1" applyFill="1" applyBorder="1" applyAlignment="1" applyProtection="1">
      <alignment horizontal="center" vertical="center"/>
      <protection locked="0"/>
    </xf>
    <xf numFmtId="0" fontId="3" fillId="8" borderId="14" xfId="3" applyFont="1" applyFill="1" applyBorder="1" applyAlignment="1" applyProtection="1">
      <alignment horizontal="center" vertical="center"/>
      <protection locked="0"/>
    </xf>
    <xf numFmtId="0" fontId="1" fillId="4" borderId="94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47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95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92" xfId="3" applyNumberFormat="1" applyFont="1" applyFill="1" applyBorder="1" applyAlignment="1">
      <alignment horizontal="center" vertical="center"/>
    </xf>
    <xf numFmtId="0" fontId="1" fillId="4" borderId="38" xfId="3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1" fillId="4" borderId="1" xfId="3" applyFont="1" applyFill="1" applyBorder="1" applyAlignment="1" applyProtection="1">
      <alignment horizontal="left" vertical="center" wrapText="1"/>
      <protection locked="0"/>
    </xf>
    <xf numFmtId="0" fontId="3" fillId="4" borderId="1" xfId="3" applyFont="1" applyFill="1" applyBorder="1" applyAlignment="1" applyProtection="1">
      <alignment horizontal="left" vertical="center" wrapText="1"/>
      <protection locked="0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43" xfId="3" applyFont="1" applyFill="1" applyBorder="1" applyAlignment="1" applyProtection="1">
      <alignment horizontal="center" vertical="center" wrapText="1"/>
      <protection locked="0"/>
    </xf>
    <xf numFmtId="0" fontId="3" fillId="4" borderId="48" xfId="3" applyFont="1" applyFill="1" applyBorder="1" applyAlignment="1" applyProtection="1">
      <alignment horizontal="center" vertical="center" wrapText="1"/>
      <protection locked="0"/>
    </xf>
    <xf numFmtId="0" fontId="3" fillId="4" borderId="49" xfId="3" applyFont="1" applyFill="1" applyBorder="1" applyAlignment="1" applyProtection="1">
      <alignment horizontal="center" vertical="center" wrapText="1"/>
      <protection locked="0"/>
    </xf>
    <xf numFmtId="0" fontId="3" fillId="4" borderId="50" xfId="3" applyFont="1" applyFill="1" applyBorder="1" applyAlignment="1" applyProtection="1">
      <alignment horizontal="center" vertical="center" wrapText="1"/>
      <protection locked="0"/>
    </xf>
    <xf numFmtId="0" fontId="3" fillId="4" borderId="53" xfId="3" applyFont="1" applyFill="1" applyBorder="1" applyAlignment="1" applyProtection="1">
      <alignment horizontal="center" vertical="center" wrapText="1"/>
      <protection locked="0"/>
    </xf>
    <xf numFmtId="0" fontId="3" fillId="4" borderId="1" xfId="3" applyFont="1" applyFill="1" applyBorder="1" applyAlignment="1" applyProtection="1">
      <alignment horizontal="center" vertical="center" textRotation="90" wrapText="1"/>
      <protection locked="0"/>
    </xf>
    <xf numFmtId="0" fontId="1" fillId="4" borderId="43" xfId="3" applyFont="1" applyFill="1" applyBorder="1" applyAlignment="1" applyProtection="1">
      <alignment horizontal="center" vertical="center" textRotation="90" wrapText="1"/>
      <protection locked="0"/>
    </xf>
    <xf numFmtId="0" fontId="3" fillId="4" borderId="43" xfId="3" applyFont="1" applyFill="1" applyBorder="1" applyAlignment="1" applyProtection="1">
      <alignment horizontal="center" vertical="center" textRotation="90" wrapText="1"/>
      <protection locked="0"/>
    </xf>
    <xf numFmtId="0" fontId="3" fillId="4" borderId="52" xfId="3" applyFont="1" applyFill="1" applyBorder="1" applyAlignment="1" applyProtection="1">
      <alignment horizontal="center" vertical="center" textRotation="90" wrapText="1"/>
      <protection locked="0"/>
    </xf>
    <xf numFmtId="0" fontId="3" fillId="4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3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3" fillId="4" borderId="43" xfId="3" applyFont="1" applyFill="1" applyBorder="1" applyAlignment="1" applyProtection="1">
      <alignment horizontal="center" vertical="center"/>
      <protection locked="0"/>
    </xf>
    <xf numFmtId="0" fontId="1" fillId="4" borderId="56" xfId="3" applyFont="1" applyFill="1" applyBorder="1" applyAlignment="1" applyProtection="1">
      <alignment horizontal="center" vertical="center"/>
      <protection locked="0"/>
    </xf>
    <xf numFmtId="0" fontId="3" fillId="4" borderId="9" xfId="3" applyFont="1" applyFill="1" applyBorder="1" applyAlignment="1" applyProtection="1">
      <alignment horizontal="center" vertical="center"/>
      <protection locked="0"/>
    </xf>
    <xf numFmtId="0" fontId="3" fillId="4" borderId="31" xfId="3" applyFont="1" applyFill="1" applyBorder="1" applyAlignment="1" applyProtection="1">
      <alignment horizontal="center" vertical="center"/>
      <protection locked="0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69" workbookViewId="0">
      <selection activeCell="G29" sqref="G29:AV29"/>
    </sheetView>
  </sheetViews>
  <sheetFormatPr defaultColWidth="14.6640625" defaultRowHeight="13.5" customHeight="1"/>
  <cols>
    <col min="1" max="48" width="3.33203125" style="2" customWidth="1"/>
    <col min="49" max="16384" width="14.6640625" style="2"/>
  </cols>
  <sheetData>
    <row r="1" spans="1:48" ht="24" customHeight="1">
      <c r="D1" s="4"/>
      <c r="E1" s="4"/>
      <c r="F1" s="4"/>
      <c r="AK1" s="251" t="s">
        <v>137</v>
      </c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</row>
    <row r="2" spans="1:48" ht="17.25" customHeight="1">
      <c r="D2" s="4"/>
      <c r="E2" s="4"/>
      <c r="F2" s="4"/>
      <c r="AK2" s="252" t="s">
        <v>215</v>
      </c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</row>
    <row r="3" spans="1:48" ht="9.75" customHeight="1">
      <c r="D3" s="4"/>
      <c r="E3" s="4"/>
      <c r="F3" s="4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</row>
    <row r="4" spans="1:48" ht="3.75" customHeight="1">
      <c r="A4" s="4"/>
      <c r="B4" s="4"/>
      <c r="C4" s="4"/>
      <c r="D4" s="4"/>
      <c r="E4" s="4"/>
      <c r="F4" s="4"/>
    </row>
    <row r="5" spans="1:48" ht="9.75" customHeight="1">
      <c r="D5" s="4"/>
      <c r="E5" s="4"/>
      <c r="F5" s="4"/>
      <c r="AK5" s="253" t="s">
        <v>176</v>
      </c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</row>
    <row r="6" spans="1:48" ht="8.25" customHeight="1">
      <c r="D6" s="4"/>
      <c r="E6" s="4"/>
      <c r="F6" s="4"/>
      <c r="AK6" s="253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3"/>
    </row>
    <row r="7" spans="1:48" ht="8.25" customHeight="1">
      <c r="D7" s="4"/>
      <c r="E7" s="4"/>
      <c r="F7" s="4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</row>
    <row r="8" spans="1:48" ht="8.25" customHeight="1">
      <c r="A8" s="4"/>
      <c r="B8" s="4"/>
      <c r="C8" s="4"/>
      <c r="D8" s="4"/>
      <c r="E8" s="4"/>
      <c r="F8" s="4"/>
      <c r="AK8" s="255" t="s">
        <v>229</v>
      </c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</row>
    <row r="9" spans="1:48" ht="8.25" customHeight="1">
      <c r="D9" s="4"/>
      <c r="E9" s="4"/>
      <c r="F9" s="4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</row>
    <row r="10" spans="1:48" ht="8.25" customHeight="1">
      <c r="D10" s="4"/>
      <c r="E10" s="4"/>
      <c r="F10" s="4"/>
    </row>
    <row r="11" spans="1:48" ht="15" customHeight="1">
      <c r="A11" s="4"/>
      <c r="B11" s="4"/>
      <c r="C11" s="4"/>
      <c r="D11" s="4"/>
      <c r="E11" s="4"/>
      <c r="F11" s="4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</row>
    <row r="12" spans="1:48" ht="5.25" customHeight="1">
      <c r="D12" s="4"/>
      <c r="E12" s="4"/>
      <c r="F12" s="4"/>
    </row>
    <row r="13" spans="1:48" ht="12.75" customHeight="1">
      <c r="A13" s="4"/>
      <c r="B13" s="4"/>
      <c r="C13" s="4"/>
      <c r="D13" s="4"/>
      <c r="E13" s="4"/>
      <c r="F13" s="4"/>
    </row>
    <row r="14" spans="1:48" ht="13.5" customHeight="1">
      <c r="A14" s="4"/>
      <c r="B14" s="4"/>
      <c r="C14" s="4"/>
      <c r="D14" s="4"/>
      <c r="E14" s="4"/>
      <c r="F14" s="4"/>
    </row>
    <row r="15" spans="1:48" ht="38.25" customHeight="1">
      <c r="A15" s="244" t="s">
        <v>139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</row>
    <row r="16" spans="1:48" ht="13.5" customHeight="1">
      <c r="A16" s="245" t="s">
        <v>217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</row>
    <row r="17" spans="1:53" ht="13.5" customHeight="1">
      <c r="A17" s="246" t="s">
        <v>210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</row>
    <row r="18" spans="1:53" ht="13.5" customHeight="1">
      <c r="A18" s="246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6"/>
    </row>
    <row r="19" spans="1:53" ht="13.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</row>
    <row r="20" spans="1:53" ht="13.5" customHeight="1">
      <c r="A20" s="248" t="s">
        <v>140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</row>
    <row r="21" spans="1:53" ht="13.5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</row>
    <row r="22" spans="1:53" ht="13.5" customHeight="1">
      <c r="A22" s="249" t="s">
        <v>218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</row>
    <row r="23" spans="1:53" ht="13.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8"/>
      <c r="AX23" s="8"/>
      <c r="AY23" s="8"/>
      <c r="AZ23" s="8"/>
      <c r="BA23" s="8"/>
    </row>
    <row r="24" spans="1:53" ht="17.25" customHeight="1">
      <c r="A24" s="241" t="s">
        <v>202</v>
      </c>
      <c r="B24" s="241"/>
      <c r="C24" s="241"/>
      <c r="D24" s="241"/>
      <c r="E24" s="241"/>
      <c r="F24" s="4"/>
      <c r="G24" s="242" t="s">
        <v>230</v>
      </c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8"/>
      <c r="AX24" s="8"/>
      <c r="AY24" s="8"/>
      <c r="AZ24" s="8"/>
      <c r="BA24" s="8"/>
    </row>
    <row r="25" spans="1:53" ht="13.5" customHeight="1">
      <c r="A25" s="243" t="s">
        <v>141</v>
      </c>
      <c r="B25" s="243"/>
      <c r="C25" s="243"/>
      <c r="D25" s="243"/>
      <c r="E25" s="243"/>
      <c r="F25" s="243"/>
      <c r="G25" s="243" t="s">
        <v>142</v>
      </c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3"/>
      <c r="AW25" s="8"/>
      <c r="AX25" s="8"/>
      <c r="AY25" s="8"/>
      <c r="AZ25" s="8"/>
      <c r="BA25" s="8"/>
    </row>
    <row r="26" spans="1:53" ht="13.5" customHeight="1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3"/>
      <c r="AW26" s="8"/>
      <c r="AX26" s="8"/>
      <c r="AY26" s="8"/>
      <c r="AZ26" s="8"/>
      <c r="BA26" s="8"/>
    </row>
    <row r="27" spans="1:53" ht="18" customHeight="1">
      <c r="A27" s="234" t="s">
        <v>143</v>
      </c>
      <c r="B27" s="234"/>
      <c r="C27" s="234"/>
      <c r="D27" s="234"/>
      <c r="E27" s="242" t="s">
        <v>216</v>
      </c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8"/>
      <c r="AX27" s="8"/>
      <c r="AY27" s="8"/>
      <c r="AZ27" s="8"/>
      <c r="BA27" s="8"/>
    </row>
    <row r="28" spans="1:53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6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8"/>
      <c r="AX28" s="8"/>
      <c r="AY28" s="8"/>
      <c r="AZ28" s="8"/>
      <c r="BA28" s="8"/>
    </row>
    <row r="29" spans="1:53" ht="15" customHeight="1">
      <c r="A29" s="239" t="s">
        <v>144</v>
      </c>
      <c r="B29" s="239"/>
      <c r="C29" s="239"/>
      <c r="D29" s="239"/>
      <c r="E29" s="239"/>
      <c r="F29" s="239"/>
      <c r="G29" s="240" t="s">
        <v>232</v>
      </c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8"/>
      <c r="AX29" s="8"/>
      <c r="AY29" s="8"/>
      <c r="AZ29" s="8"/>
      <c r="BA29" s="8"/>
    </row>
    <row r="30" spans="1:53" ht="15" customHeight="1">
      <c r="A30" s="7"/>
      <c r="B30" s="8"/>
      <c r="C30" s="8"/>
      <c r="D30" s="8"/>
      <c r="E30" s="8"/>
      <c r="F30" s="8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8"/>
      <c r="AX30" s="8"/>
      <c r="AY30" s="8"/>
      <c r="AZ30" s="8"/>
      <c r="BA30" s="8"/>
    </row>
    <row r="31" spans="1:53" ht="15" customHeight="1">
      <c r="A31" s="7"/>
      <c r="B31" s="8"/>
      <c r="C31" s="8"/>
      <c r="D31" s="8"/>
      <c r="E31" s="8"/>
      <c r="F31" s="8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8"/>
      <c r="AX31" s="8"/>
      <c r="AY31" s="8"/>
      <c r="AZ31" s="8"/>
      <c r="BA31" s="8"/>
    </row>
    <row r="32" spans="1:53" ht="13.5" hidden="1" customHeight="1">
      <c r="A32" s="7"/>
      <c r="B32" s="8"/>
      <c r="C32" s="8"/>
      <c r="D32" s="8"/>
      <c r="E32" s="8"/>
      <c r="F32" s="8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8"/>
      <c r="AX32" s="8"/>
      <c r="AY32" s="8"/>
      <c r="AZ32" s="8"/>
      <c r="BA32" s="8"/>
    </row>
    <row r="33" spans="1:53" ht="13.5" hidden="1" customHeight="1">
      <c r="A33" s="7"/>
      <c r="B33" s="8"/>
      <c r="C33" s="8"/>
      <c r="D33" s="8"/>
      <c r="E33" s="8"/>
      <c r="F33" s="8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8"/>
      <c r="AX33" s="8"/>
      <c r="AY33" s="8"/>
      <c r="AZ33" s="8"/>
      <c r="BA33" s="8"/>
    </row>
    <row r="34" spans="1:53" ht="13.5" hidden="1" customHeight="1">
      <c r="A34" s="7"/>
      <c r="B34" s="8"/>
      <c r="C34" s="8"/>
      <c r="D34" s="8"/>
      <c r="E34" s="8"/>
      <c r="F34" s="8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8"/>
      <c r="AX34" s="8"/>
      <c r="AY34" s="8"/>
      <c r="AZ34" s="8"/>
      <c r="BA34" s="8"/>
    </row>
    <row r="35" spans="1:53" ht="13.5" hidden="1" customHeight="1">
      <c r="A35" s="7"/>
      <c r="B35" s="8"/>
      <c r="C35" s="8"/>
      <c r="D35" s="8"/>
      <c r="E35" s="8"/>
      <c r="F35" s="8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8"/>
      <c r="AX35" s="8"/>
      <c r="AY35" s="8"/>
      <c r="AZ35" s="8"/>
      <c r="BA35" s="8"/>
    </row>
    <row r="36" spans="1:53" s="10" customFormat="1" ht="13.5" customHeight="1">
      <c r="A36" s="9"/>
      <c r="B36" s="8"/>
      <c r="C36" s="8"/>
      <c r="D36" s="8"/>
      <c r="E36" s="8"/>
      <c r="F36" s="8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8"/>
      <c r="AX36" s="8"/>
      <c r="AY36" s="8"/>
      <c r="AZ36" s="8"/>
      <c r="BA36" s="8"/>
    </row>
    <row r="37" spans="1:53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6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4"/>
      <c r="AU37" s="3"/>
      <c r="AV37" s="3"/>
      <c r="AW37" s="8"/>
      <c r="AX37" s="8"/>
      <c r="AY37" s="8"/>
      <c r="AZ37" s="8"/>
      <c r="BA37" s="8"/>
    </row>
    <row r="38" spans="1:53" ht="17.25" customHeight="1">
      <c r="A38" s="234" t="s">
        <v>145</v>
      </c>
      <c r="B38" s="234"/>
      <c r="C38" s="234"/>
      <c r="D38" s="234"/>
      <c r="E38" s="234"/>
      <c r="F38" s="234"/>
      <c r="G38" s="237" t="s">
        <v>175</v>
      </c>
      <c r="H38" s="237"/>
      <c r="I38" s="237"/>
      <c r="J38" s="237"/>
      <c r="K38" s="237"/>
      <c r="L38" s="237"/>
      <c r="M38" s="237"/>
      <c r="N38" s="237"/>
      <c r="O38" s="4"/>
      <c r="P38" s="6"/>
      <c r="Q38" s="234" t="s">
        <v>146</v>
      </c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7" t="s">
        <v>211</v>
      </c>
      <c r="AD38" s="237"/>
      <c r="AE38" s="237"/>
      <c r="AF38" s="237"/>
      <c r="AG38" s="237"/>
      <c r="AH38" s="4"/>
      <c r="AI38" s="234" t="s">
        <v>147</v>
      </c>
      <c r="AJ38" s="234"/>
      <c r="AK38" s="234"/>
      <c r="AL38" s="234"/>
      <c r="AM38" s="234"/>
      <c r="AN38" s="234"/>
      <c r="AO38" s="234"/>
      <c r="AP38" s="234"/>
      <c r="AQ38" s="234"/>
      <c r="AR38" s="234"/>
      <c r="AS38" s="237">
        <v>2020</v>
      </c>
      <c r="AT38" s="237"/>
      <c r="AU38" s="237"/>
      <c r="AV38" s="237"/>
      <c r="AW38" s="8"/>
      <c r="AX38" s="8"/>
      <c r="AY38" s="8"/>
      <c r="AZ38" s="8"/>
      <c r="BA38" s="8"/>
    </row>
    <row r="39" spans="1:53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3"/>
      <c r="AS39" s="3"/>
      <c r="AT39" s="4"/>
      <c r="AU39" s="3"/>
      <c r="AV39" s="3"/>
      <c r="AW39" s="8"/>
      <c r="AX39" s="8"/>
      <c r="AY39" s="8"/>
      <c r="AZ39" s="8"/>
      <c r="BA39" s="8"/>
    </row>
    <row r="40" spans="1:53" ht="18.75" customHeight="1">
      <c r="A40" s="234" t="s">
        <v>148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5" t="s">
        <v>149</v>
      </c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8"/>
      <c r="AX40" s="8"/>
      <c r="AY40" s="8"/>
      <c r="AZ40" s="8"/>
      <c r="BA40" s="8"/>
    </row>
    <row r="41" spans="1:53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236" t="s">
        <v>150</v>
      </c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8"/>
      <c r="AX41" s="8"/>
      <c r="AY41" s="8"/>
      <c r="AZ41" s="8"/>
      <c r="BA41" s="8"/>
    </row>
    <row r="42" spans="1:53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3.5" customHeight="1">
      <c r="U43" s="238" t="s">
        <v>138</v>
      </c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04"/>
      <c r="AH43" s="204"/>
      <c r="AI43" s="204"/>
      <c r="AJ43" s="204"/>
      <c r="AK43" s="233" t="s">
        <v>212</v>
      </c>
      <c r="AL43" s="233"/>
      <c r="AM43" s="233"/>
      <c r="AN43" s="233"/>
      <c r="AO43" s="233"/>
      <c r="AP43" s="203"/>
      <c r="AQ43" s="233" t="s">
        <v>213</v>
      </c>
      <c r="AR43" s="233"/>
      <c r="AS43" s="233"/>
      <c r="AT43" s="233"/>
    </row>
    <row r="46" spans="1:53" ht="13.5" customHeight="1"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04"/>
      <c r="S46" s="204"/>
      <c r="T46" s="204"/>
      <c r="U46" s="204"/>
      <c r="V46" s="233"/>
      <c r="W46" s="233"/>
      <c r="X46" s="233"/>
      <c r="Y46" s="233"/>
      <c r="Z46" s="233"/>
      <c r="AA46" s="203"/>
      <c r="AB46" s="233"/>
      <c r="AC46" s="233"/>
      <c r="AD46" s="233"/>
      <c r="AE46" s="233"/>
      <c r="AF46" s="204"/>
      <c r="AG46" s="204"/>
      <c r="AH46" s="205"/>
    </row>
    <row r="47" spans="1:53" ht="13.5" customHeight="1"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1:53" ht="13.5" customHeight="1">
      <c r="F48" s="257"/>
      <c r="G48" s="257"/>
      <c r="H48" s="258"/>
      <c r="I48" s="258"/>
      <c r="J48" s="258"/>
      <c r="K48" s="258"/>
      <c r="L48" s="258"/>
      <c r="M48" s="77"/>
      <c r="N48" s="259"/>
      <c r="O48" s="259"/>
      <c r="P48" s="259"/>
      <c r="Q48" s="259"/>
      <c r="R48" s="76"/>
    </row>
  </sheetData>
  <mergeCells count="43">
    <mergeCell ref="U43:AF43"/>
    <mergeCell ref="AK43:AO43"/>
    <mergeCell ref="AQ43:AT43"/>
    <mergeCell ref="F48:G48"/>
    <mergeCell ref="H48:L48"/>
    <mergeCell ref="N48:Q48"/>
    <mergeCell ref="AK1:AV1"/>
    <mergeCell ref="AK2:AV3"/>
    <mergeCell ref="AK5:AV7"/>
    <mergeCell ref="AK8:AV9"/>
    <mergeCell ref="AK11:AV11"/>
    <mergeCell ref="A15:AV15"/>
    <mergeCell ref="A16:AV16"/>
    <mergeCell ref="A17:AV19"/>
    <mergeCell ref="A20:AV21"/>
    <mergeCell ref="A22:AV23"/>
    <mergeCell ref="A24:E24"/>
    <mergeCell ref="G24:AV24"/>
    <mergeCell ref="A25:F26"/>
    <mergeCell ref="G25:AU26"/>
    <mergeCell ref="A27:D27"/>
    <mergeCell ref="E27:AV27"/>
    <mergeCell ref="A29:F29"/>
    <mergeCell ref="G29:AV29"/>
    <mergeCell ref="G30:AV30"/>
    <mergeCell ref="G31:AV31"/>
    <mergeCell ref="G32:AV32"/>
    <mergeCell ref="G33:AV33"/>
    <mergeCell ref="G34:AV34"/>
    <mergeCell ref="G35:AV35"/>
    <mergeCell ref="V46:Z46"/>
    <mergeCell ref="AB46:AE46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F46:Q46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1"/>
  <sheetViews>
    <sheetView showGridLines="0" topLeftCell="A4" workbookViewId="0">
      <selection activeCell="AL20" sqref="AL20"/>
    </sheetView>
  </sheetViews>
  <sheetFormatPr defaultColWidth="14.6640625" defaultRowHeight="13.5" customHeight="1"/>
  <cols>
    <col min="1" max="1" width="6.5" style="33" customWidth="1"/>
    <col min="2" max="58" width="3.83203125" style="33" customWidth="1"/>
    <col min="59" max="16384" width="14.6640625" style="33"/>
  </cols>
  <sheetData>
    <row r="1" spans="1:58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58" ht="19.5" customHeight="1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260" t="s">
        <v>233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</row>
    <row r="3" spans="1:58" ht="11.25" customHeight="1">
      <c r="A3" s="282" t="s">
        <v>81</v>
      </c>
      <c r="B3" s="282" t="s">
        <v>82</v>
      </c>
      <c r="C3" s="282"/>
      <c r="D3" s="282"/>
      <c r="E3" s="282"/>
      <c r="F3" s="283" t="s">
        <v>83</v>
      </c>
      <c r="G3" s="282" t="s">
        <v>84</v>
      </c>
      <c r="H3" s="282"/>
      <c r="I3" s="282"/>
      <c r="J3" s="283" t="s">
        <v>85</v>
      </c>
      <c r="K3" s="282" t="s">
        <v>86</v>
      </c>
      <c r="L3" s="282"/>
      <c r="M3" s="282"/>
      <c r="N3" s="41"/>
      <c r="O3" s="282" t="s">
        <v>87</v>
      </c>
      <c r="P3" s="282"/>
      <c r="Q3" s="282"/>
      <c r="R3" s="282"/>
      <c r="S3" s="283" t="s">
        <v>88</v>
      </c>
      <c r="T3" s="282" t="s">
        <v>89</v>
      </c>
      <c r="U3" s="282"/>
      <c r="V3" s="282"/>
      <c r="W3" s="283" t="s">
        <v>90</v>
      </c>
      <c r="X3" s="282" t="s">
        <v>91</v>
      </c>
      <c r="Y3" s="282"/>
      <c r="Z3" s="282"/>
      <c r="AA3" s="283" t="s">
        <v>92</v>
      </c>
      <c r="AB3" s="282" t="s">
        <v>93</v>
      </c>
      <c r="AC3" s="282"/>
      <c r="AD3" s="282"/>
      <c r="AE3" s="282"/>
      <c r="AF3" s="283" t="s">
        <v>94</v>
      </c>
      <c r="AG3" s="282" t="s">
        <v>95</v>
      </c>
      <c r="AH3" s="282"/>
      <c r="AI3" s="282"/>
      <c r="AJ3" s="283" t="s">
        <v>96</v>
      </c>
      <c r="AK3" s="282" t="s">
        <v>97</v>
      </c>
      <c r="AL3" s="282"/>
      <c r="AM3" s="282"/>
      <c r="AN3" s="282"/>
      <c r="AO3" s="282" t="s">
        <v>98</v>
      </c>
      <c r="AP3" s="282"/>
      <c r="AQ3" s="282"/>
      <c r="AR3" s="282"/>
      <c r="AS3" s="283" t="s">
        <v>99</v>
      </c>
      <c r="AT3" s="282" t="s">
        <v>100</v>
      </c>
      <c r="AU3" s="282"/>
      <c r="AV3" s="282"/>
      <c r="AW3" s="283" t="s">
        <v>101</v>
      </c>
      <c r="AX3" s="282" t="s">
        <v>102</v>
      </c>
      <c r="AY3" s="282"/>
      <c r="AZ3" s="282"/>
      <c r="BA3" s="282"/>
    </row>
    <row r="4" spans="1:58" ht="60.75" customHeight="1">
      <c r="A4" s="282"/>
      <c r="B4" s="42" t="s">
        <v>103</v>
      </c>
      <c r="C4" s="42" t="s">
        <v>104</v>
      </c>
      <c r="D4" s="42" t="s">
        <v>105</v>
      </c>
      <c r="E4" s="42" t="s">
        <v>106</v>
      </c>
      <c r="F4" s="284"/>
      <c r="G4" s="42" t="s">
        <v>107</v>
      </c>
      <c r="H4" s="42" t="s">
        <v>108</v>
      </c>
      <c r="I4" s="42" t="s">
        <v>109</v>
      </c>
      <c r="J4" s="284"/>
      <c r="K4" s="42" t="s">
        <v>110</v>
      </c>
      <c r="L4" s="42" t="s">
        <v>111</v>
      </c>
      <c r="M4" s="42" t="s">
        <v>112</v>
      </c>
      <c r="N4" s="42" t="s">
        <v>113</v>
      </c>
      <c r="O4" s="42" t="s">
        <v>103</v>
      </c>
      <c r="P4" s="42" t="s">
        <v>104</v>
      </c>
      <c r="Q4" s="42" t="s">
        <v>105</v>
      </c>
      <c r="R4" s="42" t="s">
        <v>106</v>
      </c>
      <c r="S4" s="284"/>
      <c r="T4" s="42" t="s">
        <v>114</v>
      </c>
      <c r="U4" s="42" t="s">
        <v>115</v>
      </c>
      <c r="V4" s="42" t="s">
        <v>116</v>
      </c>
      <c r="W4" s="284"/>
      <c r="X4" s="42" t="s">
        <v>117</v>
      </c>
      <c r="Y4" s="42" t="s">
        <v>118</v>
      </c>
      <c r="Z4" s="42" t="s">
        <v>119</v>
      </c>
      <c r="AA4" s="284"/>
      <c r="AB4" s="42" t="s">
        <v>117</v>
      </c>
      <c r="AC4" s="42" t="s">
        <v>118</v>
      </c>
      <c r="AD4" s="42" t="s">
        <v>119</v>
      </c>
      <c r="AE4" s="42" t="s">
        <v>120</v>
      </c>
      <c r="AF4" s="284"/>
      <c r="AG4" s="42" t="s">
        <v>107</v>
      </c>
      <c r="AH4" s="42" t="s">
        <v>108</v>
      </c>
      <c r="AI4" s="42" t="s">
        <v>109</v>
      </c>
      <c r="AJ4" s="284"/>
      <c r="AK4" s="42" t="s">
        <v>121</v>
      </c>
      <c r="AL4" s="42" t="s">
        <v>122</v>
      </c>
      <c r="AM4" s="42" t="s">
        <v>123</v>
      </c>
      <c r="AN4" s="42" t="s">
        <v>124</v>
      </c>
      <c r="AO4" s="42" t="s">
        <v>103</v>
      </c>
      <c r="AP4" s="42" t="s">
        <v>104</v>
      </c>
      <c r="AQ4" s="42" t="s">
        <v>105</v>
      </c>
      <c r="AR4" s="42" t="s">
        <v>106</v>
      </c>
      <c r="AS4" s="284"/>
      <c r="AT4" s="42" t="s">
        <v>107</v>
      </c>
      <c r="AU4" s="42" t="s">
        <v>108</v>
      </c>
      <c r="AV4" s="42" t="s">
        <v>109</v>
      </c>
      <c r="AW4" s="284"/>
      <c r="AX4" s="42" t="s">
        <v>110</v>
      </c>
      <c r="AY4" s="42" t="s">
        <v>111</v>
      </c>
      <c r="AZ4" s="42" t="s">
        <v>112</v>
      </c>
      <c r="BA4" s="43" t="s">
        <v>125</v>
      </c>
    </row>
    <row r="5" spans="1:58" ht="19.5" customHeight="1">
      <c r="A5" s="282"/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O5" s="24" t="s">
        <v>13</v>
      </c>
      <c r="P5" s="24" t="s">
        <v>19</v>
      </c>
      <c r="Q5" s="24" t="s">
        <v>20</v>
      </c>
      <c r="R5" s="24" t="s">
        <v>21</v>
      </c>
      <c r="S5" s="24" t="s">
        <v>22</v>
      </c>
      <c r="T5" s="24" t="s">
        <v>23</v>
      </c>
      <c r="U5" s="24" t="s">
        <v>24</v>
      </c>
      <c r="V5" s="24" t="s">
        <v>25</v>
      </c>
      <c r="W5" s="24" t="s">
        <v>26</v>
      </c>
      <c r="X5" s="24" t="s">
        <v>27</v>
      </c>
      <c r="Y5" s="24" t="s">
        <v>28</v>
      </c>
      <c r="Z5" s="24" t="s">
        <v>30</v>
      </c>
      <c r="AA5" s="24" t="s">
        <v>31</v>
      </c>
      <c r="AB5" s="24" t="s">
        <v>32</v>
      </c>
      <c r="AC5" s="24" t="s">
        <v>33</v>
      </c>
      <c r="AD5" s="24" t="s">
        <v>34</v>
      </c>
      <c r="AE5" s="24" t="s">
        <v>35</v>
      </c>
      <c r="AF5" s="24" t="s">
        <v>36</v>
      </c>
      <c r="AG5" s="24" t="s">
        <v>37</v>
      </c>
      <c r="AH5" s="24" t="s">
        <v>38</v>
      </c>
      <c r="AI5" s="24" t="s">
        <v>39</v>
      </c>
      <c r="AJ5" s="24" t="s">
        <v>57</v>
      </c>
      <c r="AK5" s="24" t="s">
        <v>58</v>
      </c>
      <c r="AL5" s="24" t="s">
        <v>59</v>
      </c>
      <c r="AM5" s="24" t="s">
        <v>60</v>
      </c>
      <c r="AN5" s="24" t="s">
        <v>61</v>
      </c>
      <c r="AO5" s="24" t="s">
        <v>62</v>
      </c>
      <c r="AP5" s="24" t="s">
        <v>63</v>
      </c>
      <c r="AQ5" s="24" t="s">
        <v>64</v>
      </c>
      <c r="AR5" s="24" t="s">
        <v>65</v>
      </c>
      <c r="AS5" s="24" t="s">
        <v>66</v>
      </c>
      <c r="AT5" s="24" t="s">
        <v>67</v>
      </c>
      <c r="AU5" s="24" t="s">
        <v>68</v>
      </c>
      <c r="AV5" s="24" t="s">
        <v>69</v>
      </c>
      <c r="AW5" s="24" t="s">
        <v>70</v>
      </c>
      <c r="AX5" s="24" t="s">
        <v>71</v>
      </c>
      <c r="AY5" s="24" t="s">
        <v>72</v>
      </c>
      <c r="AZ5" s="24" t="s">
        <v>73</v>
      </c>
      <c r="BA5" s="44" t="s">
        <v>74</v>
      </c>
    </row>
    <row r="6" spans="1:58" ht="27" customHeight="1">
      <c r="A6" s="224" t="s">
        <v>126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1" t="s">
        <v>127</v>
      </c>
      <c r="T6" s="221" t="s">
        <v>127</v>
      </c>
      <c r="U6" s="226"/>
      <c r="V6" s="226"/>
      <c r="W6" s="226"/>
      <c r="X6" s="226"/>
      <c r="Y6" s="226"/>
      <c r="Z6" s="225"/>
      <c r="AA6" s="226"/>
      <c r="AB6" s="223" t="s">
        <v>128</v>
      </c>
      <c r="AC6" s="223" t="s">
        <v>77</v>
      </c>
      <c r="AD6" s="223" t="s">
        <v>77</v>
      </c>
      <c r="AE6" s="223" t="s">
        <v>77</v>
      </c>
      <c r="AF6" s="223" t="s">
        <v>77</v>
      </c>
      <c r="AG6" s="223" t="s">
        <v>77</v>
      </c>
      <c r="AH6" s="223" t="s">
        <v>77</v>
      </c>
      <c r="AI6" s="223" t="s">
        <v>77</v>
      </c>
      <c r="AJ6" s="223" t="s">
        <v>77</v>
      </c>
      <c r="AK6" s="223" t="s">
        <v>77</v>
      </c>
      <c r="AL6" s="223" t="s">
        <v>77</v>
      </c>
      <c r="AM6" s="223" t="s">
        <v>77</v>
      </c>
      <c r="AN6" s="223" t="s">
        <v>77</v>
      </c>
      <c r="AO6" s="223" t="s">
        <v>77</v>
      </c>
      <c r="AP6" s="223" t="s">
        <v>77</v>
      </c>
      <c r="AQ6" s="223" t="s">
        <v>129</v>
      </c>
      <c r="AR6" s="223" t="s">
        <v>129</v>
      </c>
      <c r="AS6" s="223" t="s">
        <v>127</v>
      </c>
      <c r="AT6" s="221" t="s">
        <v>127</v>
      </c>
      <c r="AU6" s="221" t="s">
        <v>127</v>
      </c>
      <c r="AV6" s="221" t="s">
        <v>127</v>
      </c>
      <c r="AW6" s="221" t="s">
        <v>127</v>
      </c>
      <c r="AX6" s="221" t="s">
        <v>127</v>
      </c>
      <c r="AY6" s="221" t="s">
        <v>127</v>
      </c>
      <c r="AZ6" s="221" t="s">
        <v>127</v>
      </c>
      <c r="BA6" s="221" t="s">
        <v>127</v>
      </c>
    </row>
    <row r="7" spans="1:58" ht="19.5" customHeight="1">
      <c r="A7" s="227"/>
      <c r="B7" s="228"/>
      <c r="C7" s="228"/>
      <c r="D7" s="228"/>
      <c r="E7" s="228"/>
      <c r="F7" s="228"/>
      <c r="G7" s="229"/>
      <c r="H7" s="230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9"/>
      <c r="X7" s="229"/>
      <c r="Y7" s="229"/>
      <c r="Z7" s="231"/>
      <c r="AA7" s="228"/>
      <c r="AB7" s="228"/>
      <c r="AC7" s="228"/>
      <c r="AD7" s="228"/>
      <c r="AE7" s="228"/>
      <c r="AF7" s="228"/>
      <c r="AG7" s="229"/>
      <c r="AH7" s="229"/>
      <c r="AI7" s="229"/>
      <c r="AJ7" s="229"/>
      <c r="AK7" s="229"/>
      <c r="AL7" s="229"/>
      <c r="AM7" s="229"/>
      <c r="AN7" s="229"/>
      <c r="AO7" s="231"/>
      <c r="AP7" s="229"/>
      <c r="AQ7" s="229"/>
      <c r="AR7" s="229"/>
      <c r="AS7" s="231"/>
      <c r="AT7" s="228"/>
      <c r="AU7" s="228"/>
      <c r="AV7" s="228"/>
      <c r="AW7" s="228"/>
      <c r="AX7" s="228"/>
      <c r="AY7" s="228"/>
      <c r="AZ7" s="228"/>
      <c r="BA7" s="228"/>
    </row>
    <row r="8" spans="1:58" ht="18" customHeight="1">
      <c r="A8" s="48"/>
      <c r="G8" s="40"/>
      <c r="H8" s="45"/>
      <c r="W8" s="40"/>
      <c r="X8" s="40"/>
      <c r="Y8" s="40"/>
      <c r="Z8" s="49"/>
      <c r="AG8" s="40"/>
      <c r="AH8" s="40"/>
      <c r="AI8" s="40"/>
      <c r="AJ8" s="40"/>
      <c r="AK8" s="40"/>
      <c r="AL8" s="40"/>
      <c r="AM8" s="40"/>
      <c r="AN8" s="40"/>
      <c r="AO8" s="49"/>
      <c r="AP8" s="40"/>
      <c r="AQ8" s="40"/>
      <c r="AR8" s="40"/>
      <c r="AS8" s="49"/>
    </row>
    <row r="9" spans="1:58" ht="27" customHeight="1">
      <c r="A9" s="286" t="s">
        <v>130</v>
      </c>
      <c r="B9" s="286"/>
      <c r="C9" s="286"/>
      <c r="D9" s="286"/>
      <c r="F9" s="215"/>
      <c r="G9" s="287" t="s">
        <v>228</v>
      </c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9"/>
      <c r="W9" s="222" t="s">
        <v>127</v>
      </c>
      <c r="X9" s="290" t="s">
        <v>231</v>
      </c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41" t="s">
        <v>129</v>
      </c>
      <c r="AM9" s="292" t="s">
        <v>131</v>
      </c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</row>
    <row r="10" spans="1:58" ht="14.25" customHeight="1">
      <c r="A10" s="40"/>
      <c r="B10" s="40"/>
      <c r="C10" s="40"/>
      <c r="D10" s="40"/>
      <c r="E10" s="40"/>
      <c r="F10" s="41" t="s">
        <v>128</v>
      </c>
      <c r="G10" s="291" t="s">
        <v>132</v>
      </c>
      <c r="H10" s="291"/>
      <c r="I10" s="291"/>
      <c r="J10" s="291"/>
      <c r="K10" s="291"/>
      <c r="L10" s="291"/>
      <c r="M10" s="291"/>
      <c r="N10" s="291"/>
      <c r="O10" s="291"/>
      <c r="P10" s="291"/>
      <c r="Q10" s="40"/>
      <c r="R10" s="40"/>
      <c r="S10" s="40"/>
      <c r="T10" s="45"/>
      <c r="U10" s="40"/>
      <c r="V10" s="40"/>
      <c r="W10" s="41" t="s">
        <v>77</v>
      </c>
      <c r="X10" s="291" t="s">
        <v>133</v>
      </c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41" t="s">
        <v>41</v>
      </c>
      <c r="AM10" s="291" t="s">
        <v>134</v>
      </c>
      <c r="AN10" s="291"/>
      <c r="AO10" s="291"/>
      <c r="AP10" s="291"/>
      <c r="AQ10" s="291"/>
      <c r="AR10" s="291"/>
      <c r="AS10" s="291"/>
      <c r="AT10" s="291"/>
      <c r="AU10" s="291"/>
      <c r="AV10" s="291"/>
      <c r="BA10" s="45"/>
      <c r="BB10" s="45"/>
      <c r="BC10" s="40"/>
      <c r="BD10" s="45"/>
      <c r="BE10" s="45"/>
      <c r="BF10" s="40"/>
    </row>
    <row r="11" spans="1:58" ht="3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5"/>
      <c r="BB11" s="45"/>
      <c r="BC11" s="40"/>
      <c r="BD11" s="45"/>
      <c r="BE11" s="45"/>
      <c r="BF11" s="40"/>
    </row>
    <row r="12" spans="1:58" ht="9" customHeight="1">
      <c r="A12" s="5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7"/>
      <c r="BC12" s="46"/>
      <c r="BD12" s="45"/>
      <c r="BE12" s="45"/>
      <c r="BF12" s="40"/>
    </row>
    <row r="13" spans="1:58" ht="13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5"/>
      <c r="BB13" s="45"/>
      <c r="BC13" s="40"/>
      <c r="BD13" s="45"/>
      <c r="BE13" s="45"/>
      <c r="BF13" s="40"/>
    </row>
    <row r="14" spans="1:58" ht="18.75" customHeight="1">
      <c r="A14" s="285" t="s">
        <v>135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</row>
    <row r="15" spans="1:58" ht="12.75" customHeight="1">
      <c r="A15" s="199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9"/>
      <c r="AR15" s="199"/>
      <c r="AS15" s="199"/>
      <c r="AT15" s="199"/>
      <c r="AU15" s="199"/>
      <c r="AV15" s="199"/>
      <c r="AW15" s="278"/>
      <c r="AX15" s="278"/>
      <c r="AY15" s="278"/>
      <c r="AZ15" s="278"/>
      <c r="BA15" s="278"/>
      <c r="BB15" s="278"/>
      <c r="BC15" s="278"/>
      <c r="BD15" s="267"/>
      <c r="BE15" s="267"/>
      <c r="BF15" s="267"/>
    </row>
    <row r="16" spans="1:58" ht="14.25" customHeight="1">
      <c r="A16" s="281" t="s">
        <v>81</v>
      </c>
      <c r="B16" s="272" t="s">
        <v>195</v>
      </c>
      <c r="C16" s="273"/>
      <c r="D16" s="273"/>
      <c r="E16" s="273"/>
      <c r="F16" s="273"/>
      <c r="G16" s="274"/>
      <c r="H16" s="272" t="s">
        <v>196</v>
      </c>
      <c r="I16" s="273"/>
      <c r="J16" s="273"/>
      <c r="K16" s="273"/>
      <c r="L16" s="273"/>
      <c r="M16" s="274"/>
      <c r="N16" s="269" t="s">
        <v>197</v>
      </c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1"/>
      <c r="Z16" s="269" t="s">
        <v>136</v>
      </c>
      <c r="AA16" s="270"/>
      <c r="AB16" s="271"/>
      <c r="AC16" s="272" t="s">
        <v>198</v>
      </c>
      <c r="AD16" s="273"/>
      <c r="AE16" s="274"/>
      <c r="AF16" s="272" t="s">
        <v>52</v>
      </c>
      <c r="AG16" s="273"/>
      <c r="AH16" s="274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9"/>
      <c r="AU16" s="197"/>
      <c r="AV16" s="199"/>
      <c r="AW16" s="278"/>
      <c r="AX16" s="268"/>
      <c r="AY16" s="278"/>
      <c r="AZ16" s="278"/>
      <c r="BA16" s="268"/>
      <c r="BB16" s="268"/>
      <c r="BC16" s="278"/>
      <c r="BD16" s="267"/>
      <c r="BE16" s="268"/>
      <c r="BF16" s="267"/>
    </row>
    <row r="17" spans="1:58" ht="22.5" customHeight="1">
      <c r="A17" s="281"/>
      <c r="B17" s="275"/>
      <c r="C17" s="276"/>
      <c r="D17" s="276"/>
      <c r="E17" s="276"/>
      <c r="F17" s="276"/>
      <c r="G17" s="277"/>
      <c r="H17" s="275"/>
      <c r="I17" s="276"/>
      <c r="J17" s="276"/>
      <c r="K17" s="276"/>
      <c r="L17" s="276"/>
      <c r="M17" s="277"/>
      <c r="N17" s="269" t="s">
        <v>18</v>
      </c>
      <c r="O17" s="270"/>
      <c r="P17" s="270"/>
      <c r="Q17" s="270"/>
      <c r="R17" s="270"/>
      <c r="S17" s="271"/>
      <c r="T17" s="269" t="s">
        <v>29</v>
      </c>
      <c r="U17" s="270"/>
      <c r="V17" s="270"/>
      <c r="W17" s="270"/>
      <c r="X17" s="270"/>
      <c r="Y17" s="271"/>
      <c r="Z17" s="269" t="s">
        <v>199</v>
      </c>
      <c r="AA17" s="270"/>
      <c r="AB17" s="271"/>
      <c r="AC17" s="275"/>
      <c r="AD17" s="276"/>
      <c r="AE17" s="277"/>
      <c r="AF17" s="275"/>
      <c r="AG17" s="276"/>
      <c r="AH17" s="277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9"/>
      <c r="AU17" s="199"/>
      <c r="AV17" s="199"/>
      <c r="AW17" s="278"/>
      <c r="AX17" s="278"/>
      <c r="AY17" s="278"/>
      <c r="AZ17" s="278"/>
      <c r="BA17" s="268"/>
      <c r="BB17" s="268"/>
      <c r="BC17" s="278"/>
      <c r="BD17" s="267"/>
      <c r="BE17" s="268"/>
      <c r="BF17" s="267"/>
    </row>
    <row r="18" spans="1:58" ht="16.5" customHeight="1">
      <c r="A18" s="281"/>
      <c r="B18" s="280" t="s">
        <v>52</v>
      </c>
      <c r="C18" s="280"/>
      <c r="D18" s="280"/>
      <c r="E18" s="280"/>
      <c r="F18" s="280"/>
      <c r="G18" s="280"/>
      <c r="H18" s="280" t="s">
        <v>52</v>
      </c>
      <c r="I18" s="280"/>
      <c r="J18" s="280"/>
      <c r="K18" s="280"/>
      <c r="L18" s="280"/>
      <c r="M18" s="280"/>
      <c r="N18" s="280" t="s">
        <v>52</v>
      </c>
      <c r="O18" s="280"/>
      <c r="P18" s="280"/>
      <c r="Q18" s="280"/>
      <c r="R18" s="280"/>
      <c r="S18" s="280"/>
      <c r="T18" s="269" t="s">
        <v>52</v>
      </c>
      <c r="U18" s="270"/>
      <c r="V18" s="270"/>
      <c r="W18" s="270"/>
      <c r="X18" s="270"/>
      <c r="Y18" s="271"/>
      <c r="Z18" s="269" t="s">
        <v>52</v>
      </c>
      <c r="AA18" s="270"/>
      <c r="AB18" s="271"/>
      <c r="AC18" s="269" t="s">
        <v>52</v>
      </c>
      <c r="AD18" s="270"/>
      <c r="AE18" s="271"/>
      <c r="AF18" s="269" t="s">
        <v>52</v>
      </c>
      <c r="AG18" s="270"/>
      <c r="AH18" s="271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279"/>
      <c r="AX18" s="279"/>
      <c r="AY18" s="279"/>
      <c r="AZ18" s="278"/>
      <c r="BA18" s="278"/>
      <c r="BB18" s="278"/>
      <c r="BC18" s="278"/>
      <c r="BD18" s="267"/>
      <c r="BE18" s="267"/>
      <c r="BF18" s="267"/>
    </row>
    <row r="19" spans="1:58" ht="12" customHeight="1">
      <c r="A19" s="281"/>
      <c r="B19" s="264" t="s">
        <v>200</v>
      </c>
      <c r="C19" s="265"/>
      <c r="D19" s="265"/>
      <c r="E19" s="265"/>
      <c r="F19" s="265"/>
      <c r="G19" s="266"/>
      <c r="H19" s="264" t="s">
        <v>200</v>
      </c>
      <c r="I19" s="265"/>
      <c r="J19" s="265"/>
      <c r="K19" s="265"/>
      <c r="L19" s="265"/>
      <c r="M19" s="266"/>
      <c r="N19" s="264" t="s">
        <v>200</v>
      </c>
      <c r="O19" s="265"/>
      <c r="P19" s="265"/>
      <c r="Q19" s="265"/>
      <c r="R19" s="265"/>
      <c r="S19" s="266"/>
      <c r="T19" s="264" t="s">
        <v>200</v>
      </c>
      <c r="U19" s="265"/>
      <c r="V19" s="265"/>
      <c r="W19" s="265"/>
      <c r="X19" s="265"/>
      <c r="Y19" s="266"/>
      <c r="Z19" s="264" t="s">
        <v>200</v>
      </c>
      <c r="AA19" s="265"/>
      <c r="AB19" s="266"/>
      <c r="AC19" s="264" t="s">
        <v>200</v>
      </c>
      <c r="AD19" s="265"/>
      <c r="AE19" s="266"/>
      <c r="AF19" s="264" t="s">
        <v>200</v>
      </c>
      <c r="AG19" s="265"/>
      <c r="AH19" s="266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</row>
    <row r="20" spans="1:58" ht="12" customHeight="1">
      <c r="A20" s="206" t="s">
        <v>201</v>
      </c>
      <c r="B20" s="293">
        <v>16</v>
      </c>
      <c r="C20" s="294"/>
      <c r="D20" s="294"/>
      <c r="E20" s="294"/>
      <c r="F20" s="294"/>
      <c r="G20" s="295"/>
      <c r="H20" s="293">
        <v>1</v>
      </c>
      <c r="I20" s="294"/>
      <c r="J20" s="294"/>
      <c r="K20" s="294"/>
      <c r="L20" s="294"/>
      <c r="M20" s="295"/>
      <c r="N20" s="296" t="s">
        <v>3</v>
      </c>
      <c r="O20" s="297"/>
      <c r="P20" s="297"/>
      <c r="Q20" s="297"/>
      <c r="R20" s="297"/>
      <c r="S20" s="298"/>
      <c r="T20" s="293">
        <v>14</v>
      </c>
      <c r="U20" s="294"/>
      <c r="V20" s="294"/>
      <c r="W20" s="294"/>
      <c r="X20" s="294"/>
      <c r="Y20" s="295"/>
      <c r="Z20" s="263">
        <v>2</v>
      </c>
      <c r="AA20" s="263"/>
      <c r="AB20" s="263"/>
      <c r="AC20" s="263">
        <v>2</v>
      </c>
      <c r="AD20" s="263"/>
      <c r="AE20" s="263"/>
      <c r="AF20" s="293">
        <v>43</v>
      </c>
      <c r="AG20" s="294"/>
      <c r="AH20" s="295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</row>
    <row r="21" spans="1:58" ht="12" customHeight="1">
      <c r="A21" s="206" t="s">
        <v>52</v>
      </c>
      <c r="B21" s="293">
        <v>16</v>
      </c>
      <c r="C21" s="294"/>
      <c r="D21" s="294"/>
      <c r="E21" s="294"/>
      <c r="F21" s="294"/>
      <c r="G21" s="295"/>
      <c r="H21" s="293">
        <v>1</v>
      </c>
      <c r="I21" s="294"/>
      <c r="J21" s="294"/>
      <c r="K21" s="294"/>
      <c r="L21" s="294"/>
      <c r="M21" s="295"/>
      <c r="N21" s="293">
        <v>8</v>
      </c>
      <c r="O21" s="294"/>
      <c r="P21" s="294"/>
      <c r="Q21" s="294"/>
      <c r="R21" s="294"/>
      <c r="S21" s="295"/>
      <c r="T21" s="293">
        <v>14</v>
      </c>
      <c r="U21" s="294"/>
      <c r="V21" s="294"/>
      <c r="W21" s="294"/>
      <c r="X21" s="294"/>
      <c r="Y21" s="295"/>
      <c r="Z21" s="263">
        <v>2</v>
      </c>
      <c r="AA21" s="263"/>
      <c r="AB21" s="263"/>
      <c r="AC21" s="263">
        <v>2</v>
      </c>
      <c r="AD21" s="263"/>
      <c r="AE21" s="263"/>
      <c r="AF21" s="293">
        <v>43</v>
      </c>
      <c r="AG21" s="294"/>
      <c r="AH21" s="295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</row>
    <row r="22" spans="1:58" ht="12" customHeight="1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</row>
    <row r="23" spans="1:58" ht="12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</row>
    <row r="24" spans="1:58" ht="13.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</row>
    <row r="25" spans="1:58" ht="13.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</row>
    <row r="26" spans="1:58" ht="13.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</row>
    <row r="27" spans="1:58" ht="13.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</row>
    <row r="28" spans="1:58" ht="13.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</row>
    <row r="29" spans="1:58" ht="13.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</row>
    <row r="30" spans="1:58" ht="13.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</row>
    <row r="31" spans="1:58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</row>
  </sheetData>
  <mergeCells count="88">
    <mergeCell ref="N20:S20"/>
    <mergeCell ref="T20:Y20"/>
    <mergeCell ref="AF20:AH20"/>
    <mergeCell ref="AC20:AE20"/>
    <mergeCell ref="AG3:AI3"/>
    <mergeCell ref="T3:V3"/>
    <mergeCell ref="AA3:AA4"/>
    <mergeCell ref="AB3:AE3"/>
    <mergeCell ref="AF3:AF4"/>
    <mergeCell ref="AF18:AH18"/>
    <mergeCell ref="AJ3:AJ4"/>
    <mergeCell ref="B21:G21"/>
    <mergeCell ref="H21:M21"/>
    <mergeCell ref="N21:S21"/>
    <mergeCell ref="T21:Y21"/>
    <mergeCell ref="B20:G20"/>
    <mergeCell ref="W3:W4"/>
    <mergeCell ref="X3:Z3"/>
    <mergeCell ref="Z20:AB20"/>
    <mergeCell ref="AF21:AH21"/>
    <mergeCell ref="H19:M19"/>
    <mergeCell ref="N19:S19"/>
    <mergeCell ref="T19:Y19"/>
    <mergeCell ref="AF19:AH19"/>
    <mergeCell ref="H20:M20"/>
    <mergeCell ref="S3:S4"/>
    <mergeCell ref="F3:F4"/>
    <mergeCell ref="G3:I3"/>
    <mergeCell ref="J3:J4"/>
    <mergeCell ref="K3:M3"/>
    <mergeCell ref="O3:R3"/>
    <mergeCell ref="AK3:AN3"/>
    <mergeCell ref="AO3:AR3"/>
    <mergeCell ref="AS3:AS4"/>
    <mergeCell ref="AT3:AV3"/>
    <mergeCell ref="A14:BA14"/>
    <mergeCell ref="A9:D9"/>
    <mergeCell ref="G9:V9"/>
    <mergeCell ref="X9:AK9"/>
    <mergeCell ref="AM9:AZ9"/>
    <mergeCell ref="G10:P10"/>
    <mergeCell ref="X10:AK10"/>
    <mergeCell ref="AM10:AV10"/>
    <mergeCell ref="AW3:AW4"/>
    <mergeCell ref="AX3:BA3"/>
    <mergeCell ref="A3:A5"/>
    <mergeCell ref="B3:E3"/>
    <mergeCell ref="A16:A19"/>
    <mergeCell ref="B16:G17"/>
    <mergeCell ref="H16:M17"/>
    <mergeCell ref="B18:G18"/>
    <mergeCell ref="H18:M18"/>
    <mergeCell ref="B19:G19"/>
    <mergeCell ref="BD19:BF19"/>
    <mergeCell ref="N16:Y16"/>
    <mergeCell ref="Z16:AB16"/>
    <mergeCell ref="T17:Y17"/>
    <mergeCell ref="AC16:AE17"/>
    <mergeCell ref="AW15:AY17"/>
    <mergeCell ref="AZ15:BC18"/>
    <mergeCell ref="Z18:AB18"/>
    <mergeCell ref="AC18:AE18"/>
    <mergeCell ref="AW18:AY18"/>
    <mergeCell ref="AF16:AH17"/>
    <mergeCell ref="N18:S18"/>
    <mergeCell ref="T18:Y18"/>
    <mergeCell ref="Z17:AB17"/>
    <mergeCell ref="AW20:AY20"/>
    <mergeCell ref="AZ20:BC20"/>
    <mergeCell ref="AW19:AY19"/>
    <mergeCell ref="Z19:AB19"/>
    <mergeCell ref="AZ19:BC19"/>
    <mergeCell ref="J2:AL2"/>
    <mergeCell ref="BC23:BF23"/>
    <mergeCell ref="AW23:AY23"/>
    <mergeCell ref="AZ23:BB23"/>
    <mergeCell ref="AW21:AY21"/>
    <mergeCell ref="Z21:AB21"/>
    <mergeCell ref="AZ21:BC21"/>
    <mergeCell ref="BD21:BF21"/>
    <mergeCell ref="AW22:AY22"/>
    <mergeCell ref="AZ22:BC22"/>
    <mergeCell ref="BD22:BF22"/>
    <mergeCell ref="AC21:AE21"/>
    <mergeCell ref="BD20:BF20"/>
    <mergeCell ref="AC19:AE19"/>
    <mergeCell ref="BD15:BF18"/>
    <mergeCell ref="N17:S17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48"/>
  <sheetViews>
    <sheetView showGridLines="0" tabSelected="1" topLeftCell="A25" workbookViewId="0">
      <selection activeCell="B32" sqref="B32"/>
    </sheetView>
  </sheetViews>
  <sheetFormatPr defaultColWidth="14.6640625" defaultRowHeight="13.5" customHeight="1"/>
  <cols>
    <col min="1" max="1" width="12" style="15" customWidth="1"/>
    <col min="2" max="2" width="35.83203125" style="15" customWidth="1"/>
    <col min="3" max="3" width="0" style="15" hidden="1" customWidth="1"/>
    <col min="4" max="4" width="16.33203125" style="15" customWidth="1"/>
    <col min="5" max="5" width="0" style="15" hidden="1" customWidth="1"/>
    <col min="6" max="6" width="5.5" style="15" customWidth="1"/>
    <col min="7" max="7" width="0" style="15" hidden="1" customWidth="1"/>
    <col min="8" max="8" width="5.5" style="15" customWidth="1"/>
    <col min="9" max="9" width="0" style="15" hidden="1" customWidth="1"/>
    <col min="10" max="10" width="5.5" style="15" customWidth="1"/>
    <col min="11" max="12" width="5.83203125" style="15" customWidth="1"/>
    <col min="13" max="13" width="0" style="15" hidden="1" customWidth="1"/>
    <col min="14" max="14" width="9.6640625" style="15" customWidth="1"/>
    <col min="15" max="15" width="0" style="15" hidden="1" customWidth="1"/>
    <col min="16" max="16" width="10.1640625" style="15" customWidth="1"/>
    <col min="17" max="18" width="0" style="15" hidden="1" customWidth="1"/>
    <col min="19" max="16384" width="14.6640625" style="15"/>
  </cols>
  <sheetData>
    <row r="1" spans="1:26" ht="12.75" customHeight="1" thickTop="1">
      <c r="A1" s="355" t="s">
        <v>40</v>
      </c>
      <c r="B1" s="356" t="s">
        <v>42</v>
      </c>
      <c r="C1" s="358"/>
      <c r="D1" s="359"/>
      <c r="E1" s="360" t="s">
        <v>44</v>
      </c>
      <c r="F1" s="361"/>
      <c r="G1" s="361"/>
      <c r="H1" s="361"/>
      <c r="I1" s="361"/>
      <c r="J1" s="361"/>
      <c r="K1" s="361"/>
      <c r="L1" s="361"/>
      <c r="M1" s="362"/>
      <c r="N1" s="210"/>
      <c r="O1" s="211"/>
      <c r="P1" s="211"/>
      <c r="Q1" s="211"/>
      <c r="R1" s="212"/>
      <c r="S1" s="147"/>
    </row>
    <row r="2" spans="1:26" ht="12.75" customHeight="1" thickBot="1">
      <c r="A2" s="355"/>
      <c r="B2" s="357"/>
      <c r="C2" s="358"/>
      <c r="D2" s="359"/>
      <c r="E2" s="363"/>
      <c r="F2" s="358"/>
      <c r="G2" s="358"/>
      <c r="H2" s="358"/>
      <c r="I2" s="358"/>
      <c r="J2" s="358"/>
      <c r="K2" s="358"/>
      <c r="L2" s="358"/>
      <c r="M2" s="359"/>
      <c r="N2" s="373" t="s">
        <v>45</v>
      </c>
      <c r="O2" s="374"/>
      <c r="P2" s="374"/>
      <c r="Q2" s="375"/>
      <c r="R2" s="117"/>
      <c r="S2" s="147"/>
    </row>
    <row r="3" spans="1:26" ht="12.75" customHeight="1">
      <c r="A3" s="355"/>
      <c r="B3" s="357"/>
      <c r="C3" s="364" t="s">
        <v>46</v>
      </c>
      <c r="D3" s="365" t="s">
        <v>43</v>
      </c>
      <c r="E3" s="124"/>
      <c r="F3" s="338" t="s">
        <v>47</v>
      </c>
      <c r="G3" s="106"/>
      <c r="H3" s="336" t="s">
        <v>48</v>
      </c>
      <c r="I3" s="106"/>
      <c r="J3" s="358" t="s">
        <v>49</v>
      </c>
      <c r="K3" s="358"/>
      <c r="L3" s="358"/>
      <c r="M3" s="359"/>
      <c r="N3" s="332" t="s">
        <v>50</v>
      </c>
      <c r="O3" s="333"/>
      <c r="P3" s="334" t="s">
        <v>51</v>
      </c>
      <c r="Q3" s="335"/>
      <c r="R3" s="117"/>
      <c r="S3" s="147"/>
    </row>
    <row r="4" spans="1:26" ht="12.75" customHeight="1">
      <c r="A4" s="355"/>
      <c r="B4" s="357"/>
      <c r="C4" s="364"/>
      <c r="D4" s="366"/>
      <c r="E4" s="124"/>
      <c r="F4" s="367"/>
      <c r="G4" s="106"/>
      <c r="H4" s="368"/>
      <c r="I4" s="106"/>
      <c r="J4" s="369" t="s">
        <v>52</v>
      </c>
      <c r="K4" s="355" t="s">
        <v>53</v>
      </c>
      <c r="L4" s="355"/>
      <c r="M4" s="372"/>
      <c r="N4" s="348" t="s">
        <v>177</v>
      </c>
      <c r="O4" s="349"/>
      <c r="P4" s="330" t="s">
        <v>208</v>
      </c>
      <c r="Q4" s="331"/>
      <c r="R4" s="117"/>
      <c r="S4" s="147"/>
    </row>
    <row r="5" spans="1:26" ht="11.25" customHeight="1">
      <c r="A5" s="355"/>
      <c r="B5" s="357"/>
      <c r="C5" s="364"/>
      <c r="D5" s="366"/>
      <c r="E5" s="124"/>
      <c r="F5" s="367"/>
      <c r="G5" s="106"/>
      <c r="H5" s="368"/>
      <c r="I5" s="106"/>
      <c r="J5" s="370"/>
      <c r="K5" s="364" t="s">
        <v>54</v>
      </c>
      <c r="L5" s="364" t="s">
        <v>55</v>
      </c>
      <c r="M5" s="366"/>
      <c r="N5" s="338" t="s">
        <v>52</v>
      </c>
      <c r="O5" s="79"/>
      <c r="P5" s="336" t="s">
        <v>52</v>
      </c>
      <c r="Q5" s="107"/>
      <c r="R5" s="135"/>
      <c r="S5" s="147"/>
      <c r="T5" s="16"/>
      <c r="U5" s="16"/>
    </row>
    <row r="6" spans="1:26" ht="46.5" customHeight="1">
      <c r="A6" s="355"/>
      <c r="B6" s="357"/>
      <c r="C6" s="364"/>
      <c r="D6" s="366"/>
      <c r="E6" s="124"/>
      <c r="F6" s="339"/>
      <c r="G6" s="106"/>
      <c r="H6" s="337"/>
      <c r="I6" s="106"/>
      <c r="J6" s="371"/>
      <c r="K6" s="364"/>
      <c r="L6" s="364"/>
      <c r="M6" s="366"/>
      <c r="N6" s="339"/>
      <c r="O6" s="38" t="s">
        <v>56</v>
      </c>
      <c r="P6" s="337"/>
      <c r="Q6" s="108" t="s">
        <v>56</v>
      </c>
      <c r="R6" s="136" t="s">
        <v>56</v>
      </c>
      <c r="S6" s="148"/>
      <c r="W6" s="16"/>
      <c r="X6" s="16"/>
      <c r="Y6" s="16"/>
      <c r="Z6" s="16"/>
    </row>
    <row r="7" spans="1:26" ht="13.5" customHeight="1" thickBot="1">
      <c r="A7" s="11" t="s">
        <v>0</v>
      </c>
      <c r="B7" s="11" t="s">
        <v>1</v>
      </c>
      <c r="C7" s="11" t="s">
        <v>5</v>
      </c>
      <c r="D7" s="107" t="s">
        <v>6</v>
      </c>
      <c r="E7" s="124" t="s">
        <v>7</v>
      </c>
      <c r="F7" s="123" t="s">
        <v>8</v>
      </c>
      <c r="G7" s="109" t="s">
        <v>9</v>
      </c>
      <c r="H7" s="106" t="s">
        <v>10</v>
      </c>
      <c r="I7" s="106" t="s">
        <v>11</v>
      </c>
      <c r="J7" s="34" t="s">
        <v>12</v>
      </c>
      <c r="K7" s="106" t="s">
        <v>13</v>
      </c>
      <c r="L7" s="109" t="s">
        <v>19</v>
      </c>
      <c r="M7" s="117" t="s">
        <v>20</v>
      </c>
      <c r="N7" s="125" t="s">
        <v>23</v>
      </c>
      <c r="O7" s="39" t="s">
        <v>26</v>
      </c>
      <c r="P7" s="110" t="s">
        <v>30</v>
      </c>
      <c r="Q7" s="80" t="s">
        <v>33</v>
      </c>
      <c r="R7" s="117" t="s">
        <v>75</v>
      </c>
      <c r="S7" s="147"/>
    </row>
    <row r="8" spans="1:26" ht="13.5" customHeight="1" thickBot="1">
      <c r="A8" s="13"/>
      <c r="B8" s="18"/>
      <c r="C8" s="13"/>
      <c r="D8" s="63"/>
      <c r="E8" s="150"/>
      <c r="F8" s="130"/>
      <c r="G8" s="13"/>
      <c r="H8" s="13"/>
      <c r="I8" s="13"/>
      <c r="J8" s="185">
        <f>J13+J22+J29+J30+J33+J34+J35</f>
        <v>1368</v>
      </c>
      <c r="K8" s="86"/>
      <c r="L8" s="111"/>
      <c r="M8" s="137"/>
      <c r="N8" s="186">
        <f>SUM(N10/17)</f>
        <v>36</v>
      </c>
      <c r="O8" s="189" t="e">
        <f t="shared" ref="O8:Q8" si="0">SUM(O10/17)</f>
        <v>#REF!</v>
      </c>
      <c r="P8" s="190">
        <f>SUM(P10/21)</f>
        <v>36</v>
      </c>
      <c r="Q8" s="183" t="e">
        <f t="shared" si="0"/>
        <v>#REF!</v>
      </c>
      <c r="R8" s="137"/>
      <c r="S8" s="147"/>
    </row>
    <row r="9" spans="1:26" ht="13.5" hidden="1" customHeight="1">
      <c r="A9" s="13"/>
      <c r="B9" s="18" t="s">
        <v>76</v>
      </c>
      <c r="C9" s="13"/>
      <c r="D9" s="84"/>
      <c r="E9" s="150"/>
      <c r="F9" s="166"/>
      <c r="G9" s="13"/>
      <c r="H9" s="70"/>
      <c r="I9" s="13"/>
      <c r="J9" s="87"/>
      <c r="K9" s="86"/>
      <c r="L9" s="86"/>
      <c r="M9" s="137"/>
      <c r="N9" s="179"/>
      <c r="O9" s="180"/>
      <c r="P9" s="181"/>
      <c r="Q9" s="180"/>
      <c r="R9" s="137"/>
      <c r="S9" s="147"/>
    </row>
    <row r="10" spans="1:26" s="78" customFormat="1" ht="13.5" customHeight="1" thickBot="1">
      <c r="A10" s="70"/>
      <c r="B10" s="83"/>
      <c r="C10" s="70"/>
      <c r="D10" s="85"/>
      <c r="E10" s="151"/>
      <c r="F10" s="57">
        <f>SUM(F13+F22+F29+F30+F33+F34+F35)</f>
        <v>864</v>
      </c>
      <c r="G10" s="57" t="e">
        <f>SUM(G13+G22+G29+G30+G33+G34+#REF!+#REF!+G35)</f>
        <v>#REF!</v>
      </c>
      <c r="H10" s="57">
        <f>SUM(H13+H22+H35)</f>
        <v>288</v>
      </c>
      <c r="I10" s="57" t="e">
        <f>SUM(I13+I22+I29+I30+I33+I34+#REF!+#REF!+I35)</f>
        <v>#REF!</v>
      </c>
      <c r="J10" s="57">
        <f>SUM(J13+J22+J35)</f>
        <v>576</v>
      </c>
      <c r="K10" s="57">
        <f>SUM(K13+K22+K29+K30+K33+K34+K35)</f>
        <v>380</v>
      </c>
      <c r="L10" s="57">
        <f>SUM(L13+L22+L29+L30+L33+L34+L35)</f>
        <v>196</v>
      </c>
      <c r="M10" s="138"/>
      <c r="N10" s="182">
        <f>SUM(N13+N22+N35)</f>
        <v>612</v>
      </c>
      <c r="O10" s="187" t="e">
        <f>SUM(#REF!+O13+O22)</f>
        <v>#REF!</v>
      </c>
      <c r="P10" s="188">
        <f>SUM(P13+P22)</f>
        <v>756</v>
      </c>
      <c r="Q10" s="182" t="e">
        <f>SUM(#REF!+Q13+Q22)</f>
        <v>#REF!</v>
      </c>
      <c r="R10" s="138"/>
      <c r="S10" s="147"/>
    </row>
    <row r="11" spans="1:26" ht="13.5" hidden="1" customHeight="1" thickBot="1">
      <c r="A11" s="12"/>
      <c r="B11" s="17" t="s">
        <v>76</v>
      </c>
      <c r="C11" s="12"/>
      <c r="D11" s="12"/>
      <c r="E11" s="153"/>
      <c r="F11" s="153"/>
      <c r="G11" s="12"/>
      <c r="H11" s="12"/>
      <c r="I11" s="12"/>
      <c r="J11" s="35"/>
      <c r="K11" s="12"/>
      <c r="L11" s="12"/>
      <c r="M11" s="120"/>
      <c r="N11" s="126"/>
      <c r="O11" s="12"/>
      <c r="P11" s="19"/>
      <c r="Q11" s="12"/>
      <c r="R11" s="120"/>
      <c r="S11" s="147"/>
    </row>
    <row r="12" spans="1:26" s="113" customFormat="1" ht="13.5" customHeight="1" thickBot="1">
      <c r="A12" s="12"/>
      <c r="B12" s="17"/>
      <c r="C12" s="12"/>
      <c r="D12" s="12"/>
      <c r="E12" s="153"/>
      <c r="F12" s="153"/>
      <c r="G12" s="12"/>
      <c r="H12" s="12"/>
      <c r="I12" s="12"/>
      <c r="J12" s="35"/>
      <c r="K12" s="12"/>
      <c r="L12" s="12"/>
      <c r="M12" s="120"/>
      <c r="N12" s="127"/>
      <c r="O12" s="12"/>
      <c r="P12" s="85"/>
      <c r="Q12" s="12"/>
      <c r="R12" s="120"/>
      <c r="S12" s="147"/>
    </row>
    <row r="13" spans="1:26" ht="13.5" customHeight="1" thickBot="1">
      <c r="A13" s="58" t="s">
        <v>151</v>
      </c>
      <c r="B13" s="60" t="s">
        <v>152</v>
      </c>
      <c r="C13" s="36"/>
      <c r="D13" s="75"/>
      <c r="E13" s="129"/>
      <c r="F13" s="132">
        <f>SUM(F14:F21)</f>
        <v>378</v>
      </c>
      <c r="G13" s="129">
        <f t="shared" ref="G13:L13" si="1">SUM(G14:G21)</f>
        <v>0</v>
      </c>
      <c r="H13" s="36">
        <f t="shared" si="1"/>
        <v>126</v>
      </c>
      <c r="I13" s="74">
        <f t="shared" si="1"/>
        <v>0</v>
      </c>
      <c r="J13" s="36">
        <f t="shared" si="1"/>
        <v>252</v>
      </c>
      <c r="K13" s="75">
        <f t="shared" si="1"/>
        <v>188</v>
      </c>
      <c r="L13" s="36">
        <f t="shared" si="1"/>
        <v>64</v>
      </c>
      <c r="M13" s="121"/>
      <c r="N13" s="132">
        <f>SUM(N14:N21)</f>
        <v>180</v>
      </c>
      <c r="O13" s="115">
        <f t="shared" ref="O13:Q13" si="2">SUM(O14:O21)</f>
        <v>0</v>
      </c>
      <c r="P13" s="116">
        <f t="shared" si="2"/>
        <v>72</v>
      </c>
      <c r="Q13" s="81">
        <f t="shared" si="2"/>
        <v>0</v>
      </c>
      <c r="R13" s="121"/>
      <c r="S13" s="147"/>
    </row>
    <row r="14" spans="1:26" ht="13.5" customHeight="1" thickBot="1">
      <c r="A14" s="52" t="s">
        <v>154</v>
      </c>
      <c r="B14" s="53" t="s">
        <v>153</v>
      </c>
      <c r="C14" s="24"/>
      <c r="D14" s="91" t="s">
        <v>190</v>
      </c>
      <c r="E14" s="157"/>
      <c r="F14" s="214">
        <v>48</v>
      </c>
      <c r="G14" s="213"/>
      <c r="H14" s="213">
        <v>16</v>
      </c>
      <c r="I14" s="213"/>
      <c r="J14" s="68">
        <v>32</v>
      </c>
      <c r="K14" s="52">
        <v>26</v>
      </c>
      <c r="L14" s="52">
        <v>6</v>
      </c>
      <c r="M14" s="118"/>
      <c r="N14" s="130">
        <v>32</v>
      </c>
      <c r="O14" s="25"/>
      <c r="P14" s="111"/>
      <c r="Q14" s="64"/>
      <c r="R14" s="140"/>
      <c r="S14" s="147"/>
    </row>
    <row r="15" spans="1:26" ht="13.5" customHeight="1">
      <c r="A15" s="52" t="s">
        <v>155</v>
      </c>
      <c r="B15" s="23" t="s">
        <v>14</v>
      </c>
      <c r="C15" s="24"/>
      <c r="D15" s="207" t="s">
        <v>190</v>
      </c>
      <c r="E15" s="157"/>
      <c r="F15" s="214">
        <v>48</v>
      </c>
      <c r="G15" s="213"/>
      <c r="H15" s="213">
        <v>16</v>
      </c>
      <c r="I15" s="213"/>
      <c r="J15" s="68">
        <v>32</v>
      </c>
      <c r="K15" s="52">
        <v>26</v>
      </c>
      <c r="L15" s="52">
        <v>6</v>
      </c>
      <c r="M15" s="118"/>
      <c r="N15" s="130">
        <v>32</v>
      </c>
      <c r="O15" s="25"/>
      <c r="P15" s="111"/>
      <c r="Q15" s="64"/>
      <c r="R15" s="140"/>
      <c r="S15" s="147"/>
    </row>
    <row r="16" spans="1:26" ht="13.5" customHeight="1">
      <c r="A16" s="52" t="s">
        <v>157</v>
      </c>
      <c r="B16" s="53" t="s">
        <v>156</v>
      </c>
      <c r="C16" s="24"/>
      <c r="D16" s="91" t="s">
        <v>190</v>
      </c>
      <c r="E16" s="157"/>
      <c r="F16" s="128">
        <v>63</v>
      </c>
      <c r="G16" s="213"/>
      <c r="H16" s="213">
        <v>21</v>
      </c>
      <c r="I16" s="213"/>
      <c r="J16" s="68">
        <v>42</v>
      </c>
      <c r="K16" s="52">
        <v>32</v>
      </c>
      <c r="L16" s="52">
        <v>10</v>
      </c>
      <c r="M16" s="118"/>
      <c r="N16" s="130">
        <v>42</v>
      </c>
      <c r="O16" s="25"/>
      <c r="P16" s="111"/>
      <c r="Q16" s="64"/>
      <c r="R16" s="140"/>
      <c r="S16" s="147"/>
    </row>
    <row r="17" spans="1:19" ht="13.5" customHeight="1">
      <c r="A17" s="52" t="s">
        <v>158</v>
      </c>
      <c r="B17" s="53" t="s">
        <v>15</v>
      </c>
      <c r="C17" s="24"/>
      <c r="D17" s="91" t="s">
        <v>190</v>
      </c>
      <c r="E17" s="157"/>
      <c r="F17" s="128">
        <v>63</v>
      </c>
      <c r="G17" s="213"/>
      <c r="H17" s="213">
        <v>21</v>
      </c>
      <c r="I17" s="213"/>
      <c r="J17" s="68">
        <v>42</v>
      </c>
      <c r="K17" s="52">
        <v>32</v>
      </c>
      <c r="L17" s="52">
        <v>10</v>
      </c>
      <c r="M17" s="118"/>
      <c r="N17" s="130">
        <v>42</v>
      </c>
      <c r="O17" s="25"/>
      <c r="P17" s="111"/>
      <c r="Q17" s="64"/>
      <c r="R17" s="140"/>
      <c r="S17" s="147"/>
    </row>
    <row r="18" spans="1:19" ht="13.5" customHeight="1">
      <c r="A18" s="52" t="s">
        <v>159</v>
      </c>
      <c r="B18" s="53" t="s">
        <v>161</v>
      </c>
      <c r="C18" s="24"/>
      <c r="D18" s="91" t="s">
        <v>191</v>
      </c>
      <c r="E18" s="157"/>
      <c r="F18" s="130">
        <v>48</v>
      </c>
      <c r="G18" s="105"/>
      <c r="H18" s="105">
        <v>16</v>
      </c>
      <c r="I18" s="105"/>
      <c r="J18" s="37">
        <v>32</v>
      </c>
      <c r="K18" s="111">
        <v>32</v>
      </c>
      <c r="L18" s="111"/>
      <c r="M18" s="118"/>
      <c r="N18" s="130">
        <v>32</v>
      </c>
      <c r="O18" s="27"/>
      <c r="P18" s="111"/>
      <c r="Q18" s="27"/>
      <c r="R18" s="140"/>
      <c r="S18" s="147"/>
    </row>
    <row r="19" spans="1:19" ht="13.5" customHeight="1">
      <c r="A19" s="52" t="s">
        <v>160</v>
      </c>
      <c r="B19" s="53" t="s">
        <v>16</v>
      </c>
      <c r="C19" s="24"/>
      <c r="D19" s="219" t="s">
        <v>191</v>
      </c>
      <c r="E19" s="157"/>
      <c r="F19" s="130">
        <v>39</v>
      </c>
      <c r="G19" s="105"/>
      <c r="H19" s="105">
        <v>13</v>
      </c>
      <c r="I19" s="105"/>
      <c r="J19" s="37">
        <v>26</v>
      </c>
      <c r="K19" s="111">
        <v>10</v>
      </c>
      <c r="L19" s="26">
        <v>16</v>
      </c>
      <c r="M19" s="156"/>
      <c r="N19" s="130"/>
      <c r="O19" s="27"/>
      <c r="P19" s="111">
        <v>26</v>
      </c>
      <c r="Q19" s="27"/>
      <c r="R19" s="140"/>
      <c r="S19" s="147"/>
    </row>
    <row r="20" spans="1:19" s="59" customFormat="1" ht="13.5" customHeight="1">
      <c r="A20" s="65" t="s">
        <v>220</v>
      </c>
      <c r="B20" s="66" t="s">
        <v>174</v>
      </c>
      <c r="C20" s="67"/>
      <c r="D20" s="219" t="s">
        <v>226</v>
      </c>
      <c r="E20" s="164"/>
      <c r="F20" s="128">
        <v>18</v>
      </c>
      <c r="G20" s="67"/>
      <c r="H20" s="67">
        <v>6</v>
      </c>
      <c r="I20" s="67"/>
      <c r="J20" s="68">
        <v>12</v>
      </c>
      <c r="K20" s="52">
        <v>12</v>
      </c>
      <c r="L20" s="73"/>
      <c r="M20" s="152"/>
      <c r="N20" s="128"/>
      <c r="O20" s="72"/>
      <c r="P20" s="52">
        <v>12</v>
      </c>
      <c r="Q20" s="72"/>
      <c r="R20" s="140"/>
      <c r="S20" s="147"/>
    </row>
    <row r="21" spans="1:19" s="59" customFormat="1" ht="13.5" customHeight="1" thickBot="1">
      <c r="A21" s="65" t="s">
        <v>203</v>
      </c>
      <c r="B21" s="66" t="s">
        <v>183</v>
      </c>
      <c r="C21" s="67"/>
      <c r="D21" s="91" t="s">
        <v>188</v>
      </c>
      <c r="E21" s="164"/>
      <c r="F21" s="128">
        <v>51</v>
      </c>
      <c r="G21" s="67"/>
      <c r="H21" s="67">
        <v>17</v>
      </c>
      <c r="I21" s="67"/>
      <c r="J21" s="68">
        <v>34</v>
      </c>
      <c r="K21" s="52">
        <v>18</v>
      </c>
      <c r="L21" s="73">
        <v>16</v>
      </c>
      <c r="M21" s="152"/>
      <c r="N21" s="128"/>
      <c r="O21" s="72"/>
      <c r="P21" s="52">
        <v>34</v>
      </c>
      <c r="Q21" s="72"/>
      <c r="R21" s="140"/>
      <c r="S21" s="147"/>
    </row>
    <row r="22" spans="1:19" s="113" customFormat="1" ht="13.5" customHeight="1" thickBot="1">
      <c r="A22" s="58" t="s">
        <v>162</v>
      </c>
      <c r="B22" s="60" t="s">
        <v>194</v>
      </c>
      <c r="C22" s="62"/>
      <c r="D22" s="177"/>
      <c r="E22" s="178"/>
      <c r="F22" s="132">
        <f>SUM(F24+F31)</f>
        <v>438</v>
      </c>
      <c r="G22" s="132">
        <f t="shared" ref="G22:P22" si="3">SUM(G24+G31)</f>
        <v>0</v>
      </c>
      <c r="H22" s="132">
        <f t="shared" si="3"/>
        <v>146</v>
      </c>
      <c r="I22" s="132">
        <f t="shared" si="3"/>
        <v>0</v>
      </c>
      <c r="J22" s="132">
        <f t="shared" si="3"/>
        <v>292</v>
      </c>
      <c r="K22" s="132">
        <f t="shared" si="3"/>
        <v>192</v>
      </c>
      <c r="L22" s="132">
        <f t="shared" si="3"/>
        <v>100</v>
      </c>
      <c r="M22" s="132">
        <f t="shared" si="3"/>
        <v>0</v>
      </c>
      <c r="N22" s="132">
        <f t="shared" si="3"/>
        <v>400</v>
      </c>
      <c r="O22" s="132">
        <f t="shared" si="3"/>
        <v>0</v>
      </c>
      <c r="P22" s="132">
        <f t="shared" si="3"/>
        <v>684</v>
      </c>
      <c r="Q22" s="71" t="e">
        <f>SUM(Q24+Q31+#REF!+#REF!+Q35)</f>
        <v>#REF!</v>
      </c>
      <c r="R22" s="122"/>
      <c r="S22" s="147"/>
    </row>
    <row r="23" spans="1:19" ht="13.5" customHeight="1" thickBot="1">
      <c r="A23" s="55" t="s">
        <v>163</v>
      </c>
      <c r="B23" s="20" t="s">
        <v>17</v>
      </c>
      <c r="C23" s="114"/>
      <c r="D23" s="172"/>
      <c r="E23" s="165"/>
      <c r="F23" s="173"/>
      <c r="G23" s="114"/>
      <c r="H23" s="114"/>
      <c r="I23" s="114"/>
      <c r="J23" s="114"/>
      <c r="K23" s="114"/>
      <c r="L23" s="114"/>
      <c r="M23" s="141"/>
      <c r="N23" s="173"/>
      <c r="O23" s="174"/>
      <c r="P23" s="175"/>
      <c r="Q23" s="176"/>
      <c r="R23" s="121"/>
      <c r="S23" s="147"/>
    </row>
    <row r="24" spans="1:19" ht="36.75" customHeight="1" thickBot="1">
      <c r="A24" s="58" t="s">
        <v>164</v>
      </c>
      <c r="B24" s="82" t="s">
        <v>223</v>
      </c>
      <c r="C24" s="36"/>
      <c r="D24" s="90" t="s">
        <v>192</v>
      </c>
      <c r="E24" s="129"/>
      <c r="F24" s="132">
        <f t="shared" ref="F24:I24" si="4">SUM(F25:F30)</f>
        <v>210</v>
      </c>
      <c r="G24" s="36">
        <f t="shared" si="4"/>
        <v>0</v>
      </c>
      <c r="H24" s="36">
        <f t="shared" si="4"/>
        <v>70</v>
      </c>
      <c r="I24" s="36">
        <f t="shared" si="4"/>
        <v>0</v>
      </c>
      <c r="J24" s="36">
        <f>SUM(J25:J28)</f>
        <v>140</v>
      </c>
      <c r="K24" s="36">
        <f t="shared" ref="K24:L24" si="5">SUM(K25:K30)</f>
        <v>90</v>
      </c>
      <c r="L24" s="36">
        <f t="shared" si="5"/>
        <v>50</v>
      </c>
      <c r="M24" s="154"/>
      <c r="N24" s="132">
        <f>SUM(N25:N30)</f>
        <v>202</v>
      </c>
      <c r="O24" s="115">
        <f t="shared" ref="O24:Q24" si="6">SUM(O25:O30)</f>
        <v>0</v>
      </c>
      <c r="P24" s="116">
        <f t="shared" si="6"/>
        <v>262</v>
      </c>
      <c r="Q24" s="81">
        <f t="shared" si="6"/>
        <v>0</v>
      </c>
      <c r="R24" s="139"/>
      <c r="S24" s="147"/>
    </row>
    <row r="25" spans="1:19" ht="26.25" customHeight="1">
      <c r="A25" s="52" t="s">
        <v>165</v>
      </c>
      <c r="B25" s="53" t="s">
        <v>221</v>
      </c>
      <c r="C25" s="24"/>
      <c r="D25" s="350" t="s">
        <v>227</v>
      </c>
      <c r="E25" s="157"/>
      <c r="F25" s="163">
        <v>48</v>
      </c>
      <c r="G25" s="105"/>
      <c r="H25" s="105">
        <v>16</v>
      </c>
      <c r="I25" s="105"/>
      <c r="J25" s="37">
        <v>32</v>
      </c>
      <c r="K25" s="111">
        <v>20</v>
      </c>
      <c r="L25" s="111">
        <v>12</v>
      </c>
      <c r="M25" s="118"/>
      <c r="N25" s="130">
        <v>32</v>
      </c>
      <c r="O25" s="27"/>
      <c r="P25" s="111"/>
      <c r="Q25" s="27"/>
      <c r="R25" s="140"/>
      <c r="S25" s="147"/>
    </row>
    <row r="26" spans="1:19" ht="23.25" customHeight="1">
      <c r="A26" s="52" t="s">
        <v>166</v>
      </c>
      <c r="B26" s="53" t="s">
        <v>204</v>
      </c>
      <c r="C26" s="24"/>
      <c r="D26" s="351"/>
      <c r="E26" s="159"/>
      <c r="F26" s="130">
        <v>69</v>
      </c>
      <c r="G26" s="105"/>
      <c r="H26" s="105">
        <v>23</v>
      </c>
      <c r="I26" s="105"/>
      <c r="J26" s="37">
        <v>46</v>
      </c>
      <c r="K26" s="111">
        <v>28</v>
      </c>
      <c r="L26" s="111">
        <v>18</v>
      </c>
      <c r="M26" s="118"/>
      <c r="N26" s="130"/>
      <c r="O26" s="28"/>
      <c r="P26" s="111">
        <v>46</v>
      </c>
      <c r="Q26" s="27"/>
      <c r="R26" s="140"/>
      <c r="S26" s="147"/>
    </row>
    <row r="27" spans="1:19" s="113" customFormat="1" ht="23.25" customHeight="1">
      <c r="A27" s="52" t="s">
        <v>205</v>
      </c>
      <c r="B27" s="53" t="s">
        <v>222</v>
      </c>
      <c r="C27" s="64"/>
      <c r="D27" s="351"/>
      <c r="E27" s="159"/>
      <c r="F27" s="130">
        <v>42</v>
      </c>
      <c r="G27" s="209"/>
      <c r="H27" s="208">
        <v>14</v>
      </c>
      <c r="I27" s="208"/>
      <c r="J27" s="37">
        <v>28</v>
      </c>
      <c r="K27" s="111">
        <v>18</v>
      </c>
      <c r="L27" s="111">
        <v>10</v>
      </c>
      <c r="M27" s="118"/>
      <c r="N27" s="130">
        <v>28</v>
      </c>
      <c r="O27" s="28"/>
      <c r="P27" s="111"/>
      <c r="Q27" s="27"/>
      <c r="R27" s="140"/>
      <c r="S27" s="147"/>
    </row>
    <row r="28" spans="1:19" s="113" customFormat="1" ht="23.25" customHeight="1">
      <c r="A28" s="52" t="s">
        <v>206</v>
      </c>
      <c r="B28" s="53" t="s">
        <v>207</v>
      </c>
      <c r="C28" s="64"/>
      <c r="D28" s="352"/>
      <c r="E28" s="159"/>
      <c r="F28" s="130">
        <v>51</v>
      </c>
      <c r="G28" s="209"/>
      <c r="H28" s="208">
        <v>17</v>
      </c>
      <c r="I28" s="208"/>
      <c r="J28" s="37">
        <v>34</v>
      </c>
      <c r="K28" s="111">
        <v>24</v>
      </c>
      <c r="L28" s="111">
        <v>10</v>
      </c>
      <c r="M28" s="118"/>
      <c r="N28" s="130">
        <v>34</v>
      </c>
      <c r="O28" s="28"/>
      <c r="P28" s="111"/>
      <c r="Q28" s="27"/>
      <c r="R28" s="140"/>
      <c r="S28" s="147"/>
    </row>
    <row r="29" spans="1:19" ht="25.5" customHeight="1" thickBot="1">
      <c r="A29" s="52" t="s">
        <v>167</v>
      </c>
      <c r="B29" s="23" t="s">
        <v>18</v>
      </c>
      <c r="C29" s="64"/>
      <c r="D29" s="220"/>
      <c r="E29" s="157"/>
      <c r="F29" s="155"/>
      <c r="G29" s="30"/>
      <c r="H29" s="29"/>
      <c r="I29" s="111"/>
      <c r="J29" s="37">
        <f t="shared" ref="J29:J30" si="7">SUM(N29:Q29)</f>
        <v>108</v>
      </c>
      <c r="K29" s="111"/>
      <c r="L29" s="111"/>
      <c r="M29" s="118"/>
      <c r="N29" s="131">
        <v>108</v>
      </c>
      <c r="O29" s="26"/>
      <c r="P29" s="29"/>
      <c r="Q29" s="63"/>
      <c r="R29" s="118"/>
      <c r="S29" s="147"/>
    </row>
    <row r="30" spans="1:19" ht="23.25" customHeight="1" thickBot="1">
      <c r="A30" s="52" t="s">
        <v>168</v>
      </c>
      <c r="B30" s="53" t="s">
        <v>172</v>
      </c>
      <c r="C30" s="64"/>
      <c r="D30" s="220" t="s">
        <v>193</v>
      </c>
      <c r="E30" s="157"/>
      <c r="F30" s="162"/>
      <c r="G30" s="30"/>
      <c r="H30" s="29"/>
      <c r="I30" s="111"/>
      <c r="J30" s="37">
        <f t="shared" si="7"/>
        <v>216</v>
      </c>
      <c r="K30" s="111"/>
      <c r="L30" s="111"/>
      <c r="M30" s="118"/>
      <c r="N30" s="131"/>
      <c r="O30" s="25"/>
      <c r="P30" s="29">
        <v>216</v>
      </c>
      <c r="Q30" s="64"/>
      <c r="R30" s="140"/>
      <c r="S30" s="147"/>
    </row>
    <row r="31" spans="1:19" ht="35.25" customHeight="1" thickBot="1">
      <c r="A31" s="58" t="s">
        <v>235</v>
      </c>
      <c r="B31" s="82" t="s">
        <v>234</v>
      </c>
      <c r="C31" s="82" t="s">
        <v>169</v>
      </c>
      <c r="D31" s="119" t="s">
        <v>192</v>
      </c>
      <c r="E31" s="129"/>
      <c r="F31" s="36">
        <f t="shared" ref="F31:I31" si="8">SUM(F32:F34)</f>
        <v>228</v>
      </c>
      <c r="G31" s="36">
        <f t="shared" si="8"/>
        <v>0</v>
      </c>
      <c r="H31" s="36">
        <v>76</v>
      </c>
      <c r="I31" s="36">
        <f t="shared" si="8"/>
        <v>0</v>
      </c>
      <c r="J31" s="36">
        <f>SUM(J32:J32)</f>
        <v>152</v>
      </c>
      <c r="K31" s="36">
        <f t="shared" ref="K31:L31" si="9">SUM(K32:K34)</f>
        <v>102</v>
      </c>
      <c r="L31" s="36">
        <f t="shared" si="9"/>
        <v>50</v>
      </c>
      <c r="M31" s="121"/>
      <c r="N31" s="132">
        <f>SUM(N32:N34)</f>
        <v>198</v>
      </c>
      <c r="O31" s="74">
        <f t="shared" ref="O31:Q31" si="10">SUM(O32:O34)</f>
        <v>0</v>
      </c>
      <c r="P31" s="116">
        <f t="shared" si="10"/>
        <v>422</v>
      </c>
      <c r="Q31" s="81">
        <f t="shared" si="10"/>
        <v>0</v>
      </c>
      <c r="R31" s="139"/>
      <c r="S31" s="147"/>
    </row>
    <row r="32" spans="1:19" ht="37.5" customHeight="1">
      <c r="A32" s="52" t="s">
        <v>173</v>
      </c>
      <c r="B32" s="53" t="s">
        <v>236</v>
      </c>
      <c r="C32" s="24"/>
      <c r="D32" s="191" t="s">
        <v>189</v>
      </c>
      <c r="E32" s="157"/>
      <c r="F32" s="161">
        <v>228</v>
      </c>
      <c r="G32" s="105"/>
      <c r="H32" s="105">
        <v>50</v>
      </c>
      <c r="I32" s="105"/>
      <c r="J32" s="37">
        <v>152</v>
      </c>
      <c r="K32" s="111">
        <v>102</v>
      </c>
      <c r="L32" s="111">
        <v>50</v>
      </c>
      <c r="M32" s="118"/>
      <c r="N32" s="130">
        <v>102</v>
      </c>
      <c r="O32" s="25"/>
      <c r="P32" s="111">
        <v>50</v>
      </c>
      <c r="Q32" s="64"/>
      <c r="R32" s="140"/>
      <c r="S32" s="147"/>
    </row>
    <row r="33" spans="1:19" ht="23.25" customHeight="1" thickBot="1">
      <c r="A33" s="52" t="s">
        <v>170</v>
      </c>
      <c r="B33" s="23" t="s">
        <v>18</v>
      </c>
      <c r="C33" s="64"/>
      <c r="D33" s="220" t="s">
        <v>193</v>
      </c>
      <c r="E33" s="157"/>
      <c r="F33" s="155"/>
      <c r="G33" s="30"/>
      <c r="H33" s="29"/>
      <c r="I33" s="111"/>
      <c r="J33" s="37">
        <f>SUM(N33:P33)</f>
        <v>180</v>
      </c>
      <c r="K33" s="111"/>
      <c r="L33" s="111"/>
      <c r="M33" s="118"/>
      <c r="N33" s="131">
        <v>96</v>
      </c>
      <c r="O33" s="26"/>
      <c r="P33" s="29">
        <v>84</v>
      </c>
      <c r="Q33" s="63"/>
      <c r="R33" s="118"/>
      <c r="S33" s="147"/>
    </row>
    <row r="34" spans="1:19" ht="27" customHeight="1" thickBot="1">
      <c r="A34" s="52" t="s">
        <v>171</v>
      </c>
      <c r="B34" s="53" t="s">
        <v>172</v>
      </c>
      <c r="C34" s="64"/>
      <c r="D34" s="220" t="s">
        <v>193</v>
      </c>
      <c r="E34" s="157"/>
      <c r="F34" s="162"/>
      <c r="G34" s="30"/>
      <c r="H34" s="29"/>
      <c r="I34" s="111"/>
      <c r="J34" s="37">
        <f>SUM(N34:Q34)</f>
        <v>288</v>
      </c>
      <c r="K34" s="111"/>
      <c r="L34" s="111"/>
      <c r="M34" s="118"/>
      <c r="N34" s="131"/>
      <c r="O34" s="25"/>
      <c r="P34" s="29">
        <v>288</v>
      </c>
      <c r="Q34" s="64"/>
      <c r="R34" s="140"/>
      <c r="S34" s="147"/>
    </row>
    <row r="35" spans="1:19" ht="18" customHeight="1" thickBot="1">
      <c r="A35" s="36" t="s">
        <v>78</v>
      </c>
      <c r="B35" s="56" t="s">
        <v>79</v>
      </c>
      <c r="C35" s="61"/>
      <c r="D35" s="194" t="s">
        <v>193</v>
      </c>
      <c r="E35" s="160"/>
      <c r="F35" s="142">
        <v>48</v>
      </c>
      <c r="G35" s="144"/>
      <c r="H35" s="143">
        <v>16</v>
      </c>
      <c r="I35" s="144"/>
      <c r="J35" s="144">
        <v>32</v>
      </c>
      <c r="K35" s="144"/>
      <c r="L35" s="144">
        <v>32</v>
      </c>
      <c r="M35" s="158"/>
      <c r="N35" s="142">
        <v>32</v>
      </c>
      <c r="O35" s="143"/>
      <c r="P35" s="144"/>
      <c r="Q35" s="145"/>
      <c r="R35" s="146"/>
      <c r="S35" s="147"/>
    </row>
    <row r="36" spans="1:19" ht="16.5" customHeight="1" thickBot="1">
      <c r="A36" s="21"/>
      <c r="B36" s="184"/>
      <c r="C36" s="344"/>
      <c r="D36" s="345"/>
      <c r="E36" s="345"/>
      <c r="F36" s="346"/>
      <c r="G36" s="133"/>
      <c r="H36" s="149"/>
      <c r="I36" s="133"/>
      <c r="J36" s="133"/>
      <c r="K36" s="133"/>
      <c r="L36" s="347"/>
      <c r="M36" s="347"/>
      <c r="N36" s="133"/>
      <c r="O36" s="134"/>
      <c r="P36" s="133"/>
      <c r="Q36" s="134"/>
      <c r="R36" s="134"/>
    </row>
    <row r="37" spans="1:19" ht="16.5" customHeight="1" thickBot="1">
      <c r="A37" s="21"/>
      <c r="B37" s="102"/>
      <c r="C37" s="340"/>
      <c r="D37" s="341"/>
      <c r="E37" s="341"/>
      <c r="F37" s="342"/>
      <c r="G37" s="14"/>
      <c r="H37" s="167"/>
      <c r="I37" s="69"/>
      <c r="J37" s="69"/>
      <c r="K37" s="69"/>
      <c r="L37" s="343"/>
      <c r="M37" s="343"/>
      <c r="N37" s="69"/>
      <c r="O37" s="168"/>
      <c r="P37" s="69"/>
      <c r="Q37" s="168"/>
      <c r="R37" s="31"/>
    </row>
    <row r="38" spans="1:19" ht="15.75" customHeight="1" thickTop="1">
      <c r="A38" s="52"/>
      <c r="B38" s="54"/>
      <c r="C38" s="324"/>
      <c r="D38" s="325"/>
      <c r="E38" s="325"/>
      <c r="F38" s="326"/>
      <c r="G38" s="104"/>
      <c r="H38" s="307" t="s">
        <v>184</v>
      </c>
      <c r="I38" s="170"/>
      <c r="J38" s="309" t="s">
        <v>209</v>
      </c>
      <c r="K38" s="310"/>
      <c r="L38" s="310"/>
      <c r="M38" s="311"/>
      <c r="N38" s="170"/>
      <c r="O38" s="171"/>
      <c r="P38" s="170">
        <v>2</v>
      </c>
      <c r="Q38" s="171"/>
      <c r="R38" s="32"/>
    </row>
    <row r="39" spans="1:19" ht="15.75" customHeight="1" thickBot="1">
      <c r="A39" s="52"/>
      <c r="B39" s="54"/>
      <c r="C39" s="321"/>
      <c r="D39" s="322"/>
      <c r="E39" s="322"/>
      <c r="F39" s="323"/>
      <c r="G39" s="104"/>
      <c r="H39" s="308"/>
      <c r="I39" s="52"/>
      <c r="J39" s="312" t="s">
        <v>185</v>
      </c>
      <c r="K39" s="313"/>
      <c r="L39" s="313"/>
      <c r="M39" s="314"/>
      <c r="N39" s="52">
        <v>6</v>
      </c>
      <c r="O39" s="100"/>
      <c r="P39" s="52">
        <v>5</v>
      </c>
      <c r="Q39" s="100"/>
      <c r="R39" s="32"/>
    </row>
    <row r="40" spans="1:19" ht="15.75" customHeight="1" thickBot="1">
      <c r="A40" s="101"/>
      <c r="B40" s="102"/>
      <c r="C40" s="327"/>
      <c r="D40" s="328"/>
      <c r="E40" s="328"/>
      <c r="F40" s="329"/>
      <c r="G40" s="112"/>
      <c r="H40" s="308"/>
      <c r="I40" s="55"/>
      <c r="J40" s="315" t="s">
        <v>186</v>
      </c>
      <c r="K40" s="316"/>
      <c r="L40" s="316"/>
      <c r="M40" s="317"/>
      <c r="N40" s="55"/>
      <c r="O40" s="103"/>
      <c r="P40" s="55">
        <v>1</v>
      </c>
      <c r="Q40" s="103"/>
      <c r="R40" s="31"/>
    </row>
    <row r="41" spans="1:19" ht="15.75" customHeight="1" thickBot="1">
      <c r="A41" s="92"/>
      <c r="B41" s="93"/>
      <c r="C41" s="324"/>
      <c r="D41" s="325"/>
      <c r="E41" s="325"/>
      <c r="F41" s="326"/>
      <c r="G41" s="104"/>
      <c r="H41" s="308"/>
      <c r="I41" s="52"/>
      <c r="J41" s="318" t="s">
        <v>187</v>
      </c>
      <c r="K41" s="319"/>
      <c r="L41" s="319"/>
      <c r="M41" s="320"/>
      <c r="N41" s="353" t="s">
        <v>219</v>
      </c>
      <c r="O41" s="319"/>
      <c r="P41" s="354"/>
      <c r="Q41" s="100"/>
      <c r="R41" s="32"/>
    </row>
    <row r="42" spans="1:19" ht="13.5" customHeight="1" thickBot="1">
      <c r="A42" s="94" t="s">
        <v>237</v>
      </c>
      <c r="B42" s="95" t="s">
        <v>178</v>
      </c>
      <c r="C42" s="304"/>
      <c r="D42" s="304"/>
      <c r="E42" s="304"/>
      <c r="F42" s="304"/>
      <c r="G42" s="304"/>
      <c r="H42" s="305"/>
      <c r="I42" s="305"/>
      <c r="J42" s="305"/>
      <c r="K42" s="86"/>
      <c r="L42" s="306"/>
      <c r="M42" s="306"/>
      <c r="N42" s="86"/>
      <c r="O42" s="169"/>
      <c r="P42" s="86"/>
      <c r="Q42" s="169"/>
      <c r="R42" s="64"/>
      <c r="S42" s="88"/>
    </row>
    <row r="43" spans="1:19" ht="13.5" customHeight="1" thickBot="1">
      <c r="A43" s="96" t="s">
        <v>238</v>
      </c>
      <c r="B43" s="97" t="s">
        <v>179</v>
      </c>
      <c r="C43" s="300" t="s">
        <v>214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2"/>
      <c r="N43" s="303"/>
      <c r="O43" s="303"/>
      <c r="P43" s="303"/>
      <c r="Q43" s="303"/>
      <c r="R43" s="192"/>
      <c r="S43" s="88"/>
    </row>
    <row r="44" spans="1:19" ht="13.5" customHeight="1" thickBot="1">
      <c r="A44" s="96" t="s">
        <v>239</v>
      </c>
      <c r="B44" s="97" t="s">
        <v>180</v>
      </c>
      <c r="C44" s="300" t="s">
        <v>225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2"/>
      <c r="N44" s="303"/>
      <c r="O44" s="303"/>
      <c r="P44" s="303"/>
      <c r="Q44" s="303"/>
      <c r="R44" s="192"/>
      <c r="S44" s="88"/>
    </row>
    <row r="45" spans="1:19" ht="13.5" customHeight="1" thickBot="1">
      <c r="A45" s="96" t="s">
        <v>240</v>
      </c>
      <c r="B45" s="97" t="s">
        <v>181</v>
      </c>
      <c r="C45" s="14"/>
      <c r="D45" s="22"/>
      <c r="E45" s="14"/>
      <c r="F45" s="14"/>
      <c r="G45" s="14"/>
      <c r="H45" s="14"/>
      <c r="I45" s="14"/>
      <c r="J45" s="14"/>
      <c r="K45" s="14"/>
      <c r="L45" s="14"/>
      <c r="M45" s="22"/>
      <c r="N45" s="14"/>
      <c r="O45" s="22"/>
      <c r="P45" s="14"/>
      <c r="Q45" s="22"/>
      <c r="R45" s="172"/>
      <c r="S45" s="88"/>
    </row>
    <row r="46" spans="1:19" s="113" customFormat="1" ht="13.5" customHeight="1">
      <c r="A46" s="96" t="s">
        <v>241</v>
      </c>
      <c r="B46" s="218" t="s">
        <v>224</v>
      </c>
      <c r="C46" s="216"/>
      <c r="D46" s="217"/>
      <c r="E46" s="216"/>
      <c r="F46" s="216"/>
      <c r="G46" s="216"/>
      <c r="H46" s="216"/>
      <c r="I46" s="216"/>
      <c r="J46" s="216"/>
      <c r="K46" s="216"/>
      <c r="L46" s="216"/>
      <c r="M46" s="217"/>
      <c r="N46" s="216"/>
      <c r="O46" s="217"/>
      <c r="P46" s="216"/>
      <c r="Q46" s="217"/>
      <c r="R46" s="217"/>
      <c r="S46" s="88"/>
    </row>
    <row r="47" spans="1:19" ht="13.5" customHeight="1">
      <c r="A47" s="96">
        <v>792</v>
      </c>
      <c r="B47" s="97" t="s">
        <v>242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299"/>
      <c r="O47" s="299"/>
      <c r="P47" s="299"/>
      <c r="Q47" s="299"/>
      <c r="R47" s="193"/>
      <c r="S47" s="88"/>
    </row>
    <row r="48" spans="1:19" ht="13.5" customHeight="1">
      <c r="A48" s="98" t="s">
        <v>243</v>
      </c>
      <c r="B48" s="99" t="s">
        <v>182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299"/>
      <c r="O48" s="299"/>
      <c r="P48" s="299"/>
      <c r="Q48" s="299"/>
      <c r="R48" s="193"/>
      <c r="S48" s="88"/>
    </row>
  </sheetData>
  <mergeCells count="48">
    <mergeCell ref="N41:P41"/>
    <mergeCell ref="A1:A6"/>
    <mergeCell ref="B1:B6"/>
    <mergeCell ref="C1:D2"/>
    <mergeCell ref="E1:M2"/>
    <mergeCell ref="C3:C6"/>
    <mergeCell ref="D3:D6"/>
    <mergeCell ref="F3:F6"/>
    <mergeCell ref="H3:H6"/>
    <mergeCell ref="J3:M3"/>
    <mergeCell ref="J4:J6"/>
    <mergeCell ref="K4:M4"/>
    <mergeCell ref="K5:K6"/>
    <mergeCell ref="L5:L6"/>
    <mergeCell ref="M5:M6"/>
    <mergeCell ref="N2:Q2"/>
    <mergeCell ref="C37:F37"/>
    <mergeCell ref="L37:M37"/>
    <mergeCell ref="C36:F36"/>
    <mergeCell ref="L36:M36"/>
    <mergeCell ref="N4:O4"/>
    <mergeCell ref="D25:D28"/>
    <mergeCell ref="P4:Q4"/>
    <mergeCell ref="N3:O3"/>
    <mergeCell ref="P3:Q3"/>
    <mergeCell ref="P5:P6"/>
    <mergeCell ref="N5:N6"/>
    <mergeCell ref="C42:J42"/>
    <mergeCell ref="L42:M42"/>
    <mergeCell ref="H38:H41"/>
    <mergeCell ref="J38:M38"/>
    <mergeCell ref="J39:M39"/>
    <mergeCell ref="J40:M40"/>
    <mergeCell ref="J41:M41"/>
    <mergeCell ref="C39:F39"/>
    <mergeCell ref="C38:F38"/>
    <mergeCell ref="C41:F41"/>
    <mergeCell ref="C40:F40"/>
    <mergeCell ref="P47:Q47"/>
    <mergeCell ref="N48:O48"/>
    <mergeCell ref="P48:Q48"/>
    <mergeCell ref="N47:O47"/>
    <mergeCell ref="C43:M43"/>
    <mergeCell ref="C44:M44"/>
    <mergeCell ref="P44:Q44"/>
    <mergeCell ref="P43:Q43"/>
    <mergeCell ref="N44:O44"/>
    <mergeCell ref="N43:O43"/>
  </mergeCells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2017-11-19T11:15:28Z</cp:lastPrinted>
  <dcterms:created xsi:type="dcterms:W3CDTF">2011-05-05T04:03:53Z</dcterms:created>
  <dcterms:modified xsi:type="dcterms:W3CDTF">2020-08-31T19:42:20Z</dcterms:modified>
</cp:coreProperties>
</file>