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ЭтаКнига" defaultThemeVersion="124226"/>
  <bookViews>
    <workbookView xWindow="105" yWindow="105" windowWidth="10005" windowHeight="7005" tabRatio="750" activeTab="6"/>
  </bookViews>
  <sheets>
    <sheet name="Титул" sheetId="17" r:id="rId1"/>
    <sheet name="Start" sheetId="9" state="hidden" r:id="rId2"/>
    <sheet name="План " sheetId="22" r:id="rId3"/>
    <sheet name="График " sheetId="19" r:id="rId4"/>
    <sheet name="Компетенции" sheetId="20" r:id="rId5"/>
    <sheet name="Кабинеты" sheetId="21" r:id="rId6"/>
    <sheet name="Пояснения" sheetId="18" r:id="rId7"/>
  </sheets>
  <calcPr calcId="124519"/>
</workbook>
</file>

<file path=xl/calcChain.xml><?xml version="1.0" encoding="utf-8"?>
<calcChain xmlns="http://schemas.openxmlformats.org/spreadsheetml/2006/main">
  <c r="I10" i="22"/>
  <c r="J10"/>
  <c r="K10"/>
  <c r="L10"/>
  <c r="M10"/>
  <c r="N10"/>
  <c r="O10"/>
  <c r="P10"/>
  <c r="Q10"/>
  <c r="Q9" s="1"/>
  <c r="R10"/>
  <c r="R9" s="1"/>
  <c r="S10"/>
  <c r="T10"/>
  <c r="U10"/>
  <c r="V10"/>
  <c r="W10"/>
  <c r="X10"/>
  <c r="Y10"/>
  <c r="Z10"/>
  <c r="AA10"/>
  <c r="AB10"/>
  <c r="AC10"/>
  <c r="AD10"/>
  <c r="AE10"/>
  <c r="AF10"/>
  <c r="AG10"/>
  <c r="AH10"/>
  <c r="AI10"/>
  <c r="AJ10"/>
  <c r="AK10"/>
  <c r="P9"/>
  <c r="S9"/>
  <c r="P20"/>
  <c r="Q20"/>
  <c r="R20"/>
  <c r="S20"/>
  <c r="J47"/>
  <c r="K47"/>
  <c r="L47"/>
  <c r="M47"/>
  <c r="N47"/>
  <c r="O47"/>
  <c r="P47"/>
  <c r="Q47"/>
  <c r="R47"/>
  <c r="S47"/>
  <c r="T47"/>
  <c r="U47"/>
  <c r="V47"/>
  <c r="W47"/>
  <c r="X47"/>
  <c r="Y47"/>
  <c r="Z47"/>
  <c r="AA47"/>
  <c r="AB47"/>
  <c r="AC47"/>
  <c r="AD47"/>
  <c r="AE47"/>
  <c r="AF47"/>
  <c r="AG47"/>
  <c r="AH47"/>
  <c r="AI47"/>
  <c r="AJ47"/>
  <c r="AK47"/>
  <c r="H47"/>
  <c r="J43"/>
  <c r="K43"/>
  <c r="L43"/>
  <c r="M43"/>
  <c r="N43"/>
  <c r="O43"/>
  <c r="P43"/>
  <c r="Q43"/>
  <c r="R43"/>
  <c r="S43"/>
  <c r="T43"/>
  <c r="U43"/>
  <c r="V43"/>
  <c r="W43"/>
  <c r="X43"/>
  <c r="Y43"/>
  <c r="Z43"/>
  <c r="AA43"/>
  <c r="AB43"/>
  <c r="AC43"/>
  <c r="AD43"/>
  <c r="AE43"/>
  <c r="AF43"/>
  <c r="AG43"/>
  <c r="AH43"/>
  <c r="AI43"/>
  <c r="AJ43"/>
  <c r="AK43"/>
  <c r="H43"/>
  <c r="J39"/>
  <c r="K39"/>
  <c r="L39"/>
  <c r="M39"/>
  <c r="N39"/>
  <c r="O39"/>
  <c r="P39"/>
  <c r="Q39"/>
  <c r="R39"/>
  <c r="S39"/>
  <c r="T39"/>
  <c r="U39"/>
  <c r="V39"/>
  <c r="W39"/>
  <c r="X39"/>
  <c r="Y39"/>
  <c r="Z39"/>
  <c r="AA39"/>
  <c r="AB39"/>
  <c r="AC39"/>
  <c r="AD39"/>
  <c r="AE39"/>
  <c r="AF39"/>
  <c r="AG39"/>
  <c r="AH39"/>
  <c r="AI39"/>
  <c r="AJ39"/>
  <c r="AK39"/>
  <c r="H39"/>
  <c r="J35"/>
  <c r="K35"/>
  <c r="L35"/>
  <c r="M35"/>
  <c r="N35"/>
  <c r="O35"/>
  <c r="P35"/>
  <c r="Q35"/>
  <c r="R35"/>
  <c r="S35"/>
  <c r="T35"/>
  <c r="U35"/>
  <c r="V35"/>
  <c r="W35"/>
  <c r="X35"/>
  <c r="Y35"/>
  <c r="Z35"/>
  <c r="AA35"/>
  <c r="AB35"/>
  <c r="AC35"/>
  <c r="AD35"/>
  <c r="AE35"/>
  <c r="AF35"/>
  <c r="AG35"/>
  <c r="AH35"/>
  <c r="AI35"/>
  <c r="AJ35"/>
  <c r="AK35"/>
  <c r="H35"/>
  <c r="J21"/>
  <c r="J20" s="1"/>
  <c r="J9" s="1"/>
  <c r="K21"/>
  <c r="L21"/>
  <c r="M21"/>
  <c r="N21"/>
  <c r="O21"/>
  <c r="P21"/>
  <c r="Q21"/>
  <c r="R21"/>
  <c r="S21"/>
  <c r="T21"/>
  <c r="U21"/>
  <c r="V21"/>
  <c r="V20" s="1"/>
  <c r="V9" s="1"/>
  <c r="W21"/>
  <c r="X21"/>
  <c r="Y21"/>
  <c r="Y20" s="1"/>
  <c r="Y9" s="1"/>
  <c r="Z21"/>
  <c r="AA21"/>
  <c r="AB21"/>
  <c r="AC21"/>
  <c r="AD21"/>
  <c r="AE21"/>
  <c r="AF21"/>
  <c r="AG21"/>
  <c r="AH21"/>
  <c r="AI21"/>
  <c r="AJ21"/>
  <c r="AK21"/>
  <c r="H21"/>
  <c r="I16"/>
  <c r="J16"/>
  <c r="K16"/>
  <c r="L16"/>
  <c r="M16"/>
  <c r="N16"/>
  <c r="O16"/>
  <c r="P16"/>
  <c r="Q16"/>
  <c r="R16"/>
  <c r="S16"/>
  <c r="T16"/>
  <c r="U16"/>
  <c r="V16"/>
  <c r="W16"/>
  <c r="X16"/>
  <c r="Y16"/>
  <c r="Z16"/>
  <c r="AA16"/>
  <c r="AB16"/>
  <c r="AC16"/>
  <c r="AD16"/>
  <c r="AE16"/>
  <c r="AF16"/>
  <c r="AG16"/>
  <c r="AH16"/>
  <c r="AI16"/>
  <c r="AJ16"/>
  <c r="AK16"/>
  <c r="H16"/>
  <c r="I31"/>
  <c r="I19"/>
  <c r="H10" l="1"/>
  <c r="I11"/>
  <c r="I12"/>
  <c r="I13"/>
  <c r="I14"/>
  <c r="I15"/>
  <c r="I17"/>
  <c r="I18"/>
  <c r="AL20"/>
  <c r="I22"/>
  <c r="I23"/>
  <c r="I24"/>
  <c r="I25"/>
  <c r="I26"/>
  <c r="I27"/>
  <c r="I28"/>
  <c r="I29"/>
  <c r="I30"/>
  <c r="I32"/>
  <c r="I33"/>
  <c r="H34"/>
  <c r="H20" s="1"/>
  <c r="L34"/>
  <c r="L20" s="1"/>
  <c r="L9" s="1"/>
  <c r="M34"/>
  <c r="M20" s="1"/>
  <c r="M9" s="1"/>
  <c r="P34"/>
  <c r="Q34"/>
  <c r="T34"/>
  <c r="T20" s="1"/>
  <c r="T9" s="1"/>
  <c r="U34"/>
  <c r="U20" s="1"/>
  <c r="U9" s="1"/>
  <c r="X34"/>
  <c r="X20" s="1"/>
  <c r="X9" s="1"/>
  <c r="Y34"/>
  <c r="AB34"/>
  <c r="AB20" s="1"/>
  <c r="AB9" s="1"/>
  <c r="AC34"/>
  <c r="AC20" s="1"/>
  <c r="AC9" s="1"/>
  <c r="AF34"/>
  <c r="AF20" s="1"/>
  <c r="AF9" s="1"/>
  <c r="AG34"/>
  <c r="AG20" s="1"/>
  <c r="AG9" s="1"/>
  <c r="AJ34"/>
  <c r="AJ20" s="1"/>
  <c r="AJ9" s="1"/>
  <c r="AK34"/>
  <c r="AK20" s="1"/>
  <c r="AK9" s="1"/>
  <c r="I36"/>
  <c r="I35" s="1"/>
  <c r="J37"/>
  <c r="I40"/>
  <c r="I39" s="1"/>
  <c r="J41"/>
  <c r="I44"/>
  <c r="I43" s="1"/>
  <c r="J45"/>
  <c r="I48"/>
  <c r="I47" s="1"/>
  <c r="H9" l="1"/>
  <c r="H8"/>
  <c r="I21"/>
  <c r="AH34"/>
  <c r="AH20" s="1"/>
  <c r="AH9" s="1"/>
  <c r="Z34"/>
  <c r="Z20" s="1"/>
  <c r="Z9" s="1"/>
  <c r="R34"/>
  <c r="N34"/>
  <c r="N20" s="1"/>
  <c r="N9" s="1"/>
  <c r="AI34"/>
  <c r="AI20" s="1"/>
  <c r="AI9" s="1"/>
  <c r="AE34"/>
  <c r="AE20" s="1"/>
  <c r="AE9" s="1"/>
  <c r="AA34"/>
  <c r="AA20" s="1"/>
  <c r="AA9" s="1"/>
  <c r="W34"/>
  <c r="W20" s="1"/>
  <c r="W9" s="1"/>
  <c r="S34"/>
  <c r="O34"/>
  <c r="O20" s="1"/>
  <c r="O9" s="1"/>
  <c r="K34"/>
  <c r="K20" s="1"/>
  <c r="K9" s="1"/>
  <c r="AD34"/>
  <c r="AD20" s="1"/>
  <c r="AD9" s="1"/>
  <c r="V34"/>
  <c r="J34"/>
  <c r="I34"/>
  <c r="I20" l="1"/>
  <c r="I9" s="1"/>
</calcChain>
</file>

<file path=xl/sharedStrings.xml><?xml version="1.0" encoding="utf-8"?>
<sst xmlns="http://schemas.openxmlformats.org/spreadsheetml/2006/main" count="930" uniqueCount="272">
  <si>
    <t>1</t>
  </si>
  <si>
    <t>2</t>
  </si>
  <si>
    <t>Математика</t>
  </si>
  <si>
    <t>Общепрофессиональные дисциплины</t>
  </si>
  <si>
    <t>ЕН</t>
  </si>
  <si>
    <t>Математический и общий естественнонаучный цикл</t>
  </si>
  <si>
    <t>ЕН.01</t>
  </si>
  <si>
    <t>ЕН.02</t>
  </si>
  <si>
    <t>Экологические основы природопользования</t>
  </si>
  <si>
    <t>ОГСЭ</t>
  </si>
  <si>
    <t>Общий гуманитарный и социально-экономический цикл</t>
  </si>
  <si>
    <t>Физическая культура</t>
  </si>
  <si>
    <t>ОГСЭ.01</t>
  </si>
  <si>
    <t>Основы философии</t>
  </si>
  <si>
    <t>ОГСЭ.02</t>
  </si>
  <si>
    <t>История</t>
  </si>
  <si>
    <t>ОГСЭ.03</t>
  </si>
  <si>
    <t>ОГСЭ.04</t>
  </si>
  <si>
    <t>ОП</t>
  </si>
  <si>
    <t>Безопасность жизнедеятельности</t>
  </si>
  <si>
    <t>ОП.01</t>
  </si>
  <si>
    <t>Инженерная графика</t>
  </si>
  <si>
    <t>ОП.02</t>
  </si>
  <si>
    <t>ОП.03</t>
  </si>
  <si>
    <t>ОП.04</t>
  </si>
  <si>
    <t>ОП.05</t>
  </si>
  <si>
    <t>Материаловедение</t>
  </si>
  <si>
    <t>ОП.06</t>
  </si>
  <si>
    <t>ОП.07</t>
  </si>
  <si>
    <t>ОП.08</t>
  </si>
  <si>
    <t>ОП.09</t>
  </si>
  <si>
    <t>ОП.10</t>
  </si>
  <si>
    <t>ПМ</t>
  </si>
  <si>
    <t>Профессиональные модули</t>
  </si>
  <si>
    <t>ПМ.01</t>
  </si>
  <si>
    <t>МДК.01.01</t>
  </si>
  <si>
    <t>Учебная практика</t>
  </si>
  <si>
    <t>ПМ.02</t>
  </si>
  <si>
    <t>МДК.02.01</t>
  </si>
  <si>
    <t>ПМ.03</t>
  </si>
  <si>
    <t>МДК.03.01</t>
  </si>
  <si>
    <t>Преддипломная практика</t>
  </si>
  <si>
    <t>ПМ.04</t>
  </si>
  <si>
    <t>МДК.04.01</t>
  </si>
  <si>
    <t>Индекс</t>
  </si>
  <si>
    <t>Наименование циклов, разделов,_x000D_
дисциплин, профессиональных модулей, МДК, практик</t>
  </si>
  <si>
    <t>Распределение по курсам и семестрам</t>
  </si>
  <si>
    <t>Курс 3</t>
  </si>
  <si>
    <t>Курс 5</t>
  </si>
  <si>
    <t>Самостоятельная</t>
  </si>
  <si>
    <t>Семестр 9</t>
  </si>
  <si>
    <t>Всего</t>
  </si>
  <si>
    <t xml:space="preserve"> нед</t>
  </si>
  <si>
    <t>Лаб. и пр. занятия</t>
  </si>
  <si>
    <t>Максим.</t>
  </si>
  <si>
    <t>76</t>
  </si>
  <si>
    <t>П</t>
  </si>
  <si>
    <t>Профессиональный цикл</t>
  </si>
  <si>
    <t>УЧЕБНЫЙ ПЛАН</t>
  </si>
  <si>
    <t>основной профессиональной образовательной программы среднего профессионального образования</t>
  </si>
  <si>
    <t>наименование образовательного учреждения (организации)</t>
  </si>
  <si>
    <t>по специальности среднего профессионального образования</t>
  </si>
  <si>
    <t>код</t>
  </si>
  <si>
    <t>наименование специальности</t>
  </si>
  <si>
    <t>по программе базовой подготовки</t>
  </si>
  <si>
    <t xml:space="preserve">   на базе</t>
  </si>
  <si>
    <t>квалификация</t>
  </si>
  <si>
    <t>Техник</t>
  </si>
  <si>
    <t>форма обучения</t>
  </si>
  <si>
    <t xml:space="preserve">нормативный срок освоения ОПОП  </t>
  </si>
  <si>
    <t>год начала подготовки по УП</t>
  </si>
  <si>
    <t>профиль получаемого профессионального образования</t>
  </si>
  <si>
    <t>технический</t>
  </si>
  <si>
    <t>при реализации программы среднего (полного) общего образования</t>
  </si>
  <si>
    <t xml:space="preserve">     № </t>
  </si>
  <si>
    <t>формы промежуточной аттестации</t>
  </si>
  <si>
    <t>УП.04</t>
  </si>
  <si>
    <t>ПП.04</t>
  </si>
  <si>
    <t>Производственная практика</t>
  </si>
  <si>
    <t>УП.03</t>
  </si>
  <si>
    <t>ПП.03</t>
  </si>
  <si>
    <t>УП.02</t>
  </si>
  <si>
    <t>ПП.02</t>
  </si>
  <si>
    <t>УП.01</t>
  </si>
  <si>
    <t>ПП.01</t>
  </si>
  <si>
    <t>всего</t>
  </si>
  <si>
    <t>диф.зачетов</t>
  </si>
  <si>
    <t>зачетов</t>
  </si>
  <si>
    <t>Уверждаю</t>
  </si>
  <si>
    <t>Директор КОГПОАУ ВЭМТ</t>
  </si>
  <si>
    <t>Кировское областное государственное профессиональное образовательное автономное  учреждение                                 "Вятский электромашиностроительный техникум"</t>
  </si>
  <si>
    <t>обзорные, установочные занятия</t>
  </si>
  <si>
    <t>экзамены</t>
  </si>
  <si>
    <t>зачеты</t>
  </si>
  <si>
    <t>домашние контрольные работы</t>
  </si>
  <si>
    <t>другие формы контроля</t>
  </si>
  <si>
    <t>дифзачеты</t>
  </si>
  <si>
    <t>заочное</t>
  </si>
  <si>
    <t xml:space="preserve"> </t>
  </si>
  <si>
    <t>3 курс</t>
  </si>
  <si>
    <t>2 курс</t>
  </si>
  <si>
    <t>1 курс</t>
  </si>
  <si>
    <t>недель</t>
  </si>
  <si>
    <t>часов</t>
  </si>
  <si>
    <t>Государственная итоговая аттестация</t>
  </si>
  <si>
    <t>Производственная практика (преддипломная)</t>
  </si>
  <si>
    <t>Продолжительность 
лабораторно-экзаменационных 
сессий</t>
  </si>
  <si>
    <t>курс</t>
  </si>
  <si>
    <t>среднего общего образования</t>
  </si>
  <si>
    <t>Содержание</t>
  </si>
  <si>
    <t>3. Актовый зал</t>
  </si>
  <si>
    <t>2. Читальный зал с выходом в сеть Интернет</t>
  </si>
  <si>
    <t>1. Библиотека</t>
  </si>
  <si>
    <t>Залы:</t>
  </si>
  <si>
    <t>6. Лыжная база</t>
  </si>
  <si>
    <t>5. Тренажерный зал</t>
  </si>
  <si>
    <t>4. Стрелковый тир</t>
  </si>
  <si>
    <t>3.  Малый теннисный зал</t>
  </si>
  <si>
    <t xml:space="preserve">2. Открытый стадион широкого профиля с элементами полосы препятствий </t>
  </si>
  <si>
    <t>1. Спортивный зал</t>
  </si>
  <si>
    <t>Спортивный комплекс:</t>
  </si>
  <si>
    <t>Мастерские</t>
  </si>
  <si>
    <t>Лаборатории:</t>
  </si>
  <si>
    <t>Кабинеты:</t>
  </si>
  <si>
    <t>Наименование</t>
  </si>
  <si>
    <t>10. Безопаности жизнедеятельности</t>
  </si>
  <si>
    <t>3 г 10м</t>
  </si>
  <si>
    <t>2,3,4</t>
  </si>
  <si>
    <t>27.02.06</t>
  </si>
  <si>
    <t>Контроль работы измерительных приборов</t>
  </si>
  <si>
    <t>Приказ об утверждении ФГОС от 9 декабря 2016 г</t>
  </si>
  <si>
    <t>Курс 1</t>
  </si>
  <si>
    <t>ОГСЭ.05</t>
  </si>
  <si>
    <t>Психология общения</t>
  </si>
  <si>
    <t>Курс 4</t>
  </si>
  <si>
    <t>Компьютерное моделирование</t>
  </si>
  <si>
    <t>Менеджмент</t>
  </si>
  <si>
    <t>Метрология и стандартизация</t>
  </si>
  <si>
    <t>Аналоговая схемотехника</t>
  </si>
  <si>
    <t>Электротехника</t>
  </si>
  <si>
    <t>Экономика организации</t>
  </si>
  <si>
    <t>Электронная техника</t>
  </si>
  <si>
    <t>Правовое обеспечение профессиональной деятельности</t>
  </si>
  <si>
    <t>ОП.11</t>
  </si>
  <si>
    <t>Осуществление технического обслуживания рабочих эталонов и поверочного оборудования</t>
  </si>
  <si>
    <t>Технология ремонта и техобслуживания</t>
  </si>
  <si>
    <t>Осуществление метрологической экспертизы средств измерений, испытаний и контроля</t>
  </si>
  <si>
    <t>Технология метрологического обеспечения измерений</t>
  </si>
  <si>
    <t>Технология метрологического надзора</t>
  </si>
  <si>
    <t>Выполнение работ по одной или нескольким профессиям рабочих, должностям служащих</t>
  </si>
  <si>
    <t>ГИА</t>
  </si>
  <si>
    <t>ПДП</t>
  </si>
  <si>
    <t>Информациооные технологии в профессиональной деятельности*</t>
  </si>
  <si>
    <t>Курс. проект.</t>
  </si>
  <si>
    <t>в том числе</t>
  </si>
  <si>
    <t>Обязательная</t>
  </si>
  <si>
    <t>Максимальная</t>
  </si>
  <si>
    <t>Курс 2</t>
  </si>
  <si>
    <t>Учебная нагрузка обучающихся, ч</t>
  </si>
  <si>
    <t>ОП.12*</t>
  </si>
  <si>
    <t xml:space="preserve">Иностранный язык </t>
  </si>
  <si>
    <t>ЕН.03</t>
  </si>
  <si>
    <t xml:space="preserve">Экологические основы природопользования </t>
  </si>
  <si>
    <t>Средства и методы измерения</t>
  </si>
  <si>
    <t xml:space="preserve">Осуществление метрологического  надзора за соблюдением правил и норм  по обеспечению единства измерений на предприятии </t>
  </si>
  <si>
    <t>Выполнение работ по профессии 18494 Слесарь по контрольно-измерительным приборм и автоматике</t>
  </si>
  <si>
    <t xml:space="preserve"> Сводные данные по бюджету времени</t>
  </si>
  <si>
    <t>4 курс</t>
  </si>
  <si>
    <t>ОК 01</t>
  </si>
  <si>
    <t xml:space="preserve">Выбирать способы решения задач профессиональной деятельности, применительно к различным контекстам.
</t>
  </si>
  <si>
    <t>ОГСЭ.01.</t>
  </si>
  <si>
    <t>ОГСЭ.02.</t>
  </si>
  <si>
    <t xml:space="preserve"> Иностранный язык в профессиональной деятельности</t>
  </si>
  <si>
    <t>ОГСЭ.06</t>
  </si>
  <si>
    <t>Русский язык и культура речи</t>
  </si>
  <si>
    <t>МДК.01.01.</t>
  </si>
  <si>
    <t>МДК 02.01</t>
  </si>
  <si>
    <t>МДК 03.01.</t>
  </si>
  <si>
    <t>УП</t>
  </si>
  <si>
    <t>Учебная  практика</t>
  </si>
  <si>
    <t>ПП</t>
  </si>
  <si>
    <t>Производственная практика (по профилю специальности)</t>
  </si>
  <si>
    <t>Произподствееная практика (преддипломная)</t>
  </si>
  <si>
    <t>ОК 02</t>
  </si>
  <si>
    <t xml:space="preserve">Осуществлять поиск, анализ и интерпретацию информации, необходимой для выполнения задач профессиональной деятельности.
</t>
  </si>
  <si>
    <t>ОК 03</t>
  </si>
  <si>
    <t xml:space="preserve">Планировать и реализовывать собственное профессиональное и личностное развитие.
</t>
  </si>
  <si>
    <t>ОК 04</t>
  </si>
  <si>
    <t xml:space="preserve">Работать в коллективе и команде, эффективно взаимодействовать с коллегами, руководством, клиентами.
</t>
  </si>
  <si>
    <t>ОК 05</t>
  </si>
  <si>
    <t xml:space="preserve">Осуществлять устную и письменную коммуникацию на государственном языке с учетом особенностей социального и культурного контекста.
</t>
  </si>
  <si>
    <t>ОК 06</t>
  </si>
  <si>
    <t xml:space="preserve">Проявлять гражданско-патриотическую позицию, демонстрировать осознанное поведение на основе традиционных общечеловеческих ценностей.
</t>
  </si>
  <si>
    <t>ОК 07</t>
  </si>
  <si>
    <t xml:space="preserve">Содействовать сохранению окружающей среды, ресурсосбережению, эффективно действовать в чрезвычайных ситуациях.
</t>
  </si>
  <si>
    <t>ОК 08</t>
  </si>
  <si>
    <t xml:space="preserve">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
</t>
  </si>
  <si>
    <t>ОК 09</t>
  </si>
  <si>
    <t>Использовать информационные технологии в профессиональной деятельности.</t>
  </si>
  <si>
    <t>ОК 10</t>
  </si>
  <si>
    <t xml:space="preserve">Пользоваться профессиональной документацией на государственном и иностранном языке.
</t>
  </si>
  <si>
    <t>ОК 11</t>
  </si>
  <si>
    <t>Планировать предпринимательскую деятельность в профессиональной сфере.</t>
  </si>
  <si>
    <t>ПК 1.1.</t>
  </si>
  <si>
    <t xml:space="preserve">Проводить поверку состояния рабочих эталонов, средств поверки и калибровки для оценки их пригодности к применению.
</t>
  </si>
  <si>
    <t>ПК 1.2.</t>
  </si>
  <si>
    <t xml:space="preserve">Устранять неисправности поверочного и калибровочного оборудования в рамках своей компетенции.
</t>
  </si>
  <si>
    <t>ПК 1.3.</t>
  </si>
  <si>
    <t xml:space="preserve">Организовывать хранение и контроль состояния рабочих эталонов, средств поверки и калибровки в соответствии с требованиями технической документации.
</t>
  </si>
  <si>
    <t>ПК 2.1.</t>
  </si>
  <si>
    <t xml:space="preserve">Проводить поверку (регулировку) средств измерений для обеспечения единства измерений в соответствии с требованиями нормативной и методической документации.
</t>
  </si>
  <si>
    <t>ПК 2.2.</t>
  </si>
  <si>
    <t xml:space="preserve">Проводить техническое обслуживание и текущий ремонт средств измерений в соответствии с техническими требованиями.
</t>
  </si>
  <si>
    <t>ПК 2.3.</t>
  </si>
  <si>
    <t xml:space="preserve">Выполнять точные и особо точные измерения для определения действительных значений контролируемых параметров.
</t>
  </si>
  <si>
    <t>ПК 3.1.</t>
  </si>
  <si>
    <t xml:space="preserve">Проводить метрологическую экспертизу технической документации предприятия в пределах установленных полномочий.
</t>
  </si>
  <si>
    <t>ПК 3.2.</t>
  </si>
  <si>
    <t xml:space="preserve">Вести метрологический учет средств измерений, испытаний и контроля.
</t>
  </si>
  <si>
    <t>1.Гуманитарных и социально-экономических дисциплин</t>
  </si>
  <si>
    <t>2.Математики</t>
  </si>
  <si>
    <t xml:space="preserve">3.Иностранного языка 
</t>
  </si>
  <si>
    <t>4.Технического регулирования и метрологии</t>
  </si>
  <si>
    <t>5.Материаловедения</t>
  </si>
  <si>
    <t>6. Электротехники и электроники</t>
  </si>
  <si>
    <t>7.Инженерной графики</t>
  </si>
  <si>
    <t>8.Информационных технологий</t>
  </si>
  <si>
    <t>1. Технических и метрологических измерений</t>
  </si>
  <si>
    <t>1.Монтажа, наладки и регулировки средств измерений</t>
  </si>
  <si>
    <r>
      <t>Пояснительная записка</t>
    </r>
    <r>
      <rPr>
        <b/>
        <sz val="10.5"/>
        <color rgb="FF000000"/>
        <rFont val="Times New Roman"/>
        <family val="1"/>
        <charset val="204"/>
      </rPr>
      <t xml:space="preserve"> </t>
    </r>
  </si>
  <si>
    <r>
      <t> </t>
    </r>
    <r>
      <rPr>
        <sz val="10.5"/>
        <color rgb="FF000000"/>
        <rFont val="Times New Roman"/>
        <family val="1"/>
        <charset val="204"/>
      </rPr>
      <t xml:space="preserve"> </t>
    </r>
  </si>
  <si>
    <t>Нормативная база реализации основной профессиональной образовательной программы среднего профессионального образования (ОПОП СПО) - программы подготовки специалистов среднего звена (ППССЗ)</t>
  </si>
  <si>
    <t>Настоящий учебный план КОГПОАУ «Вятский электромашиностроительный техникум» разработан на ФГОС среднего профессионального образования  по специальности 27.02.06 Контроль работы измерительных приборов, утвержденного приказом Министерства образования и науки  Российской Федерации от 09 декабря 2016 года № 1570.</t>
  </si>
  <si>
    <t>Нормативно-правовую основу разработки учебного плана составляют:</t>
  </si>
  <si>
    <t>1. «Закон об образовании в Российской Федерации» от 29 декабря 2012 г. № 273-ФЗ;</t>
  </si>
  <si>
    <t>2. Приказ Минобрнауки РФ «Об утверждении Перечней профессий и специальностей среднего профессионального образования» от  28 октября 2013  г. № 1199( в редакции от 25 ноября 2016 года);</t>
  </si>
  <si>
    <t>3. Приказ Минобрнауки РФ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от 14 июня 2013 г. № 464;</t>
  </si>
  <si>
    <t>5. Приказ Минобрнауки РФ «Об утверждении порядка проведения государственной итоговой аттестации по образовательным программам среднего профессионального образования» от 16 августа 2013 г. № 968;</t>
  </si>
  <si>
    <t>6. Приказ Минобрнауки РФ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от 18 апреля  2013 г. № 291;</t>
  </si>
  <si>
    <t>8. Методическими рекомендациями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(направлены письмом Минобрнауки России от 20.07.2015 N 06-846)</t>
  </si>
  <si>
    <t xml:space="preserve">9. Устав  КОГПОАУ   «Вятский электромашиностроительный техникум». </t>
  </si>
  <si>
    <r>
      <t>Организация учебного процесса и режим занятий:</t>
    </r>
    <r>
      <rPr>
        <b/>
        <sz val="10.5"/>
        <color rgb="FF000000"/>
        <rFont val="Times New Roman"/>
        <family val="1"/>
        <charset val="204"/>
      </rPr>
      <t xml:space="preserve"> </t>
    </r>
  </si>
  <si>
    <r>
      <t>Начало учебного года по заочной форме обучения может переноситься техникумом на более поздние сроки, по сравнению с началом занятий очной формы обучения (1 сентября), но не более чем на три месяца;</t>
    </r>
    <r>
      <rPr>
        <sz val="10"/>
        <color rgb="FF000000"/>
        <rFont val="Times New Roman"/>
        <family val="1"/>
        <charset val="204"/>
      </rPr>
      <t xml:space="preserve"> </t>
    </r>
  </si>
  <si>
    <r>
      <t>общая продолжительность лабораторно-экзаменационных сессий в учебном году устанавливается для заочной формы обучения на 1-м и 2-м курсах - не более 30 календарных дней, на последующих курсах - не более 40 календарных дней;</t>
    </r>
    <r>
      <rPr>
        <sz val="10"/>
        <color rgb="FF000000"/>
        <rFont val="Times New Roman"/>
        <family val="1"/>
        <charset val="204"/>
      </rPr>
      <t xml:space="preserve"> </t>
    </r>
  </si>
  <si>
    <r>
      <t>максимальный объем аудиторной учебной нагрузки обучающихся при освоении образовательной программы СПО в заочной форме составляет не менее 160 часов;</t>
    </r>
    <r>
      <rPr>
        <sz val="10"/>
        <color rgb="FF000000"/>
        <rFont val="Times New Roman"/>
        <family val="1"/>
        <charset val="204"/>
      </rPr>
      <t xml:space="preserve"> </t>
    </r>
  </si>
  <si>
    <r>
      <t>продолжительность обязательных учебных (аудиторных) занятий при заочной форме не превышает 8 часов в день;</t>
    </r>
    <r>
      <rPr>
        <sz val="10"/>
        <color rgb="FF000000"/>
        <rFont val="Times New Roman"/>
        <family val="1"/>
        <charset val="204"/>
      </rPr>
      <t xml:space="preserve"> </t>
    </r>
  </si>
  <si>
    <r>
      <t>для всех видов аудиторных занятий академический час устанавливается продолжительностью 45 минут;</t>
    </r>
    <r>
      <rPr>
        <sz val="10"/>
        <color rgb="FF000000"/>
        <rFont val="Times New Roman"/>
        <family val="1"/>
        <charset val="204"/>
      </rPr>
      <t xml:space="preserve"> </t>
    </r>
  </si>
  <si>
    <r>
      <t>учебные занятия сгруппированы парами;</t>
    </r>
    <r>
      <rPr>
        <sz val="10"/>
        <color rgb="FF000000"/>
        <rFont val="Times New Roman"/>
        <family val="1"/>
        <charset val="204"/>
      </rPr>
      <t xml:space="preserve"> </t>
    </r>
  </si>
  <si>
    <r>
      <t>при заочной форме обучения практика реализуется в объеме, предусмотренном для очной формы обучения, осуществляется на предприятиях в соответствии с Положением о практике студентов КОГПОАУ  ВЭМТ.</t>
    </r>
    <r>
      <rPr>
        <sz val="10"/>
        <color rgb="FF000000"/>
        <rFont val="Times New Roman"/>
        <family val="1"/>
        <charset val="204"/>
      </rPr>
      <t xml:space="preserve"> </t>
    </r>
  </si>
  <si>
    <r>
      <t>организация консультаций осуществляется из расчета 4 часа на одного обучающегося на каждый учебный год. Консультации могут проводиться как в период сессии, так и в межсессионное время. Формы проведения консультаций (групповые, индивидуальные, письменные, устные) по дисциплинам, междисциплинарным курсам, профессиональным модулям определяются преподавателями. Проводятся групповые консультации в части подготовки к проведению экзаменов, выполнению и защите выпускной квалификационной работы;</t>
    </r>
    <r>
      <rPr>
        <sz val="10"/>
        <color rgb="FF000000"/>
        <rFont val="Times New Roman"/>
        <family val="1"/>
        <charset val="204"/>
      </rPr>
      <t xml:space="preserve"> </t>
    </r>
  </si>
  <si>
    <r>
      <t>оценка качества освоения ППССЗ включает текущий контроль успеваемости, промежуточную и государственную итоговую аттестацию обучающихся. Текущий контроль успеваемости и промежуточная аттестация определяют соответствие персональных достижений обучающихся поэтапным требованиям ППССЗ. К государственной итоговой аттестации допускаются обучающиеся, не имеющие академической задолженности и в полном объеме выполнившие учебный план ППССЗ. Государственная итоговая аттестация выпускников не может быть заменена оценкой уровня их подготовки на основе текущего контроля успеваемости и результатов промежуточной аттестации.</t>
    </r>
    <r>
      <rPr>
        <sz val="10"/>
        <color rgb="FF000000"/>
        <rFont val="Times New Roman"/>
        <family val="1"/>
        <charset val="204"/>
      </rPr>
      <t xml:space="preserve"> </t>
    </r>
  </si>
  <si>
    <r>
      <t>срок получения  СПО по специальности  27.02.06 Контроль работы измерительных приборов ,  базовой подготовки в заочной форме составляет 2 года 10 месяцев при обязательном выполнении требований ФГОС. Продолжительность обучения  изменена (уменьшена). Основанием для сокращения сроков обучения является наличие  у студентов учебной группы профессионального образования, профессиональной подготовки или стажа практической работы по профилю специальности, профессии, а также по родственной специальности, профессии, что подтверждается документами об образовании и / или квалификации.</t>
    </r>
    <r>
      <rPr>
        <sz val="10"/>
        <color rgb="FF000000"/>
        <rFont val="Times New Roman"/>
        <family val="1"/>
        <charset val="204"/>
      </rPr>
      <t xml:space="preserve"> </t>
    </r>
  </si>
  <si>
    <r>
      <t>Общеобразовательный цикл</t>
    </r>
    <r>
      <rPr>
        <sz val="10"/>
        <color rgb="FF000000"/>
        <rFont val="Times New Roman"/>
        <family val="1"/>
        <charset val="204"/>
      </rPr>
      <t xml:space="preserve"> </t>
    </r>
  </si>
  <si>
    <r>
      <t>Общеобразовательный цикл основной профессиональной образовательной программы СПО не реализуется, ввиду имеющегося у студентов среднего общего образования.</t>
    </r>
    <r>
      <rPr>
        <sz val="10.5"/>
        <color rgb="FF000000"/>
        <rFont val="Times New Roman"/>
        <family val="1"/>
        <charset val="204"/>
      </rPr>
      <t xml:space="preserve"> </t>
    </r>
  </si>
  <si>
    <r>
      <t>Формирование вариативной части ОПОП</t>
    </r>
    <r>
      <rPr>
        <b/>
        <sz val="10.5"/>
        <color rgb="FF000000"/>
        <rFont val="Times New Roman"/>
        <family val="1"/>
        <charset val="204"/>
      </rPr>
      <t xml:space="preserve"> </t>
    </r>
  </si>
  <si>
    <r>
      <t>C целью повышения качества подготовки обучающихся по специальности, формирования общих и профессиональных компетенций в соответствии с потребностями работодателей вариативная часть программы в объѐме 1296 часов распределена следующим образом:</t>
    </r>
    <r>
      <rPr>
        <sz val="10.5"/>
        <color rgb="FF000000"/>
        <rFont val="Times New Roman"/>
        <family val="1"/>
        <charset val="204"/>
      </rPr>
      <t xml:space="preserve"> </t>
    </r>
  </si>
  <si>
    <t>дисциплины общего гуманитарного и социально-экономического цикла-40часов;</t>
  </si>
  <si>
    <r>
      <t>дисциплины математического и общего естественнонаучного  цикла -14 часов;</t>
    </r>
    <r>
      <rPr>
        <sz val="10.5"/>
        <color rgb="FF000000"/>
        <rFont val="Times New Roman"/>
        <family val="1"/>
        <charset val="204"/>
      </rPr>
      <t xml:space="preserve"> </t>
    </r>
  </si>
  <si>
    <r>
      <t>дисциплины общепрофессионального цикла -316 часов (в том числе ОП.12 Информационные технологии в профессиональной деятельнсти-46 часов);</t>
    </r>
    <r>
      <rPr>
        <sz val="10.5"/>
        <color rgb="FF000000"/>
        <rFont val="Times New Roman"/>
        <family val="1"/>
        <charset val="204"/>
      </rPr>
      <t xml:space="preserve"> </t>
    </r>
  </si>
  <si>
    <r>
      <t>профессиональные модули - 926 часов.</t>
    </r>
    <r>
      <rPr>
        <sz val="10.5"/>
        <color rgb="FF000000"/>
        <rFont val="Times New Roman"/>
        <family val="1"/>
        <charset val="204"/>
      </rPr>
      <t xml:space="preserve"> </t>
    </r>
  </si>
  <si>
    <r>
      <t>Порядок аттестации обучающихся</t>
    </r>
    <r>
      <rPr>
        <b/>
        <sz val="10.5"/>
        <color rgb="FF000000"/>
        <rFont val="Times New Roman"/>
        <family val="1"/>
        <charset val="204"/>
      </rPr>
      <t xml:space="preserve"> </t>
    </r>
  </si>
  <si>
    <r>
      <t>промежуточная аттестация по дисциплинам, междисциплинарным курсам, профессиональным модулям проходит в форме зачета, дифференцированного зачета, экзамена, экзамена квалификационного. Зачеты и дифференцированные зачеты проводятся за счет времени, отводимого на изучение учебных дисциплин. Экзамены проводятся после освоения дисциплины, междисциплинарного курса. Экзамены квалификационные проводятся после освоения всех составляющих профессионального модуля.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Порядок промежуточной аттестации определяется Положением о текущем контроле успеваемости и промежуточной аттестации КОГПОАУ  «ВЭМТ»;</t>
    </r>
    <r>
      <rPr>
        <sz val="10"/>
        <color rgb="FF000000"/>
        <rFont val="Times New Roman"/>
        <family val="1"/>
        <charset val="204"/>
      </rPr>
      <t xml:space="preserve"> </t>
    </r>
  </si>
  <si>
    <t>__________ М.Ю.Казакова  "___"_____________2020 г</t>
  </si>
  <si>
    <t>экзаменов</t>
  </si>
  <si>
    <t>не менее 468</t>
  </si>
  <si>
    <t>не менее144</t>
  </si>
  <si>
    <t>не менее 612</t>
  </si>
  <si>
    <t>не менее 1728</t>
  </si>
  <si>
    <t>Итого</t>
  </si>
  <si>
    <t>ЭК</t>
  </si>
  <si>
    <r>
      <t>Текущий контроль успеваемости осуществляется в соответствии с рабочими программами дисциплин, в рамках Положением о периодичности и порядке текущего контроля успеваемости и промежуточной аттестации студентов по профессиям и специальностям среднего профессионального образования.  В межсессионный период обучающимися по заочной форме обучения выполняются домашние контрольные работы, количество которых в учебном году не более десяти, а по отдельной дисциплине, МДК, ПМ - не более двух;</t>
    </r>
    <r>
      <rPr>
        <sz val="10"/>
        <color rgb="FF000000"/>
        <rFont val="Times New Roman"/>
        <family val="1"/>
        <charset val="204"/>
      </rPr>
      <t xml:space="preserve"> </t>
    </r>
  </si>
  <si>
    <t>Государственная итоговая аттестация проводится в форме защиты выпускной квалификационной работы, которая выполняется в виде дипломной работы (дипломного проекта) и демонстрационного экзамена.</t>
  </si>
</sst>
</file>

<file path=xl/styles.xml><?xml version="1.0" encoding="utf-8"?>
<styleSheet xmlns="http://schemas.openxmlformats.org/spreadsheetml/2006/main">
  <numFmts count="1">
    <numFmt numFmtId="164" formatCode="##,###"/>
  </numFmts>
  <fonts count="37">
    <font>
      <sz val="8"/>
      <color indexed="8"/>
      <name val="Tahoma"/>
      <charset val="252"/>
    </font>
    <font>
      <sz val="8"/>
      <color indexed="8"/>
      <name val="Tahoma"/>
      <family val="2"/>
      <charset val="204"/>
    </font>
    <font>
      <sz val="8"/>
      <name val="Tahoma"/>
      <family val="2"/>
      <charset val="204"/>
    </font>
    <font>
      <sz val="9"/>
      <color indexed="8"/>
      <name val="Tahoma"/>
      <family val="2"/>
      <charset val="204"/>
    </font>
    <font>
      <sz val="9"/>
      <color indexed="8"/>
      <name val="Tahoma"/>
      <family val="2"/>
      <charset val="204"/>
    </font>
    <font>
      <sz val="8"/>
      <color indexed="8"/>
      <name val="Tahoma"/>
      <family val="2"/>
      <charset val="204"/>
    </font>
    <font>
      <b/>
      <sz val="8"/>
      <color indexed="8"/>
      <name val="Tahoma"/>
      <family val="2"/>
      <charset val="204"/>
    </font>
    <font>
      <b/>
      <sz val="11"/>
      <color indexed="8"/>
      <name val="Arial"/>
      <family val="2"/>
      <charset val="204"/>
    </font>
    <font>
      <b/>
      <sz val="10"/>
      <color indexed="8"/>
      <name val="Arial"/>
      <family val="2"/>
      <charset val="204"/>
    </font>
    <font>
      <i/>
      <sz val="15"/>
      <color indexed="8"/>
      <name val="Arial"/>
      <family val="2"/>
      <charset val="204"/>
    </font>
    <font>
      <sz val="11"/>
      <color indexed="8"/>
      <name val="Arial"/>
      <family val="2"/>
      <charset val="204"/>
    </font>
    <font>
      <b/>
      <sz val="26"/>
      <color indexed="8"/>
      <name val="Times New Roman"/>
      <family val="1"/>
      <charset val="204"/>
    </font>
    <font>
      <i/>
      <sz val="9"/>
      <color indexed="8"/>
      <name val="Tahoma"/>
      <family val="2"/>
      <charset val="204"/>
    </font>
    <font>
      <sz val="10"/>
      <color indexed="8"/>
      <name val="Times New Roman"/>
      <family val="1"/>
      <charset val="204"/>
    </font>
    <font>
      <sz val="11"/>
      <color indexed="8"/>
      <name val="Tahoma"/>
      <family val="2"/>
      <charset val="204"/>
    </font>
    <font>
      <sz val="16"/>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ahoma"/>
      <family val="2"/>
      <charset val="204"/>
    </font>
    <font>
      <sz val="8"/>
      <color indexed="8"/>
      <name val="Times New Roman"/>
      <family val="1"/>
      <charset val="204"/>
    </font>
    <font>
      <sz val="11"/>
      <color indexed="8"/>
      <name val="Times New Roman"/>
      <family val="1"/>
      <charset val="204"/>
    </font>
    <font>
      <sz val="14"/>
      <color indexed="8"/>
      <name val="Times New Roman"/>
      <family val="1"/>
      <charset val="204"/>
    </font>
    <font>
      <b/>
      <sz val="9"/>
      <color indexed="8"/>
      <name val="Times New Roman"/>
      <family val="1"/>
      <charset val="204"/>
    </font>
    <font>
      <sz val="9"/>
      <color indexed="8"/>
      <name val="Times New Roman"/>
      <family val="1"/>
      <charset val="204"/>
    </font>
    <font>
      <sz val="7"/>
      <color indexed="8"/>
      <name val="Tahoma"/>
      <family val="2"/>
      <charset val="204"/>
    </font>
    <font>
      <sz val="9"/>
      <color indexed="8"/>
      <name val="Arial"/>
      <family val="2"/>
      <charset val="204"/>
    </font>
    <font>
      <b/>
      <i/>
      <sz val="8"/>
      <color indexed="8"/>
      <name val="Times New Roman"/>
      <family val="1"/>
      <charset val="204"/>
    </font>
    <font>
      <b/>
      <sz val="8"/>
      <color indexed="8"/>
      <name val="Times New Roman"/>
      <family val="1"/>
      <charset val="204"/>
    </font>
    <font>
      <b/>
      <i/>
      <sz val="8"/>
      <color indexed="8"/>
      <name val="Tahoma"/>
      <family val="2"/>
      <charset val="204"/>
    </font>
    <font>
      <sz val="8"/>
      <name val="Times New Roman"/>
      <family val="1"/>
      <charset val="204"/>
    </font>
    <font>
      <b/>
      <sz val="11"/>
      <color rgb="FF000000"/>
      <name val="Times New Roman"/>
      <family val="1"/>
      <charset val="204"/>
    </font>
    <font>
      <b/>
      <sz val="10.5"/>
      <color rgb="FF000000"/>
      <name val="Times New Roman"/>
      <family val="1"/>
      <charset val="204"/>
    </font>
    <font>
      <sz val="10.5"/>
      <color rgb="FF000000"/>
      <name val="Times New Roman"/>
      <family val="1"/>
      <charset val="204"/>
    </font>
    <font>
      <sz val="11"/>
      <color rgb="FF000000"/>
      <name val="Times New Roman"/>
      <family val="1"/>
      <charset val="204"/>
    </font>
    <font>
      <sz val="10"/>
      <color rgb="FF000000"/>
      <name val="Times New Roman"/>
      <family val="1"/>
      <charset val="204"/>
    </font>
    <font>
      <b/>
      <sz val="8"/>
      <color rgb="FFFF0000"/>
      <name val="Tahoma"/>
      <family val="2"/>
      <charset val="204"/>
    </font>
    <font>
      <b/>
      <sz val="8"/>
      <name val="Tahoma"/>
      <family val="2"/>
      <charset val="204"/>
    </font>
  </fonts>
  <fills count="12">
    <fill>
      <patternFill patternType="none"/>
    </fill>
    <fill>
      <patternFill patternType="gray125"/>
    </fill>
    <fill>
      <patternFill patternType="solid">
        <fgColor indexed="9"/>
        <bgColor indexed="16"/>
      </patternFill>
    </fill>
    <fill>
      <patternFill patternType="solid">
        <fgColor theme="0"/>
        <bgColor indexed="16"/>
      </patternFill>
    </fill>
    <fill>
      <patternFill patternType="solid">
        <fgColor theme="0"/>
        <bgColor indexed="64"/>
      </patternFill>
    </fill>
    <fill>
      <patternFill patternType="solid">
        <fgColor rgb="FFFFFF00"/>
        <bgColor indexed="16"/>
      </patternFill>
    </fill>
    <fill>
      <patternFill patternType="solid">
        <fgColor theme="4" tint="0.79998168889431442"/>
        <bgColor indexed="16"/>
      </patternFill>
    </fill>
    <fill>
      <patternFill patternType="solid">
        <fgColor rgb="FF66FF66"/>
        <bgColor indexed="64"/>
      </patternFill>
    </fill>
    <fill>
      <patternFill patternType="solid">
        <fgColor rgb="FF66FF66"/>
        <bgColor indexed="16"/>
      </patternFill>
    </fill>
    <fill>
      <patternFill patternType="solid">
        <fgColor rgb="FFFFFF00"/>
        <bgColor indexed="64"/>
      </patternFill>
    </fill>
    <fill>
      <patternFill patternType="solid">
        <fgColor theme="8" tint="0.59999389629810485"/>
        <bgColor indexed="16"/>
      </patternFill>
    </fill>
    <fill>
      <patternFill patternType="solid">
        <fgColor rgb="FFCCECFF"/>
        <bgColor indexed="16"/>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style="thick">
        <color rgb="FFFF0000"/>
      </right>
      <top style="medium">
        <color indexed="64"/>
      </top>
      <bottom style="medium">
        <color indexed="64"/>
      </bottom>
      <diagonal/>
    </border>
    <border>
      <left style="thin">
        <color indexed="64"/>
      </left>
      <right style="thick">
        <color rgb="FFFF0000"/>
      </right>
      <top/>
      <bottom/>
      <diagonal/>
    </border>
    <border>
      <left style="thin">
        <color indexed="64"/>
      </left>
      <right style="thick">
        <color rgb="FFFF0000"/>
      </right>
      <top style="thin">
        <color indexed="64"/>
      </top>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style="medium">
        <color indexed="64"/>
      </bottom>
      <diagonal/>
    </border>
    <border>
      <left style="thick">
        <color rgb="FFFF0000"/>
      </left>
      <right style="thin">
        <color indexed="64"/>
      </right>
      <top/>
      <bottom/>
      <diagonal/>
    </border>
    <border>
      <left style="thin">
        <color indexed="64"/>
      </left>
      <right style="thin">
        <color indexed="64"/>
      </right>
      <top style="medium">
        <color indexed="64"/>
      </top>
      <bottom style="thin">
        <color indexed="64"/>
      </bottom>
      <diagonal/>
    </border>
    <border>
      <left style="thick">
        <color rgb="FFFF0000"/>
      </left>
      <right style="thin">
        <color indexed="64"/>
      </right>
      <top/>
      <bottom style="medium">
        <color indexed="64"/>
      </bottom>
      <diagonal/>
    </border>
    <border>
      <left/>
      <right style="thick">
        <color rgb="FFFF0000"/>
      </right>
      <top/>
      <bottom style="medium">
        <color indexed="64"/>
      </bottom>
      <diagonal/>
    </border>
    <border>
      <left/>
      <right style="thick">
        <color rgb="FFFF0000"/>
      </right>
      <top style="thin">
        <color indexed="64"/>
      </top>
      <bottom style="thin">
        <color indexed="64"/>
      </bottom>
      <diagonal/>
    </border>
    <border>
      <left style="thin">
        <color indexed="64"/>
      </left>
      <right/>
      <top style="medium">
        <color indexed="64"/>
      </top>
      <bottom style="medium">
        <color indexed="64"/>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right style="thick">
        <color rgb="FFFF0000"/>
      </right>
      <top/>
      <bottom style="thin">
        <color indexed="64"/>
      </bottom>
      <diagonal/>
    </border>
    <border>
      <left style="thick">
        <color rgb="FFFF0000"/>
      </left>
      <right/>
      <top/>
      <bottom/>
      <diagonal/>
    </border>
    <border>
      <left style="thin">
        <color indexed="64"/>
      </left>
      <right style="thick">
        <color rgb="FFFF0000"/>
      </right>
      <top/>
      <bottom style="medium">
        <color indexed="64"/>
      </bottom>
      <diagonal/>
    </border>
    <border>
      <left style="thin">
        <color indexed="64"/>
      </left>
      <right style="thick">
        <color rgb="FFFF0000"/>
      </right>
      <top style="medium">
        <color indexed="64"/>
      </top>
      <bottom style="thin">
        <color indexed="64"/>
      </bottom>
      <diagonal/>
    </border>
    <border>
      <left/>
      <right style="thick">
        <color rgb="FFFF0000"/>
      </right>
      <top style="medium">
        <color indexed="64"/>
      </top>
      <bottom style="medium">
        <color indexed="64"/>
      </bottom>
      <diagonal/>
    </border>
    <border>
      <left/>
      <right style="thick">
        <color rgb="FFFF0000"/>
      </right>
      <top style="thin">
        <color indexed="64"/>
      </top>
      <bottom style="thick">
        <color rgb="FFFF0000"/>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n">
        <color indexed="64"/>
      </top>
      <bottom/>
      <diagonal/>
    </border>
    <border>
      <left/>
      <right/>
      <top/>
      <bottom style="thick">
        <color indexed="64"/>
      </bottom>
      <diagonal/>
    </border>
    <border>
      <left/>
      <right style="thin">
        <color indexed="64"/>
      </right>
      <top/>
      <bottom style="medium">
        <color indexed="64"/>
      </bottom>
      <diagonal/>
    </border>
    <border>
      <left/>
      <right/>
      <top/>
      <bottom style="thick">
        <color rgb="FFFF0000"/>
      </bottom>
      <diagonal/>
    </border>
    <border>
      <left/>
      <right/>
      <top/>
      <bottom style="medium">
        <color indexed="64"/>
      </bottom>
      <diagonal/>
    </border>
    <border>
      <left/>
      <right/>
      <top style="medium">
        <color indexed="64"/>
      </top>
      <bottom style="medium">
        <color indexed="64"/>
      </bottom>
      <diagonal/>
    </border>
    <border>
      <left style="thick">
        <color rgb="FFFF0000"/>
      </left>
      <right style="thin">
        <color indexed="64"/>
      </right>
      <top style="thin">
        <color indexed="64"/>
      </top>
      <bottom style="medium">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bottom style="medium">
        <color indexed="64"/>
      </bottom>
      <diagonal/>
    </border>
    <border>
      <left/>
      <right/>
      <top style="thin">
        <color indexed="64"/>
      </top>
      <bottom style="medium">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bottom style="thick">
        <color rgb="FFFF0000"/>
      </bottom>
      <diagonal/>
    </border>
    <border>
      <left style="thin">
        <color indexed="64"/>
      </left>
      <right style="thin">
        <color indexed="64"/>
      </right>
      <top/>
      <bottom style="thick">
        <color rgb="FFFF0000"/>
      </bottom>
      <diagonal/>
    </border>
    <border>
      <left/>
      <right style="thin">
        <color indexed="64"/>
      </right>
      <top/>
      <bottom style="thick">
        <color rgb="FFFF0000"/>
      </bottom>
      <diagonal/>
    </border>
    <border>
      <left style="thick">
        <color rgb="FFFF0000"/>
      </left>
      <right style="thin">
        <color indexed="64"/>
      </right>
      <top/>
      <bottom style="thick">
        <color rgb="FFFF0000"/>
      </bottom>
      <diagonal/>
    </border>
    <border>
      <left/>
      <right style="thick">
        <color rgb="FFFF0000"/>
      </right>
      <top style="thin">
        <color indexed="64"/>
      </top>
      <bottom/>
      <diagonal/>
    </border>
    <border>
      <left style="thick">
        <color rgb="FFFF0000"/>
      </left>
      <right/>
      <top/>
      <bottom style="thin">
        <color indexed="64"/>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
      <left style="thin">
        <color indexed="64"/>
      </left>
      <right style="medium">
        <color rgb="FFFF0000"/>
      </right>
      <top style="medium">
        <color indexed="64"/>
      </top>
      <bottom style="medium">
        <color indexed="64"/>
      </bottom>
      <diagonal/>
    </border>
    <border>
      <left style="thick">
        <color rgb="FFFF0000"/>
      </left>
      <right style="thin">
        <color indexed="64"/>
      </right>
      <top style="medium">
        <color indexed="64"/>
      </top>
      <bottom style="thin">
        <color indexed="64"/>
      </bottom>
      <diagonal/>
    </border>
    <border>
      <left style="thick">
        <color rgb="FFFF0000"/>
      </left>
      <right style="thin">
        <color indexed="64"/>
      </right>
      <top style="medium">
        <color indexed="64"/>
      </top>
      <bottom style="medium">
        <color indexed="64"/>
      </bottom>
      <diagonal/>
    </border>
    <border>
      <left style="thin">
        <color indexed="64"/>
      </left>
      <right style="thin">
        <color indexed="64"/>
      </right>
      <top style="thick">
        <color rgb="FFFF0000"/>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s>
  <cellStyleXfs count="7">
    <xf numFmtId="0" fontId="0" fillId="0" borderId="0"/>
    <xf numFmtId="0" fontId="3" fillId="0" borderId="0"/>
    <xf numFmtId="0" fontId="4" fillId="0" borderId="0"/>
    <xf numFmtId="0" fontId="5" fillId="0" borderId="0"/>
    <xf numFmtId="0" fontId="1" fillId="0" borderId="0"/>
    <xf numFmtId="0" fontId="1" fillId="5" borderId="9" applyProtection="0">
      <alignment horizontal="center" vertical="center"/>
    </xf>
    <xf numFmtId="0" fontId="3" fillId="0" borderId="0"/>
  </cellStyleXfs>
  <cellXfs count="466">
    <xf numFmtId="0" fontId="0" fillId="0" borderId="0" xfId="0"/>
    <xf numFmtId="0" fontId="1" fillId="0" borderId="0" xfId="0" applyFont="1"/>
    <xf numFmtId="0" fontId="5" fillId="0" borderId="0" xfId="3"/>
    <xf numFmtId="0" fontId="5" fillId="2" borderId="0" xfId="3" applyFont="1" applyFill="1" applyBorder="1" applyAlignment="1" applyProtection="1">
      <alignment horizontal="left" vertical="center"/>
      <protection locked="0"/>
    </xf>
    <xf numFmtId="0" fontId="5" fillId="2" borderId="0" xfId="3" applyFont="1" applyFill="1" applyBorder="1" applyAlignment="1" applyProtection="1">
      <alignment horizontal="center" vertical="center"/>
      <protection locked="0"/>
    </xf>
    <xf numFmtId="0" fontId="8" fillId="2" borderId="0" xfId="3" applyFont="1" applyFill="1" applyBorder="1" applyAlignment="1" applyProtection="1">
      <alignment horizontal="left" vertical="center"/>
      <protection locked="0"/>
    </xf>
    <xf numFmtId="0" fontId="13" fillId="0" borderId="3" xfId="0" applyFont="1" applyBorder="1" applyAlignment="1">
      <alignment wrapText="1"/>
    </xf>
    <xf numFmtId="0" fontId="5" fillId="0" borderId="0" xfId="3"/>
    <xf numFmtId="0" fontId="15" fillId="0" borderId="0" xfId="3" applyFont="1" applyAlignment="1" applyProtection="1">
      <alignment horizontal="right" vertical="center"/>
      <protection locked="0"/>
    </xf>
    <xf numFmtId="0" fontId="15" fillId="0" borderId="0" xfId="3" applyNumberFormat="1" applyFont="1" applyBorder="1" applyAlignment="1" applyProtection="1">
      <alignment horizontal="right" vertical="center"/>
      <protection locked="0"/>
    </xf>
    <xf numFmtId="0" fontId="15" fillId="0" borderId="0" xfId="3" applyFont="1" applyBorder="1" applyAlignment="1">
      <alignment horizontal="right"/>
    </xf>
    <xf numFmtId="0" fontId="16" fillId="0" borderId="0" xfId="3" applyFont="1" applyAlignment="1" applyProtection="1">
      <alignment horizontal="right" vertical="center"/>
      <protection locked="0"/>
    </xf>
    <xf numFmtId="0" fontId="16" fillId="0" borderId="0" xfId="3" applyNumberFormat="1" applyFont="1" applyBorder="1" applyAlignment="1" applyProtection="1">
      <alignment horizontal="right" vertical="center"/>
      <protection locked="0"/>
    </xf>
    <xf numFmtId="0" fontId="16" fillId="0" borderId="0" xfId="3" applyFont="1" applyBorder="1" applyAlignment="1">
      <alignment horizontal="right"/>
    </xf>
    <xf numFmtId="0" fontId="16" fillId="2" borderId="0" xfId="3" applyFont="1" applyFill="1" applyBorder="1" applyAlignment="1" applyProtection="1">
      <alignment horizontal="center" vertical="center"/>
      <protection locked="0"/>
    </xf>
    <xf numFmtId="0" fontId="18" fillId="0" borderId="0" xfId="3" applyFont="1"/>
    <xf numFmtId="0" fontId="18" fillId="2" borderId="0" xfId="3" applyFont="1" applyFill="1" applyBorder="1" applyAlignment="1" applyProtection="1">
      <alignment horizontal="center" vertical="center"/>
      <protection locked="0"/>
    </xf>
    <xf numFmtId="0" fontId="21" fillId="2" borderId="0" xfId="3" applyFont="1" applyFill="1" applyBorder="1" applyAlignment="1" applyProtection="1">
      <alignment horizontal="center" vertical="center"/>
      <protection locked="0"/>
    </xf>
    <xf numFmtId="0" fontId="19" fillId="2" borderId="0" xfId="3" applyFont="1" applyFill="1" applyBorder="1" applyAlignment="1" applyProtection="1">
      <alignment horizontal="center" vertical="center"/>
      <protection locked="0"/>
    </xf>
    <xf numFmtId="0" fontId="19" fillId="2" borderId="0" xfId="3" applyFont="1" applyFill="1" applyBorder="1" applyAlignment="1" applyProtection="1">
      <alignment horizontal="left" vertical="center"/>
      <protection locked="0"/>
    </xf>
    <xf numFmtId="0" fontId="1" fillId="2" borderId="0" xfId="3" applyFont="1" applyFill="1" applyBorder="1" applyAlignment="1" applyProtection="1">
      <alignment horizontal="center" vertical="center"/>
      <protection locked="0"/>
    </xf>
    <xf numFmtId="0" fontId="1" fillId="4" borderId="0" xfId="4" applyFill="1"/>
    <xf numFmtId="0" fontId="22" fillId="4" borderId="1" xfId="4" applyNumberFormat="1" applyFont="1" applyFill="1" applyBorder="1" applyAlignment="1" applyProtection="1">
      <alignment horizontal="center" vertical="center"/>
      <protection locked="0"/>
    </xf>
    <xf numFmtId="0" fontId="23" fillId="4" borderId="1" xfId="4" applyNumberFormat="1" applyFont="1" applyFill="1" applyBorder="1" applyAlignment="1" applyProtection="1">
      <alignment horizontal="center" vertical="center"/>
      <protection locked="0"/>
    </xf>
    <xf numFmtId="0" fontId="23" fillId="4" borderId="17" xfId="4" applyNumberFormat="1" applyFont="1" applyFill="1" applyBorder="1" applyAlignment="1" applyProtection="1">
      <alignment horizontal="center" vertical="center" wrapText="1"/>
      <protection locked="0"/>
    </xf>
    <xf numFmtId="0" fontId="23" fillId="4" borderId="7" xfId="4" applyNumberFormat="1" applyFont="1" applyFill="1" applyBorder="1" applyAlignment="1" applyProtection="1">
      <alignment horizontal="center" vertical="center" wrapText="1"/>
      <protection locked="0"/>
    </xf>
    <xf numFmtId="0" fontId="23" fillId="4" borderId="5" xfId="4" applyNumberFormat="1" applyFont="1" applyFill="1" applyBorder="1" applyAlignment="1" applyProtection="1">
      <alignment horizontal="center" vertical="center"/>
      <protection locked="0"/>
    </xf>
    <xf numFmtId="0" fontId="1" fillId="4" borderId="0" xfId="4" applyFont="1" applyFill="1" applyAlignment="1" applyProtection="1">
      <alignment horizontal="center" vertical="center"/>
      <protection locked="0"/>
    </xf>
    <xf numFmtId="0" fontId="1" fillId="4" borderId="0" xfId="4" applyFont="1" applyFill="1" applyAlignment="1" applyProtection="1">
      <alignment horizontal="left" vertical="center"/>
      <protection locked="0"/>
    </xf>
    <xf numFmtId="0" fontId="1" fillId="3" borderId="1" xfId="4" applyNumberFormat="1" applyFont="1" applyFill="1" applyBorder="1" applyAlignment="1" applyProtection="1">
      <alignment horizontal="center" vertical="center"/>
      <protection locked="0"/>
    </xf>
    <xf numFmtId="0" fontId="3" fillId="0" borderId="0" xfId="6"/>
    <xf numFmtId="0" fontId="19" fillId="6" borderId="1" xfId="4" applyNumberFormat="1" applyFont="1" applyFill="1" applyBorder="1" applyAlignment="1" applyProtection="1">
      <alignment horizontal="left" vertical="center" wrapText="1"/>
      <protection locked="0"/>
    </xf>
    <xf numFmtId="0" fontId="19" fillId="6" borderId="1" xfId="4" applyNumberFormat="1" applyFont="1" applyFill="1" applyBorder="1" applyAlignment="1">
      <alignment horizontal="center" vertical="center"/>
    </xf>
    <xf numFmtId="0" fontId="23" fillId="0" borderId="0" xfId="6" applyFont="1" applyAlignment="1">
      <alignment horizontal="left" vertical="center"/>
    </xf>
    <xf numFmtId="0" fontId="13" fillId="7" borderId="10" xfId="0" applyFont="1" applyFill="1" applyBorder="1" applyAlignment="1">
      <alignment horizontal="justify"/>
    </xf>
    <xf numFmtId="164" fontId="23" fillId="7" borderId="1" xfId="6" applyNumberFormat="1" applyFont="1" applyFill="1" applyBorder="1" applyAlignment="1" applyProtection="1">
      <alignment horizontal="left" vertical="center"/>
      <protection locked="0"/>
    </xf>
    <xf numFmtId="0" fontId="23" fillId="7" borderId="1" xfId="6" applyNumberFormat="1" applyFont="1" applyFill="1" applyBorder="1" applyAlignment="1" applyProtection="1">
      <alignment horizontal="left" vertical="center"/>
      <protection locked="0"/>
    </xf>
    <xf numFmtId="164" fontId="23" fillId="7" borderId="5" xfId="6" applyNumberFormat="1" applyFont="1" applyFill="1" applyBorder="1" applyAlignment="1" applyProtection="1">
      <alignment horizontal="left" vertical="center"/>
      <protection locked="0"/>
    </xf>
    <xf numFmtId="0" fontId="23" fillId="7" borderId="5" xfId="6" applyNumberFormat="1" applyFont="1" applyFill="1" applyBorder="1" applyAlignment="1" applyProtection="1">
      <alignment horizontal="left" vertical="center"/>
      <protection locked="0"/>
    </xf>
    <xf numFmtId="0" fontId="3" fillId="4" borderId="0" xfId="6" applyFill="1"/>
    <xf numFmtId="0" fontId="3" fillId="3" borderId="1" xfId="6" applyFont="1" applyFill="1" applyBorder="1" applyAlignment="1" applyProtection="1">
      <alignment horizontal="left" vertical="center" wrapText="1"/>
      <protection locked="0"/>
    </xf>
    <xf numFmtId="0" fontId="3" fillId="2" borderId="0" xfId="6" applyFont="1" applyFill="1" applyBorder="1" applyAlignment="1" applyProtection="1">
      <alignment horizontal="left" vertical="center"/>
      <protection locked="0"/>
    </xf>
    <xf numFmtId="0" fontId="3" fillId="3" borderId="5" xfId="6" applyFont="1" applyFill="1" applyBorder="1" applyAlignment="1" applyProtection="1">
      <alignment horizontal="left" vertical="center" wrapText="1"/>
      <protection locked="0"/>
    </xf>
    <xf numFmtId="0" fontId="27" fillId="0" borderId="1" xfId="0" applyFont="1" applyFill="1" applyBorder="1" applyAlignment="1">
      <alignment vertical="top" wrapText="1"/>
    </xf>
    <xf numFmtId="0" fontId="26" fillId="0" borderId="1" xfId="0" applyFont="1" applyFill="1" applyBorder="1" applyAlignment="1">
      <alignment vertical="top" wrapText="1"/>
    </xf>
    <xf numFmtId="0" fontId="19" fillId="0" borderId="1" xfId="0" applyFont="1" applyFill="1" applyBorder="1" applyAlignment="1">
      <alignment vertical="top" wrapText="1"/>
    </xf>
    <xf numFmtId="0" fontId="19" fillId="0" borderId="1" xfId="6" applyFont="1" applyFill="1" applyBorder="1" applyAlignment="1" applyProtection="1">
      <alignment horizontal="left" vertical="center" wrapText="1"/>
      <protection locked="0"/>
    </xf>
    <xf numFmtId="0" fontId="17" fillId="2" borderId="0" xfId="3" applyFont="1" applyFill="1" applyBorder="1" applyAlignment="1" applyProtection="1">
      <alignment horizontal="left" vertical="center"/>
      <protection locked="0"/>
    </xf>
    <xf numFmtId="0" fontId="2" fillId="5" borderId="22" xfId="4" applyNumberFormat="1" applyFont="1" applyFill="1" applyBorder="1" applyAlignment="1" applyProtection="1">
      <alignment horizontal="left" vertical="center" wrapText="1"/>
      <protection locked="0"/>
    </xf>
    <xf numFmtId="0" fontId="1" fillId="5" borderId="22" xfId="4" applyNumberFormat="1" applyFont="1" applyFill="1" applyBorder="1" applyAlignment="1" applyProtection="1">
      <alignment horizontal="left" vertical="center" wrapText="1"/>
      <protection locked="0"/>
    </xf>
    <xf numFmtId="0" fontId="1" fillId="3" borderId="20" xfId="4" applyNumberFormat="1" applyFont="1" applyFill="1" applyBorder="1" applyAlignment="1" applyProtection="1">
      <alignment horizontal="left" vertical="center" wrapText="1"/>
      <protection locked="0"/>
    </xf>
    <xf numFmtId="0" fontId="1" fillId="9" borderId="0" xfId="4" applyFill="1"/>
    <xf numFmtId="0" fontId="1" fillId="3" borderId="12" xfId="4" applyNumberFormat="1" applyFont="1" applyFill="1" applyBorder="1" applyAlignment="1">
      <alignment horizontal="center" vertical="center" wrapText="1"/>
    </xf>
    <xf numFmtId="0" fontId="1" fillId="3" borderId="5" xfId="4" applyNumberFormat="1" applyFont="1" applyFill="1" applyBorder="1" applyAlignment="1">
      <alignment horizontal="center" vertical="center"/>
    </xf>
    <xf numFmtId="0" fontId="1" fillId="3" borderId="5" xfId="4" applyNumberFormat="1" applyFont="1" applyFill="1" applyBorder="1" applyAlignment="1">
      <alignment horizontal="center" vertical="center" wrapText="1"/>
    </xf>
    <xf numFmtId="0" fontId="1" fillId="4" borderId="1" xfId="4" applyNumberFormat="1" applyFont="1" applyFill="1" applyBorder="1" applyAlignment="1">
      <alignment horizontal="left" vertical="center" wrapText="1"/>
    </xf>
    <xf numFmtId="0" fontId="1" fillId="3" borderId="2" xfId="4" applyNumberFormat="1" applyFont="1" applyFill="1" applyBorder="1" applyAlignment="1">
      <alignment horizontal="center" vertical="center" wrapText="1"/>
    </xf>
    <xf numFmtId="0" fontId="1" fillId="3" borderId="1" xfId="4" applyNumberFormat="1" applyFont="1" applyFill="1" applyBorder="1" applyAlignment="1">
      <alignment horizontal="right" vertical="center"/>
    </xf>
    <xf numFmtId="0" fontId="1" fillId="3" borderId="19" xfId="4" applyNumberFormat="1" applyFont="1" applyFill="1" applyBorder="1" applyAlignment="1">
      <alignment horizontal="center" vertical="center" wrapText="1"/>
    </xf>
    <xf numFmtId="0" fontId="1" fillId="3" borderId="6" xfId="4" applyNumberFormat="1" applyFont="1" applyFill="1" applyBorder="1" applyAlignment="1">
      <alignment horizontal="center" vertical="center" wrapText="1"/>
    </xf>
    <xf numFmtId="0" fontId="1" fillId="3" borderId="3" xfId="4" applyNumberFormat="1" applyFont="1" applyFill="1" applyBorder="1" applyAlignment="1">
      <alignment horizontal="left" vertical="center" wrapText="1"/>
    </xf>
    <xf numFmtId="0" fontId="1" fillId="2" borderId="57" xfId="4" applyNumberFormat="1" applyFont="1" applyFill="1" applyBorder="1" applyAlignment="1">
      <alignment horizontal="center" vertical="center"/>
    </xf>
    <xf numFmtId="0" fontId="1" fillId="2" borderId="1" xfId="4" applyNumberFormat="1" applyFont="1" applyFill="1" applyBorder="1" applyAlignment="1">
      <alignment horizontal="center" vertical="center" wrapText="1"/>
    </xf>
    <xf numFmtId="0" fontId="1" fillId="2" borderId="1" xfId="4" applyNumberFormat="1" applyFont="1" applyFill="1" applyBorder="1" applyAlignment="1">
      <alignment horizontal="center" vertical="center"/>
    </xf>
    <xf numFmtId="0" fontId="1" fillId="2" borderId="12" xfId="4" applyNumberFormat="1" applyFont="1" applyFill="1" applyBorder="1" applyAlignment="1">
      <alignment horizontal="center" vertical="center" wrapText="1"/>
    </xf>
    <xf numFmtId="0" fontId="1" fillId="2" borderId="12" xfId="4" applyNumberFormat="1" applyFont="1" applyFill="1" applyBorder="1" applyAlignment="1">
      <alignment horizontal="center" vertical="center"/>
    </xf>
    <xf numFmtId="0" fontId="1" fillId="3" borderId="12" xfId="4" applyNumberFormat="1" applyFont="1" applyFill="1" applyBorder="1" applyAlignment="1">
      <alignment horizontal="center" vertical="center"/>
    </xf>
    <xf numFmtId="0" fontId="1" fillId="3" borderId="5" xfId="4" applyNumberFormat="1" applyFont="1" applyFill="1" applyBorder="1" applyAlignment="1">
      <alignment horizontal="left" vertical="center" wrapText="1"/>
    </xf>
    <xf numFmtId="0" fontId="1" fillId="3" borderId="17" xfId="4" applyNumberFormat="1" applyFont="1" applyFill="1" applyBorder="1" applyAlignment="1">
      <alignment horizontal="center" vertical="center"/>
    </xf>
    <xf numFmtId="0" fontId="1" fillId="2" borderId="58" xfId="4" applyNumberFormat="1" applyFont="1" applyFill="1" applyBorder="1" applyAlignment="1">
      <alignment horizontal="center" vertical="center"/>
    </xf>
    <xf numFmtId="0" fontId="1" fillId="2" borderId="42" xfId="4" applyNumberFormat="1" applyFont="1" applyFill="1" applyBorder="1" applyAlignment="1">
      <alignment horizontal="center" vertical="center" wrapText="1"/>
    </xf>
    <xf numFmtId="0" fontId="1" fillId="2" borderId="42" xfId="4" applyNumberFormat="1" applyFont="1" applyFill="1" applyBorder="1" applyAlignment="1">
      <alignment horizontal="center" vertical="center"/>
    </xf>
    <xf numFmtId="0" fontId="1" fillId="2" borderId="59" xfId="4" applyNumberFormat="1" applyFont="1" applyFill="1" applyBorder="1" applyAlignment="1">
      <alignment horizontal="center" vertical="center" wrapText="1"/>
    </xf>
    <xf numFmtId="0" fontId="1" fillId="2" borderId="60" xfId="4" applyNumberFormat="1" applyFont="1" applyFill="1" applyBorder="1" applyAlignment="1">
      <alignment horizontal="center" vertical="center"/>
    </xf>
    <xf numFmtId="0" fontId="1" fillId="2" borderId="43" xfId="4" applyNumberFormat="1" applyFont="1" applyFill="1" applyBorder="1" applyAlignment="1">
      <alignment horizontal="center" vertical="center" wrapText="1"/>
    </xf>
    <xf numFmtId="0" fontId="1" fillId="2" borderId="43" xfId="4" applyNumberFormat="1" applyFont="1" applyFill="1" applyBorder="1" applyAlignment="1">
      <alignment horizontal="center" vertical="center"/>
    </xf>
    <xf numFmtId="0" fontId="1" fillId="3" borderId="5" xfId="4" applyNumberFormat="1" applyFont="1" applyFill="1" applyBorder="1" applyAlignment="1">
      <alignment horizontal="right" vertical="center"/>
    </xf>
    <xf numFmtId="0" fontId="1" fillId="3" borderId="1" xfId="4" applyNumberFormat="1" applyFont="1" applyFill="1" applyBorder="1" applyAlignment="1">
      <alignment horizontal="left" vertical="center" wrapText="1"/>
    </xf>
    <xf numFmtId="0" fontId="1" fillId="3" borderId="1" xfId="4" applyNumberFormat="1" applyFont="1" applyFill="1" applyBorder="1" applyAlignment="1">
      <alignment horizontal="center" vertical="center"/>
    </xf>
    <xf numFmtId="0" fontId="1" fillId="3" borderId="0" xfId="4" applyNumberFormat="1" applyFont="1" applyFill="1" applyBorder="1" applyAlignment="1">
      <alignment horizontal="center" vertical="center" wrapText="1"/>
    </xf>
    <xf numFmtId="0" fontId="1" fillId="3" borderId="10" xfId="4" applyNumberFormat="1" applyFont="1" applyFill="1" applyBorder="1" applyAlignment="1">
      <alignment horizontal="center" vertical="center"/>
    </xf>
    <xf numFmtId="0" fontId="1" fillId="3" borderId="10" xfId="4" applyNumberFormat="1" applyFont="1" applyFill="1" applyBorder="1" applyAlignment="1">
      <alignment horizontal="center" vertical="center" wrapText="1"/>
    </xf>
    <xf numFmtId="0" fontId="1" fillId="3" borderId="16" xfId="4" applyNumberFormat="1" applyFont="1" applyFill="1" applyBorder="1" applyAlignment="1">
      <alignment horizontal="center" vertical="center" wrapText="1"/>
    </xf>
    <xf numFmtId="0" fontId="1" fillId="5" borderId="5" xfId="4" applyNumberFormat="1" applyFont="1" applyFill="1" applyBorder="1" applyAlignment="1">
      <alignment horizontal="center" vertical="center"/>
    </xf>
    <xf numFmtId="0" fontId="1" fillId="3" borderId="6" xfId="4" applyNumberFormat="1" applyFont="1" applyFill="1" applyBorder="1" applyAlignment="1">
      <alignment horizontal="center" vertical="center"/>
    </xf>
    <xf numFmtId="0" fontId="1" fillId="3" borderId="5" xfId="4" applyNumberFormat="1" applyFont="1" applyFill="1" applyBorder="1" applyAlignment="1" applyProtection="1">
      <alignment horizontal="center" vertical="center"/>
      <protection locked="0"/>
    </xf>
    <xf numFmtId="0" fontId="1" fillId="3" borderId="13" xfId="4" applyNumberFormat="1" applyFont="1" applyFill="1" applyBorder="1" applyAlignment="1">
      <alignment horizontal="center" vertical="center"/>
    </xf>
    <xf numFmtId="0" fontId="1" fillId="3" borderId="5" xfId="4" applyNumberFormat="1" applyFont="1" applyFill="1" applyBorder="1" applyAlignment="1" applyProtection="1">
      <alignment horizontal="left" vertical="center" wrapText="1"/>
      <protection locked="0"/>
    </xf>
    <xf numFmtId="0" fontId="1" fillId="3" borderId="10" xfId="4" applyNumberFormat="1" applyFont="1" applyFill="1" applyBorder="1" applyAlignment="1" applyProtection="1">
      <alignment horizontal="left" vertical="center" wrapText="1"/>
      <protection locked="0"/>
    </xf>
    <xf numFmtId="0" fontId="1" fillId="4" borderId="36" xfId="4" applyFill="1" applyBorder="1"/>
    <xf numFmtId="0" fontId="1" fillId="10" borderId="61" xfId="4" applyNumberFormat="1" applyFont="1" applyFill="1" applyBorder="1" applyAlignment="1">
      <alignment horizontal="center" vertical="center"/>
    </xf>
    <xf numFmtId="0" fontId="1" fillId="10" borderId="61" xfId="4" applyNumberFormat="1" applyFont="1" applyFill="1" applyBorder="1" applyAlignment="1">
      <alignment horizontal="center" vertical="center" wrapText="1"/>
    </xf>
    <xf numFmtId="0" fontId="1" fillId="5" borderId="61" xfId="4" applyNumberFormat="1" applyFont="1" applyFill="1" applyBorder="1" applyAlignment="1">
      <alignment horizontal="center" vertical="center" wrapText="1"/>
    </xf>
    <xf numFmtId="0" fontId="1" fillId="10" borderId="62" xfId="4" applyNumberFormat="1" applyFont="1" applyFill="1" applyBorder="1" applyAlignment="1">
      <alignment horizontal="center" vertical="center" wrapText="1"/>
    </xf>
    <xf numFmtId="0" fontId="1" fillId="3" borderId="63" xfId="4" applyNumberFormat="1" applyFont="1" applyFill="1" applyBorder="1" applyAlignment="1">
      <alignment horizontal="center" vertical="center"/>
    </xf>
    <xf numFmtId="0" fontId="1" fillId="3" borderId="61" xfId="4" applyNumberFormat="1" applyFont="1" applyFill="1" applyBorder="1" applyAlignment="1">
      <alignment horizontal="center" vertical="center" wrapText="1"/>
    </xf>
    <xf numFmtId="0" fontId="1" fillId="3" borderId="61" xfId="4" applyNumberFormat="1" applyFont="1" applyFill="1" applyBorder="1" applyAlignment="1">
      <alignment horizontal="center" vertical="center"/>
    </xf>
    <xf numFmtId="0" fontId="1" fillId="3" borderId="62" xfId="4" applyNumberFormat="1" applyFont="1" applyFill="1" applyBorder="1" applyAlignment="1">
      <alignment horizontal="center" vertical="center" wrapText="1"/>
    </xf>
    <xf numFmtId="0" fontId="1" fillId="10" borderId="63" xfId="4" applyNumberFormat="1" applyFont="1" applyFill="1" applyBorder="1" applyAlignment="1">
      <alignment horizontal="center" vertical="center"/>
    </xf>
    <xf numFmtId="0" fontId="1" fillId="10" borderId="64" xfId="4" applyNumberFormat="1" applyFont="1" applyFill="1" applyBorder="1" applyAlignment="1">
      <alignment horizontal="center" vertical="center" wrapText="1"/>
    </xf>
    <xf numFmtId="0" fontId="1" fillId="3" borderId="65" xfId="4" applyNumberFormat="1" applyFont="1" applyFill="1" applyBorder="1" applyAlignment="1">
      <alignment horizontal="center" vertical="center"/>
    </xf>
    <xf numFmtId="0" fontId="1" fillId="5" borderId="61" xfId="4" applyNumberFormat="1" applyFont="1" applyFill="1" applyBorder="1" applyAlignment="1">
      <alignment horizontal="center" vertical="center"/>
    </xf>
    <xf numFmtId="0" fontId="1" fillId="3" borderId="62" xfId="4" applyNumberFormat="1" applyFont="1" applyFill="1" applyBorder="1" applyAlignment="1">
      <alignment horizontal="center" vertical="center"/>
    </xf>
    <xf numFmtId="0" fontId="1" fillId="3" borderId="62" xfId="4" applyNumberFormat="1" applyFont="1" applyFill="1" applyBorder="1" applyAlignment="1" applyProtection="1">
      <alignment horizontal="center" vertical="center"/>
      <protection locked="0"/>
    </xf>
    <xf numFmtId="0" fontId="1" fillId="3" borderId="61" xfId="4" applyNumberFormat="1" applyFont="1" applyFill="1" applyBorder="1" applyAlignment="1" applyProtection="1">
      <alignment horizontal="center" vertical="center" wrapText="1"/>
      <protection locked="0"/>
    </xf>
    <xf numFmtId="0" fontId="1" fillId="3" borderId="63" xfId="4" applyNumberFormat="1" applyFont="1" applyFill="1" applyBorder="1" applyAlignment="1" applyProtection="1">
      <alignment horizontal="left" vertical="center" wrapText="1"/>
      <protection locked="0"/>
    </xf>
    <xf numFmtId="0" fontId="1" fillId="3" borderId="51" xfId="4" applyNumberFormat="1" applyFont="1" applyFill="1" applyBorder="1" applyAlignment="1">
      <alignment horizontal="center" vertical="center" wrapText="1"/>
    </xf>
    <xf numFmtId="0" fontId="1" fillId="10" borderId="10" xfId="4" applyNumberFormat="1" applyFont="1" applyFill="1" applyBorder="1" applyAlignment="1">
      <alignment horizontal="center" vertical="center"/>
    </xf>
    <xf numFmtId="0" fontId="1" fillId="10" borderId="10" xfId="4" applyNumberFormat="1" applyFont="1" applyFill="1" applyBorder="1" applyAlignment="1">
      <alignment horizontal="center" vertical="center" wrapText="1"/>
    </xf>
    <xf numFmtId="0" fontId="1" fillId="5" borderId="10" xfId="4" applyNumberFormat="1" applyFont="1" applyFill="1" applyBorder="1" applyAlignment="1">
      <alignment horizontal="center" vertical="center" wrapText="1"/>
    </xf>
    <xf numFmtId="0" fontId="1" fillId="10" borderId="27" xfId="4" applyNumberFormat="1" applyFont="1" applyFill="1" applyBorder="1" applyAlignment="1">
      <alignment horizontal="center" vertical="center" wrapText="1"/>
    </xf>
    <xf numFmtId="0" fontId="1" fillId="3" borderId="27" xfId="4" applyNumberFormat="1" applyFont="1" applyFill="1" applyBorder="1" applyAlignment="1">
      <alignment horizontal="center" vertical="center" wrapText="1"/>
    </xf>
    <xf numFmtId="0" fontId="1" fillId="10" borderId="6" xfId="4" applyNumberFormat="1" applyFont="1" applyFill="1" applyBorder="1" applyAlignment="1">
      <alignment horizontal="center" vertical="center"/>
    </xf>
    <xf numFmtId="0" fontId="1" fillId="5" borderId="10" xfId="4" applyNumberFormat="1" applyFont="1" applyFill="1" applyBorder="1" applyAlignment="1">
      <alignment horizontal="center" vertical="center"/>
    </xf>
    <xf numFmtId="0" fontId="1" fillId="3" borderId="27" xfId="4" applyNumberFormat="1" applyFont="1" applyFill="1" applyBorder="1" applyAlignment="1">
      <alignment horizontal="center" vertical="center"/>
    </xf>
    <xf numFmtId="0" fontId="1" fillId="3" borderId="27" xfId="4" applyNumberFormat="1" applyFont="1" applyFill="1" applyBorder="1" applyAlignment="1" applyProtection="1">
      <alignment horizontal="center" vertical="center"/>
      <protection locked="0"/>
    </xf>
    <xf numFmtId="0" fontId="1" fillId="3" borderId="10" xfId="4" applyNumberFormat="1" applyFont="1" applyFill="1" applyBorder="1" applyAlignment="1" applyProtection="1">
      <alignment horizontal="center" vertical="center" wrapText="1"/>
      <protection locked="0"/>
    </xf>
    <xf numFmtId="0" fontId="1" fillId="3" borderId="23" xfId="4" applyNumberFormat="1" applyFont="1" applyFill="1" applyBorder="1" applyAlignment="1" applyProtection="1">
      <alignment horizontal="left" vertical="center" wrapText="1"/>
      <protection locked="0"/>
    </xf>
    <xf numFmtId="0" fontId="1" fillId="3" borderId="40" xfId="4" applyNumberFormat="1" applyFont="1" applyFill="1" applyBorder="1" applyAlignment="1">
      <alignment horizontal="center" vertical="center" wrapText="1"/>
    </xf>
    <xf numFmtId="0" fontId="1" fillId="10" borderId="26" xfId="4" applyNumberFormat="1" applyFont="1" applyFill="1" applyBorder="1" applyAlignment="1">
      <alignment horizontal="center" vertical="center"/>
    </xf>
    <xf numFmtId="0" fontId="1" fillId="10" borderId="8" xfId="4" applyNumberFormat="1" applyFont="1" applyFill="1" applyBorder="1" applyAlignment="1">
      <alignment horizontal="center" vertical="center" wrapText="1"/>
    </xf>
    <xf numFmtId="0" fontId="1" fillId="5" borderId="8" xfId="4" applyNumberFormat="1" applyFont="1" applyFill="1" applyBorder="1" applyAlignment="1">
      <alignment horizontal="center" vertical="center" wrapText="1"/>
    </xf>
    <xf numFmtId="0" fontId="1" fillId="10" borderId="8" xfId="4" applyNumberFormat="1" applyFont="1" applyFill="1" applyBorder="1" applyAlignment="1">
      <alignment horizontal="center" vertical="center"/>
    </xf>
    <xf numFmtId="0" fontId="1" fillId="10" borderId="18" xfId="4" applyNumberFormat="1" applyFont="1" applyFill="1" applyBorder="1" applyAlignment="1">
      <alignment horizontal="center" vertical="center" wrapText="1"/>
    </xf>
    <xf numFmtId="0" fontId="1" fillId="3" borderId="26" xfId="4" applyNumberFormat="1" applyFont="1" applyFill="1" applyBorder="1" applyAlignment="1">
      <alignment horizontal="center" vertical="center"/>
    </xf>
    <xf numFmtId="0" fontId="1" fillId="3" borderId="8" xfId="4" applyNumberFormat="1" applyFont="1" applyFill="1" applyBorder="1" applyAlignment="1">
      <alignment horizontal="center" vertical="center" wrapText="1"/>
    </xf>
    <xf numFmtId="0" fontId="1" fillId="3" borderId="8" xfId="4" applyNumberFormat="1" applyFont="1" applyFill="1" applyBorder="1" applyAlignment="1">
      <alignment horizontal="center" vertical="center"/>
    </xf>
    <xf numFmtId="0" fontId="1" fillId="3" borderId="18" xfId="4" applyNumberFormat="1" applyFont="1" applyFill="1" applyBorder="1" applyAlignment="1">
      <alignment horizontal="center" vertical="center" wrapText="1"/>
    </xf>
    <xf numFmtId="0" fontId="1" fillId="5" borderId="8" xfId="4" applyNumberFormat="1" applyFont="1" applyFill="1" applyBorder="1" applyAlignment="1">
      <alignment horizontal="center" vertical="center"/>
    </xf>
    <xf numFmtId="0" fontId="1" fillId="3" borderId="54" xfId="4" applyNumberFormat="1" applyFont="1" applyFill="1" applyBorder="1" applyAlignment="1">
      <alignment horizontal="center" vertical="center"/>
    </xf>
    <xf numFmtId="0" fontId="1" fillId="3" borderId="18" xfId="4" applyNumberFormat="1" applyFont="1" applyFill="1" applyBorder="1" applyAlignment="1" applyProtection="1">
      <alignment horizontal="center" vertical="center"/>
      <protection locked="0"/>
    </xf>
    <xf numFmtId="0" fontId="1" fillId="3" borderId="8" xfId="4" applyNumberFormat="1" applyFont="1" applyFill="1" applyBorder="1" applyAlignment="1" applyProtection="1">
      <alignment horizontal="center" vertical="center" wrapText="1"/>
      <protection locked="0"/>
    </xf>
    <xf numFmtId="0" fontId="1" fillId="3" borderId="26" xfId="4" applyNumberFormat="1" applyFont="1" applyFill="1" applyBorder="1" applyAlignment="1" applyProtection="1">
      <alignment horizontal="left" vertical="center" wrapText="1"/>
      <protection locked="0"/>
    </xf>
    <xf numFmtId="0" fontId="1" fillId="3" borderId="31" xfId="4" applyNumberFormat="1" applyFont="1" applyFill="1" applyBorder="1" applyAlignment="1">
      <alignment horizontal="center" vertical="center" wrapText="1"/>
    </xf>
    <xf numFmtId="0" fontId="1" fillId="10" borderId="20" xfId="4" applyNumberFormat="1" applyFont="1" applyFill="1" applyBorder="1" applyAlignment="1" applyProtection="1">
      <alignment horizontal="center" vertical="center"/>
      <protection locked="0"/>
    </xf>
    <xf numFmtId="0" fontId="1" fillId="10" borderId="1" xfId="4" applyNumberFormat="1" applyFont="1" applyFill="1" applyBorder="1" applyAlignment="1">
      <alignment horizontal="center" vertical="center" wrapText="1"/>
    </xf>
    <xf numFmtId="0" fontId="1" fillId="5" borderId="1" xfId="4" applyNumberFormat="1" applyFont="1" applyFill="1" applyBorder="1" applyAlignment="1">
      <alignment horizontal="center" vertical="center" wrapText="1"/>
    </xf>
    <xf numFmtId="0" fontId="1" fillId="10" borderId="1" xfId="4" applyNumberFormat="1" applyFont="1" applyFill="1" applyBorder="1" applyAlignment="1" applyProtection="1">
      <alignment horizontal="center" vertical="center"/>
      <protection locked="0"/>
    </xf>
    <xf numFmtId="0" fontId="1" fillId="10" borderId="12" xfId="4" applyNumberFormat="1" applyFont="1" applyFill="1" applyBorder="1" applyAlignment="1">
      <alignment horizontal="center" vertical="center" wrapText="1"/>
    </xf>
    <xf numFmtId="0" fontId="1" fillId="3" borderId="20" xfId="4" applyNumberFormat="1" applyFont="1" applyFill="1" applyBorder="1" applyAlignment="1" applyProtection="1">
      <alignment horizontal="center" vertical="center"/>
      <protection locked="0"/>
    </xf>
    <xf numFmtId="0" fontId="1" fillId="3" borderId="1" xfId="4" applyNumberFormat="1" applyFont="1" applyFill="1" applyBorder="1" applyAlignment="1">
      <alignment horizontal="center" vertical="center" wrapText="1"/>
    </xf>
    <xf numFmtId="0" fontId="1" fillId="3" borderId="20" xfId="4" applyNumberFormat="1" applyFont="1" applyFill="1" applyBorder="1" applyAlignment="1">
      <alignment horizontal="center" vertical="center"/>
    </xf>
    <xf numFmtId="0" fontId="1" fillId="5" borderId="1" xfId="4" applyNumberFormat="1" applyFont="1" applyFill="1" applyBorder="1" applyAlignment="1">
      <alignment horizontal="center" vertical="center"/>
    </xf>
    <xf numFmtId="0" fontId="1" fillId="3" borderId="12" xfId="4" applyNumberFormat="1" applyFont="1" applyFill="1" applyBorder="1" applyAlignment="1" applyProtection="1">
      <alignment horizontal="center" vertical="center"/>
      <protection locked="0"/>
    </xf>
    <xf numFmtId="0" fontId="2" fillId="3" borderId="1" xfId="4" applyNumberFormat="1" applyFont="1" applyFill="1" applyBorder="1" applyAlignment="1" applyProtection="1">
      <alignment horizontal="center" vertical="center" wrapText="1"/>
      <protection locked="0"/>
    </xf>
    <xf numFmtId="0" fontId="2" fillId="3" borderId="20" xfId="4" applyNumberFormat="1" applyFont="1" applyFill="1" applyBorder="1" applyAlignment="1" applyProtection="1">
      <alignment horizontal="left" vertical="center" wrapText="1"/>
      <protection locked="0"/>
    </xf>
    <xf numFmtId="0" fontId="1" fillId="3" borderId="31" xfId="4" applyNumberFormat="1" applyFont="1" applyFill="1" applyBorder="1" applyAlignment="1">
      <alignment horizontal="center" vertical="center"/>
    </xf>
    <xf numFmtId="0" fontId="1" fillId="10" borderId="25" xfId="4" applyNumberFormat="1" applyFont="1" applyFill="1" applyBorder="1" applyAlignment="1">
      <alignment horizontal="center" vertical="center"/>
    </xf>
    <xf numFmtId="0" fontId="1" fillId="10" borderId="5" xfId="4" applyNumberFormat="1" applyFont="1" applyFill="1" applyBorder="1" applyAlignment="1">
      <alignment horizontal="center" vertical="center"/>
    </xf>
    <xf numFmtId="0" fontId="1" fillId="10" borderId="17" xfId="4" applyNumberFormat="1" applyFont="1" applyFill="1" applyBorder="1" applyAlignment="1">
      <alignment horizontal="center" vertical="center"/>
    </xf>
    <xf numFmtId="0" fontId="1" fillId="3" borderId="25" xfId="4" applyNumberFormat="1" applyFont="1" applyFill="1" applyBorder="1" applyAlignment="1">
      <alignment horizontal="center" vertical="center"/>
    </xf>
    <xf numFmtId="0" fontId="1" fillId="3" borderId="25" xfId="4" applyNumberFormat="1" applyFont="1" applyFill="1" applyBorder="1" applyAlignment="1" applyProtection="1">
      <alignment horizontal="center" vertical="center"/>
      <protection locked="0"/>
    </xf>
    <xf numFmtId="0" fontId="1" fillId="3" borderId="5" xfId="4" applyNumberFormat="1" applyFont="1" applyFill="1" applyBorder="1" applyAlignment="1" applyProtection="1">
      <alignment horizontal="center" vertical="center" wrapText="1"/>
      <protection locked="0"/>
    </xf>
    <xf numFmtId="0" fontId="1" fillId="3" borderId="25" xfId="4" applyNumberFormat="1" applyFont="1" applyFill="1" applyBorder="1" applyAlignment="1" applyProtection="1">
      <alignment horizontal="left" vertical="center" wrapText="1"/>
      <protection locked="0"/>
    </xf>
    <xf numFmtId="0" fontId="1" fillId="3" borderId="39" xfId="4" applyNumberFormat="1" applyFont="1" applyFill="1" applyBorder="1" applyAlignment="1">
      <alignment horizontal="center" vertical="center"/>
    </xf>
    <xf numFmtId="0" fontId="6" fillId="5" borderId="14" xfId="4" applyNumberFormat="1" applyFont="1" applyFill="1" applyBorder="1" applyAlignment="1">
      <alignment horizontal="center" vertical="center"/>
    </xf>
    <xf numFmtId="0" fontId="6" fillId="5" borderId="66" xfId="4" applyNumberFormat="1" applyFont="1" applyFill="1" applyBorder="1" applyAlignment="1">
      <alignment horizontal="center" vertical="center"/>
    </xf>
    <xf numFmtId="0" fontId="6" fillId="5" borderId="50" xfId="4" applyNumberFormat="1" applyFont="1" applyFill="1" applyBorder="1" applyAlignment="1">
      <alignment horizontal="center" vertical="center"/>
    </xf>
    <xf numFmtId="0" fontId="6" fillId="5" borderId="22" xfId="4" applyNumberFormat="1" applyFont="1" applyFill="1" applyBorder="1" applyAlignment="1">
      <alignment horizontal="center" vertical="center"/>
    </xf>
    <xf numFmtId="0" fontId="1" fillId="5" borderId="37" xfId="4" applyNumberFormat="1" applyFont="1" applyFill="1" applyBorder="1" applyAlignment="1">
      <alignment horizontal="center" vertical="center"/>
    </xf>
    <xf numFmtId="0" fontId="1" fillId="5" borderId="14" xfId="4" applyNumberFormat="1" applyFont="1" applyFill="1" applyBorder="1" applyAlignment="1" applyProtection="1">
      <alignment horizontal="center" vertical="center" wrapText="1"/>
      <protection locked="0"/>
    </xf>
    <xf numFmtId="0" fontId="1" fillId="5" borderId="37" xfId="4" applyNumberFormat="1" applyFont="1" applyFill="1" applyBorder="1" applyAlignment="1" applyProtection="1">
      <alignment horizontal="left" vertical="center" wrapText="1"/>
      <protection locked="0"/>
    </xf>
    <xf numFmtId="0" fontId="1" fillId="5" borderId="14" xfId="4" applyNumberFormat="1" applyFont="1" applyFill="1" applyBorder="1" applyAlignment="1">
      <alignment horizontal="center" vertical="center"/>
    </xf>
    <xf numFmtId="0" fontId="1" fillId="10" borderId="18" xfId="4" applyNumberFormat="1" applyFont="1" applyFill="1" applyBorder="1" applyAlignment="1">
      <alignment horizontal="center" vertical="center"/>
    </xf>
    <xf numFmtId="0" fontId="1" fillId="3" borderId="18" xfId="4" applyNumberFormat="1" applyFont="1" applyFill="1" applyBorder="1" applyAlignment="1">
      <alignment horizontal="center" vertical="center"/>
    </xf>
    <xf numFmtId="0" fontId="1" fillId="3" borderId="8" xfId="4" applyNumberFormat="1" applyFont="1" applyFill="1" applyBorder="1" applyAlignment="1" applyProtection="1">
      <alignment horizontal="center" vertical="center"/>
      <protection locked="0"/>
    </xf>
    <xf numFmtId="0" fontId="1" fillId="3" borderId="67" xfId="4" applyNumberFormat="1" applyFont="1" applyFill="1" applyBorder="1" applyAlignment="1">
      <alignment horizontal="center" vertical="center"/>
    </xf>
    <xf numFmtId="0" fontId="1" fillId="3" borderId="26" xfId="4" applyNumberFormat="1" applyFont="1" applyFill="1" applyBorder="1" applyAlignment="1" applyProtection="1">
      <alignment horizontal="center" vertical="center"/>
      <protection locked="0"/>
    </xf>
    <xf numFmtId="0" fontId="1" fillId="10" borderId="20" xfId="4" applyNumberFormat="1" applyFont="1" applyFill="1" applyBorder="1" applyAlignment="1">
      <alignment horizontal="center" vertical="center"/>
    </xf>
    <xf numFmtId="0" fontId="1" fillId="10" borderId="1" xfId="4" applyNumberFormat="1" applyFont="1" applyFill="1" applyBorder="1" applyAlignment="1">
      <alignment horizontal="center" vertical="center"/>
    </xf>
    <xf numFmtId="0" fontId="1" fillId="10" borderId="12" xfId="4" applyNumberFormat="1" applyFont="1" applyFill="1" applyBorder="1" applyAlignment="1">
      <alignment horizontal="center" vertical="center"/>
    </xf>
    <xf numFmtId="0" fontId="1" fillId="3" borderId="11" xfId="4" applyNumberFormat="1" applyFont="1" applyFill="1" applyBorder="1" applyAlignment="1">
      <alignment horizontal="center" vertical="center"/>
    </xf>
    <xf numFmtId="0" fontId="1" fillId="3" borderId="1" xfId="4" applyNumberFormat="1" applyFont="1" applyFill="1" applyBorder="1" applyAlignment="1" applyProtection="1">
      <alignment horizontal="center" vertical="center" wrapText="1"/>
      <protection locked="0"/>
    </xf>
    <xf numFmtId="0" fontId="6" fillId="5" borderId="9" xfId="4" applyNumberFormat="1" applyFont="1" applyFill="1" applyBorder="1" applyAlignment="1">
      <alignment horizontal="center" vertical="center"/>
    </xf>
    <xf numFmtId="0" fontId="6" fillId="5" borderId="19" xfId="4" applyNumberFormat="1" applyFont="1" applyFill="1" applyBorder="1" applyAlignment="1">
      <alignment horizontal="center" vertical="center"/>
    </xf>
    <xf numFmtId="0" fontId="1" fillId="5" borderId="22" xfId="4" applyNumberFormat="1" applyFont="1" applyFill="1" applyBorder="1" applyAlignment="1">
      <alignment horizontal="center" vertical="center"/>
    </xf>
    <xf numFmtId="0" fontId="1" fillId="5" borderId="9" xfId="4" applyNumberFormat="1" applyFont="1" applyFill="1" applyBorder="1" applyAlignment="1" applyProtection="1">
      <alignment horizontal="center" vertical="center" wrapText="1"/>
      <protection locked="0"/>
    </xf>
    <xf numFmtId="0" fontId="1" fillId="5" borderId="9" xfId="4" applyNumberFormat="1" applyFont="1" applyFill="1" applyBorder="1" applyAlignment="1">
      <alignment horizontal="center" vertical="center"/>
    </xf>
    <xf numFmtId="0" fontId="1" fillId="3" borderId="21" xfId="4" applyNumberFormat="1" applyFont="1" applyFill="1" applyBorder="1" applyAlignment="1">
      <alignment horizontal="center" vertical="center"/>
    </xf>
    <xf numFmtId="0" fontId="1" fillId="3" borderId="23" xfId="4" applyNumberFormat="1" applyFont="1" applyFill="1" applyBorder="1" applyAlignment="1">
      <alignment horizontal="center" vertical="center"/>
    </xf>
    <xf numFmtId="0" fontId="1" fillId="3" borderId="10" xfId="4" applyNumberFormat="1" applyFont="1" applyFill="1" applyBorder="1" applyAlignment="1" applyProtection="1">
      <alignment horizontal="center" vertical="center"/>
      <protection locked="0"/>
    </xf>
    <xf numFmtId="0" fontId="1" fillId="3" borderId="14" xfId="4" applyNumberFormat="1" applyFont="1" applyFill="1" applyBorder="1" applyAlignment="1" applyProtection="1">
      <alignment horizontal="center" vertical="center" wrapText="1"/>
      <protection locked="0"/>
    </xf>
    <xf numFmtId="0" fontId="1" fillId="3" borderId="38" xfId="4" applyNumberFormat="1" applyFont="1" applyFill="1" applyBorder="1" applyAlignment="1">
      <alignment horizontal="center" vertical="center"/>
    </xf>
    <xf numFmtId="0" fontId="1" fillId="3" borderId="28" xfId="4" applyNumberFormat="1" applyFont="1" applyFill="1" applyBorder="1" applyAlignment="1" applyProtection="1">
      <alignment horizontal="center" vertical="center" wrapText="1"/>
      <protection locked="0"/>
    </xf>
    <xf numFmtId="0" fontId="2" fillId="5" borderId="9" xfId="4" applyNumberFormat="1" applyFont="1" applyFill="1" applyBorder="1" applyAlignment="1" applyProtection="1">
      <alignment horizontal="center" vertical="center" wrapText="1"/>
      <protection locked="0"/>
    </xf>
    <xf numFmtId="0" fontId="1" fillId="5" borderId="39" xfId="4" applyNumberFormat="1" applyFont="1" applyFill="1" applyBorder="1" applyAlignment="1">
      <alignment horizontal="center" vertical="center"/>
    </xf>
    <xf numFmtId="0" fontId="6" fillId="5" borderId="37" xfId="4" applyNumberFormat="1" applyFont="1" applyFill="1" applyBorder="1" applyAlignment="1">
      <alignment horizontal="center" vertical="center"/>
    </xf>
    <xf numFmtId="0" fontId="6" fillId="5" borderId="52" xfId="4" applyNumberFormat="1" applyFont="1" applyFill="1" applyBorder="1" applyAlignment="1">
      <alignment horizontal="center" vertical="center"/>
    </xf>
    <xf numFmtId="0" fontId="1" fillId="5" borderId="9" xfId="4" applyNumberFormat="1" applyFont="1" applyFill="1" applyBorder="1" applyAlignment="1">
      <alignment horizontal="center" vertical="center" wrapText="1"/>
    </xf>
    <xf numFmtId="0" fontId="1" fillId="5" borderId="22" xfId="4" applyNumberFormat="1" applyFont="1" applyFill="1" applyBorder="1" applyAlignment="1">
      <alignment horizontal="left" vertical="center" wrapText="1"/>
    </xf>
    <xf numFmtId="0" fontId="28" fillId="3" borderId="26" xfId="4" applyNumberFormat="1" applyFont="1" applyFill="1" applyBorder="1" applyAlignment="1">
      <alignment horizontal="left" vertical="center" wrapText="1"/>
    </xf>
    <xf numFmtId="0" fontId="28" fillId="3" borderId="8" xfId="4" applyNumberFormat="1" applyFont="1" applyFill="1" applyBorder="1" applyAlignment="1">
      <alignment horizontal="center" vertical="center"/>
    </xf>
    <xf numFmtId="0" fontId="1" fillId="5" borderId="12" xfId="4" applyNumberFormat="1" applyFont="1" applyFill="1" applyBorder="1" applyAlignment="1">
      <alignment horizontal="center" vertical="center"/>
    </xf>
    <xf numFmtId="0" fontId="1" fillId="10" borderId="38" xfId="4" applyNumberFormat="1" applyFont="1" applyFill="1" applyBorder="1" applyAlignment="1">
      <alignment horizontal="center" vertical="center"/>
    </xf>
    <xf numFmtId="0" fontId="1" fillId="3" borderId="2" xfId="4" applyNumberFormat="1" applyFont="1" applyFill="1" applyBorder="1" applyAlignment="1" applyProtection="1">
      <alignment horizontal="left" vertical="center" wrapText="1"/>
      <protection locked="0"/>
    </xf>
    <xf numFmtId="0" fontId="1" fillId="5" borderId="14" xfId="4" applyNumberFormat="1" applyFont="1" applyFill="1" applyBorder="1" applyAlignment="1">
      <alignment horizontal="center" vertical="center" wrapText="1"/>
    </xf>
    <xf numFmtId="0" fontId="1" fillId="5" borderId="14" xfId="4" applyNumberFormat="1" applyFont="1" applyFill="1" applyBorder="1" applyAlignment="1">
      <alignment horizontal="left" vertical="center" wrapText="1"/>
    </xf>
    <xf numFmtId="0" fontId="1" fillId="5" borderId="29" xfId="4" applyNumberFormat="1" applyFont="1" applyFill="1" applyBorder="1" applyAlignment="1">
      <alignment horizontal="left" vertical="center" wrapText="1"/>
    </xf>
    <xf numFmtId="0" fontId="1" fillId="5" borderId="32" xfId="4" applyNumberFormat="1" applyFont="1" applyFill="1" applyBorder="1" applyAlignment="1">
      <alignment horizontal="left" vertical="center" wrapText="1"/>
    </xf>
    <xf numFmtId="0" fontId="1" fillId="11" borderId="23" xfId="4" applyNumberFormat="1" applyFont="1" applyFill="1" applyBorder="1" applyAlignment="1">
      <alignment horizontal="center" vertical="center"/>
    </xf>
    <xf numFmtId="0" fontId="1" fillId="11" borderId="10" xfId="4" applyNumberFormat="1" applyFont="1" applyFill="1" applyBorder="1" applyAlignment="1">
      <alignment horizontal="center" vertical="center"/>
    </xf>
    <xf numFmtId="0" fontId="1" fillId="5" borderId="16" xfId="4" applyNumberFormat="1" applyFont="1" applyFill="1" applyBorder="1" applyAlignment="1">
      <alignment horizontal="center" vertical="center"/>
    </xf>
    <xf numFmtId="0" fontId="1" fillId="11" borderId="16" xfId="4" applyNumberFormat="1" applyFont="1" applyFill="1" applyBorder="1" applyAlignment="1">
      <alignment horizontal="center" vertical="center"/>
    </xf>
    <xf numFmtId="0" fontId="1" fillId="3" borderId="16" xfId="4" applyNumberFormat="1" applyFont="1" applyFill="1" applyBorder="1" applyAlignment="1">
      <alignment horizontal="center" vertical="center"/>
    </xf>
    <xf numFmtId="0" fontId="1" fillId="11" borderId="0" xfId="4" applyNumberFormat="1" applyFont="1" applyFill="1" applyBorder="1" applyAlignment="1">
      <alignment horizontal="center" vertical="center"/>
    </xf>
    <xf numFmtId="0" fontId="1" fillId="5" borderId="6" xfId="4" applyNumberFormat="1" applyFont="1" applyFill="1" applyBorder="1" applyAlignment="1">
      <alignment horizontal="center" vertical="center"/>
    </xf>
    <xf numFmtId="0" fontId="1" fillId="3" borderId="0" xfId="4" applyNumberFormat="1" applyFont="1" applyFill="1" applyBorder="1" applyAlignment="1">
      <alignment horizontal="center" vertical="center"/>
    </xf>
    <xf numFmtId="0" fontId="1" fillId="3" borderId="6" xfId="4" applyNumberFormat="1" applyFont="1" applyFill="1" applyBorder="1" applyAlignment="1" applyProtection="1">
      <alignment horizontal="left" vertical="center" wrapText="1"/>
      <protection locked="0"/>
    </xf>
    <xf numFmtId="0" fontId="1" fillId="11" borderId="20" xfId="4" applyNumberFormat="1" applyFont="1" applyFill="1" applyBorder="1" applyAlignment="1">
      <alignment horizontal="center" vertical="center"/>
    </xf>
    <xf numFmtId="0" fontId="1" fillId="11" borderId="1" xfId="4" applyNumberFormat="1" applyFont="1" applyFill="1" applyBorder="1" applyAlignment="1">
      <alignment horizontal="center" vertical="center"/>
    </xf>
    <xf numFmtId="0" fontId="1" fillId="11" borderId="12" xfId="4" applyNumberFormat="1" applyFont="1" applyFill="1" applyBorder="1" applyAlignment="1">
      <alignment horizontal="center" vertical="center"/>
    </xf>
    <xf numFmtId="0" fontId="1" fillId="11" borderId="11" xfId="4" applyNumberFormat="1" applyFont="1" applyFill="1" applyBorder="1" applyAlignment="1">
      <alignment horizontal="center" vertical="center"/>
    </xf>
    <xf numFmtId="0" fontId="1" fillId="11" borderId="28" xfId="4" applyNumberFormat="1" applyFont="1" applyFill="1" applyBorder="1" applyAlignment="1">
      <alignment horizontal="center" vertical="center"/>
    </xf>
    <xf numFmtId="0" fontId="1" fillId="3" borderId="38" xfId="4" applyNumberFormat="1" applyFont="1" applyFill="1" applyBorder="1" applyAlignment="1" applyProtection="1">
      <alignment horizontal="center" vertical="center"/>
      <protection locked="0"/>
    </xf>
    <xf numFmtId="0" fontId="1" fillId="5" borderId="10" xfId="4" applyNumberFormat="1" applyFont="1" applyFill="1" applyBorder="1" applyAlignment="1">
      <alignment horizontal="left" vertical="center" wrapText="1"/>
    </xf>
    <xf numFmtId="0" fontId="1" fillId="3" borderId="30" xfId="4" applyNumberFormat="1" applyFont="1" applyFill="1" applyBorder="1" applyAlignment="1">
      <alignment horizontal="center" vertical="center"/>
    </xf>
    <xf numFmtId="1" fontId="1" fillId="3" borderId="1" xfId="4" applyNumberFormat="1" applyFont="1" applyFill="1" applyBorder="1" applyAlignment="1">
      <alignment horizontal="center" vertical="center"/>
    </xf>
    <xf numFmtId="0" fontId="1" fillId="3" borderId="26" xfId="4" applyFont="1" applyFill="1" applyBorder="1" applyAlignment="1">
      <alignment horizontal="center" vertical="center"/>
    </xf>
    <xf numFmtId="0" fontId="1" fillId="3" borderId="8" xfId="4" applyFont="1" applyFill="1" applyBorder="1" applyAlignment="1">
      <alignment horizontal="left" vertical="center"/>
    </xf>
    <xf numFmtId="0" fontId="1" fillId="3" borderId="54" xfId="4" applyFont="1" applyFill="1" applyBorder="1" applyAlignment="1">
      <alignment horizontal="left" vertical="center"/>
    </xf>
    <xf numFmtId="0" fontId="1" fillId="3" borderId="2" xfId="4" applyFont="1" applyFill="1" applyBorder="1" applyAlignment="1">
      <alignment horizontal="left" vertical="center"/>
    </xf>
    <xf numFmtId="0" fontId="1" fillId="3" borderId="1" xfId="4" applyFont="1" applyFill="1" applyBorder="1" applyAlignment="1">
      <alignment horizontal="center" vertical="center"/>
    </xf>
    <xf numFmtId="0" fontId="1" fillId="3" borderId="21" xfId="4" applyFont="1" applyFill="1" applyBorder="1" applyAlignment="1" applyProtection="1">
      <alignment horizontal="center" vertical="center"/>
      <protection locked="0"/>
    </xf>
    <xf numFmtId="0" fontId="1" fillId="10" borderId="7" xfId="4" applyFont="1" applyFill="1" applyBorder="1" applyAlignment="1" applyProtection="1">
      <alignment horizontal="center" vertical="center"/>
      <protection locked="0"/>
    </xf>
    <xf numFmtId="0" fontId="1" fillId="10" borderId="5" xfId="4" applyFont="1" applyFill="1" applyBorder="1" applyAlignment="1" applyProtection="1">
      <alignment horizontal="center" vertical="center"/>
      <protection locked="0"/>
    </xf>
    <xf numFmtId="0" fontId="1" fillId="5" borderId="5" xfId="4" applyFont="1" applyFill="1" applyBorder="1" applyAlignment="1" applyProtection="1">
      <alignment horizontal="center" vertical="center"/>
      <protection locked="0"/>
    </xf>
    <xf numFmtId="0" fontId="1" fillId="10" borderId="17" xfId="4" applyFont="1" applyFill="1" applyBorder="1" applyAlignment="1" applyProtection="1">
      <alignment horizontal="center" vertical="center"/>
      <protection locked="0"/>
    </xf>
    <xf numFmtId="0" fontId="1" fillId="3" borderId="25" xfId="4" applyFont="1" applyFill="1" applyBorder="1" applyAlignment="1" applyProtection="1">
      <alignment horizontal="center" vertical="center"/>
      <protection locked="0"/>
    </xf>
    <xf numFmtId="0" fontId="1" fillId="3" borderId="5" xfId="4" applyFont="1" applyFill="1" applyBorder="1" applyAlignment="1" applyProtection="1">
      <alignment horizontal="center" vertical="center"/>
      <protection locked="0"/>
    </xf>
    <xf numFmtId="0" fontId="1" fillId="3" borderId="17" xfId="4" applyFont="1" applyFill="1" applyBorder="1" applyAlignment="1" applyProtection="1">
      <alignment horizontal="center" vertical="center"/>
      <protection locked="0"/>
    </xf>
    <xf numFmtId="0" fontId="1" fillId="10" borderId="25" xfId="4" applyFont="1" applyFill="1" applyBorder="1" applyAlignment="1" applyProtection="1">
      <alignment horizontal="center" vertical="center"/>
      <protection locked="0"/>
    </xf>
    <xf numFmtId="0" fontId="1" fillId="3" borderId="34" xfId="4" applyFont="1" applyFill="1" applyBorder="1" applyAlignment="1" applyProtection="1">
      <alignment horizontal="center" vertical="center"/>
      <protection locked="0"/>
    </xf>
    <xf numFmtId="0" fontId="1" fillId="3" borderId="2" xfId="4" applyFont="1" applyFill="1" applyBorder="1" applyAlignment="1" applyProtection="1">
      <alignment horizontal="center" vertical="center"/>
      <protection locked="0"/>
    </xf>
    <xf numFmtId="0" fontId="1" fillId="3" borderId="1" xfId="4" applyFont="1" applyFill="1" applyBorder="1" applyAlignment="1" applyProtection="1">
      <alignment horizontal="center" vertical="center"/>
      <protection locked="0"/>
    </xf>
    <xf numFmtId="0" fontId="1" fillId="3" borderId="31" xfId="4" applyFont="1" applyFill="1" applyBorder="1" applyAlignment="1" applyProtection="1">
      <alignment horizontal="center" vertical="center"/>
      <protection locked="0"/>
    </xf>
    <xf numFmtId="0" fontId="1" fillId="3" borderId="69" xfId="4" applyFont="1" applyFill="1" applyBorder="1" applyAlignment="1" applyProtection="1">
      <alignment horizontal="center" vertical="center"/>
      <protection locked="0"/>
    </xf>
    <xf numFmtId="0" fontId="1" fillId="10" borderId="69" xfId="4" applyFont="1" applyFill="1" applyBorder="1" applyAlignment="1" applyProtection="1">
      <alignment horizontal="center" vertical="center"/>
      <protection locked="0"/>
    </xf>
    <xf numFmtId="0" fontId="1" fillId="3" borderId="3" xfId="4" applyNumberFormat="1" applyFont="1" applyFill="1" applyBorder="1" applyAlignment="1" applyProtection="1">
      <alignment horizontal="center" vertical="center" textRotation="90"/>
      <protection locked="0"/>
    </xf>
    <xf numFmtId="0" fontId="1" fillId="3" borderId="23" xfId="4" applyNumberFormat="1" applyFont="1" applyFill="1" applyBorder="1" applyAlignment="1" applyProtection="1">
      <alignment horizontal="center" vertical="center"/>
      <protection locked="0"/>
    </xf>
    <xf numFmtId="0" fontId="1" fillId="10" borderId="16" xfId="4" applyNumberFormat="1" applyFont="1" applyFill="1" applyBorder="1" applyAlignment="1">
      <alignment horizontal="center" vertical="center"/>
    </xf>
    <xf numFmtId="0" fontId="1" fillId="10" borderId="23" xfId="4" applyNumberFormat="1" applyFont="1" applyFill="1" applyBorder="1" applyAlignment="1">
      <alignment horizontal="center" vertical="center"/>
    </xf>
    <xf numFmtId="0" fontId="23" fillId="3" borderId="2" xfId="4" applyNumberFormat="1" applyFont="1" applyFill="1" applyBorder="1" applyAlignment="1" applyProtection="1">
      <alignment horizontal="center" vertical="center"/>
      <protection locked="0"/>
    </xf>
    <xf numFmtId="0" fontId="23" fillId="3" borderId="11" xfId="4" applyNumberFormat="1" applyFont="1" applyFill="1" applyBorder="1" applyAlignment="1" applyProtection="1">
      <alignment horizontal="center" vertical="center"/>
      <protection locked="0"/>
    </xf>
    <xf numFmtId="0" fontId="23" fillId="3" borderId="12" xfId="4" applyNumberFormat="1" applyFont="1" applyFill="1" applyBorder="1" applyAlignment="1" applyProtection="1">
      <alignment horizontal="center" vertical="center"/>
      <protection locked="0"/>
    </xf>
    <xf numFmtId="0" fontId="1" fillId="3" borderId="0" xfId="4" applyNumberFormat="1" applyFont="1" applyFill="1" applyBorder="1" applyAlignment="1" applyProtection="1">
      <alignment horizontal="center" vertical="center"/>
      <protection locked="0"/>
    </xf>
    <xf numFmtId="0" fontId="23" fillId="3" borderId="0" xfId="4" applyNumberFormat="1" applyFont="1" applyFill="1" applyBorder="1" applyAlignment="1" applyProtection="1">
      <alignment horizontal="center" vertical="center"/>
      <protection locked="0"/>
    </xf>
    <xf numFmtId="0" fontId="1" fillId="0" borderId="12" xfId="4" applyNumberFormat="1" applyFont="1" applyFill="1" applyBorder="1" applyAlignment="1">
      <alignment horizontal="center" vertical="center"/>
    </xf>
    <xf numFmtId="0" fontId="1" fillId="5" borderId="79" xfId="4" applyNumberFormat="1" applyFont="1" applyFill="1" applyBorder="1" applyAlignment="1">
      <alignment horizontal="left" vertical="center" wrapText="1"/>
    </xf>
    <xf numFmtId="0" fontId="1" fillId="3" borderId="4" xfId="4" applyNumberFormat="1" applyFont="1" applyFill="1" applyBorder="1" applyAlignment="1" applyProtection="1">
      <alignment horizontal="left" vertical="center" wrapText="1"/>
      <protection locked="0"/>
    </xf>
    <xf numFmtId="0" fontId="1" fillId="10" borderId="80" xfId="4" applyNumberFormat="1" applyFont="1" applyFill="1" applyBorder="1" applyAlignment="1">
      <alignment horizontal="center" vertical="center"/>
    </xf>
    <xf numFmtId="0" fontId="6" fillId="5" borderId="32" xfId="4" applyNumberFormat="1" applyFont="1" applyFill="1" applyBorder="1" applyAlignment="1">
      <alignment horizontal="center" vertical="center"/>
    </xf>
    <xf numFmtId="0" fontId="6" fillId="5" borderId="81" xfId="4" applyNumberFormat="1" applyFont="1" applyFill="1" applyBorder="1" applyAlignment="1">
      <alignment horizontal="center" vertical="center"/>
    </xf>
    <xf numFmtId="0" fontId="1" fillId="5" borderId="32" xfId="4" applyNumberFormat="1" applyFont="1" applyFill="1" applyBorder="1" applyAlignment="1">
      <alignment horizontal="center" vertical="center"/>
    </xf>
    <xf numFmtId="0" fontId="1" fillId="5" borderId="81" xfId="4" applyNumberFormat="1" applyFont="1" applyFill="1" applyBorder="1" applyAlignment="1">
      <alignment horizontal="center" vertical="center"/>
    </xf>
    <xf numFmtId="1" fontId="1" fillId="3" borderId="2" xfId="4" applyNumberFormat="1" applyFont="1" applyFill="1" applyBorder="1" applyAlignment="1">
      <alignment horizontal="center" vertical="center"/>
    </xf>
    <xf numFmtId="1" fontId="1" fillId="3" borderId="54" xfId="4" applyNumberFormat="1" applyFont="1" applyFill="1" applyBorder="1" applyAlignment="1">
      <alignment horizontal="center" vertical="center"/>
    </xf>
    <xf numFmtId="1" fontId="1" fillId="3" borderId="12" xfId="4" applyNumberFormat="1" applyFont="1" applyFill="1" applyBorder="1" applyAlignment="1">
      <alignment horizontal="center" vertical="center"/>
    </xf>
    <xf numFmtId="1" fontId="1" fillId="3" borderId="20" xfId="4" applyNumberFormat="1" applyFont="1" applyFill="1" applyBorder="1" applyAlignment="1">
      <alignment horizontal="center" vertical="center"/>
    </xf>
    <xf numFmtId="0" fontId="1" fillId="5" borderId="19" xfId="4" applyNumberFormat="1" applyFont="1" applyFill="1" applyBorder="1" applyAlignment="1">
      <alignment horizontal="center" vertical="center"/>
    </xf>
    <xf numFmtId="0" fontId="1" fillId="10" borderId="24" xfId="4" applyNumberFormat="1" applyFont="1" applyFill="1" applyBorder="1" applyAlignment="1">
      <alignment horizontal="center" vertical="center"/>
    </xf>
    <xf numFmtId="0" fontId="6" fillId="5" borderId="53" xfId="4" applyNumberFormat="1" applyFont="1" applyFill="1" applyBorder="1" applyAlignment="1">
      <alignment horizontal="center" vertical="center"/>
    </xf>
    <xf numFmtId="0" fontId="25" fillId="2" borderId="1" xfId="6" applyFont="1" applyFill="1" applyBorder="1" applyAlignment="1" applyProtection="1">
      <alignment horizontal="center" vertical="center"/>
      <protection locked="0"/>
    </xf>
    <xf numFmtId="0" fontId="23" fillId="8" borderId="5" xfId="6" applyNumberFormat="1" applyFont="1" applyFill="1" applyBorder="1" applyAlignment="1" applyProtection="1">
      <alignment horizontal="left" vertical="center" wrapText="1"/>
      <protection locked="0"/>
    </xf>
    <xf numFmtId="0" fontId="23" fillId="8" borderId="1" xfId="6" applyNumberFormat="1" applyFont="1" applyFill="1" applyBorder="1" applyAlignment="1" applyProtection="1">
      <alignment horizontal="left" vertical="center" wrapText="1"/>
      <protection locked="0"/>
    </xf>
    <xf numFmtId="0" fontId="19" fillId="6" borderId="10" xfId="4" applyNumberFormat="1" applyFont="1" applyFill="1" applyBorder="1" applyAlignment="1" applyProtection="1">
      <alignment horizontal="left" vertical="center" wrapText="1"/>
      <protection locked="0"/>
    </xf>
    <xf numFmtId="0" fontId="13" fillId="7" borderId="10" xfId="0" applyFont="1" applyFill="1" applyBorder="1" applyAlignment="1">
      <alignment horizontal="justify" wrapText="1"/>
    </xf>
    <xf numFmtId="0" fontId="13" fillId="7" borderId="10" xfId="0" applyFont="1" applyFill="1" applyBorder="1" applyAlignment="1">
      <alignment horizontal="justify" vertical="top" wrapText="1"/>
    </xf>
    <xf numFmtId="0" fontId="29" fillId="0" borderId="1" xfId="6" applyFont="1" applyFill="1" applyBorder="1" applyAlignment="1" applyProtection="1">
      <alignment horizontal="left" vertical="center" wrapText="1"/>
      <protection locked="0"/>
    </xf>
    <xf numFmtId="0" fontId="30" fillId="0" borderId="0" xfId="0" applyFont="1"/>
    <xf numFmtId="0" fontId="33" fillId="0" borderId="0" xfId="0" applyFont="1" applyAlignment="1">
      <alignment horizontal="left" indent="5"/>
    </xf>
    <xf numFmtId="0" fontId="33" fillId="0" borderId="0" xfId="0" applyFont="1"/>
    <xf numFmtId="0" fontId="30" fillId="0" borderId="0" xfId="0" applyFont="1" applyAlignment="1">
      <alignment horizontal="left" indent="5"/>
    </xf>
    <xf numFmtId="0" fontId="1" fillId="3" borderId="12" xfId="4" applyNumberFormat="1" applyFont="1" applyFill="1" applyBorder="1" applyAlignment="1">
      <alignment horizontal="center" vertical="center"/>
    </xf>
    <xf numFmtId="0" fontId="1" fillId="3" borderId="1" xfId="4" applyNumberFormat="1" applyFont="1" applyFill="1" applyBorder="1" applyAlignment="1">
      <alignment horizontal="center" vertical="center"/>
    </xf>
    <xf numFmtId="0" fontId="1" fillId="3" borderId="43" xfId="4" applyNumberFormat="1" applyFont="1" applyFill="1" applyBorder="1" applyAlignment="1">
      <alignment horizontal="center" vertical="center"/>
    </xf>
    <xf numFmtId="0" fontId="14" fillId="3" borderId="44" xfId="4" applyNumberFormat="1" applyFont="1" applyFill="1" applyBorder="1" applyAlignment="1">
      <alignment horizontal="center" vertical="center"/>
    </xf>
    <xf numFmtId="0" fontId="14" fillId="3" borderId="49" xfId="4" applyNumberFormat="1" applyFont="1" applyFill="1" applyBorder="1" applyAlignment="1">
      <alignment horizontal="center" vertical="center"/>
    </xf>
    <xf numFmtId="0" fontId="14" fillId="3" borderId="55" xfId="4" applyNumberFormat="1" applyFont="1" applyFill="1" applyBorder="1" applyAlignment="1">
      <alignment horizontal="center" vertical="center"/>
    </xf>
    <xf numFmtId="0" fontId="35" fillId="3" borderId="1" xfId="4" applyNumberFormat="1" applyFont="1" applyFill="1" applyBorder="1" applyAlignment="1">
      <alignment horizontal="center" vertical="center"/>
    </xf>
    <xf numFmtId="0" fontId="35" fillId="4" borderId="1" xfId="4" applyNumberFormat="1" applyFont="1" applyFill="1" applyBorder="1" applyAlignment="1">
      <alignment horizontal="left" vertical="center" wrapText="1"/>
    </xf>
    <xf numFmtId="0" fontId="1" fillId="4" borderId="1" xfId="4" applyFill="1" applyBorder="1"/>
    <xf numFmtId="0" fontId="1" fillId="4" borderId="3" xfId="4" applyNumberFormat="1" applyFont="1" applyFill="1" applyBorder="1" applyAlignment="1">
      <alignment horizontal="left" vertical="center" wrapText="1"/>
    </xf>
    <xf numFmtId="0" fontId="1" fillId="3" borderId="3" xfId="4" applyNumberFormat="1" applyFont="1" applyFill="1" applyBorder="1" applyAlignment="1">
      <alignment horizontal="right" vertical="center"/>
    </xf>
    <xf numFmtId="0" fontId="1" fillId="3" borderId="4" xfId="4" applyNumberFormat="1" applyFont="1" applyFill="1" applyBorder="1" applyAlignment="1">
      <alignment horizontal="center" vertical="center" wrapText="1"/>
    </xf>
    <xf numFmtId="0" fontId="1" fillId="3" borderId="82" xfId="4" applyNumberFormat="1" applyFont="1" applyFill="1" applyBorder="1" applyAlignment="1">
      <alignment horizontal="center" vertical="center"/>
    </xf>
    <xf numFmtId="0" fontId="1" fillId="5" borderId="82" xfId="4" applyNumberFormat="1" applyFont="1" applyFill="1" applyBorder="1" applyAlignment="1">
      <alignment horizontal="center" vertical="center"/>
    </xf>
    <xf numFmtId="0" fontId="1" fillId="3" borderId="83" xfId="4" applyNumberFormat="1" applyFont="1" applyFill="1" applyBorder="1" applyAlignment="1">
      <alignment horizontal="center" vertical="center"/>
    </xf>
    <xf numFmtId="0" fontId="1" fillId="4" borderId="0" xfId="4" applyFill="1" applyAlignment="1">
      <alignment horizontal="center"/>
    </xf>
    <xf numFmtId="0" fontId="1" fillId="3" borderId="88" xfId="4" applyNumberFormat="1" applyFont="1" applyFill="1" applyBorder="1" applyAlignment="1">
      <alignment horizontal="center" vertical="center"/>
    </xf>
    <xf numFmtId="0" fontId="6" fillId="4" borderId="0" xfId="4" applyFont="1" applyFill="1"/>
    <xf numFmtId="0" fontId="6" fillId="3" borderId="59" xfId="4" applyNumberFormat="1" applyFont="1" applyFill="1" applyBorder="1" applyAlignment="1">
      <alignment horizontal="center" vertical="center"/>
    </xf>
    <xf numFmtId="0" fontId="6" fillId="3" borderId="42" xfId="4" applyNumberFormat="1" applyFont="1" applyFill="1" applyBorder="1" applyAlignment="1">
      <alignment horizontal="center" vertical="center"/>
    </xf>
    <xf numFmtId="0" fontId="6" fillId="3" borderId="87" xfId="4" applyNumberFormat="1" applyFont="1" applyFill="1" applyBorder="1" applyAlignment="1">
      <alignment horizontal="center" vertical="center"/>
    </xf>
    <xf numFmtId="0" fontId="1" fillId="3" borderId="68" xfId="4" applyNumberFormat="1" applyFont="1" applyFill="1" applyBorder="1" applyAlignment="1" applyProtection="1">
      <alignment horizontal="center" vertical="center" wrapText="1"/>
      <protection locked="0"/>
    </xf>
    <xf numFmtId="0" fontId="1" fillId="3" borderId="3" xfId="4" applyNumberFormat="1" applyFont="1" applyFill="1" applyBorder="1" applyAlignment="1" applyProtection="1">
      <alignment horizontal="center" vertical="center" wrapText="1"/>
      <protection locked="0"/>
    </xf>
    <xf numFmtId="0" fontId="1" fillId="3" borderId="54" xfId="4" applyNumberFormat="1" applyFont="1" applyFill="1" applyBorder="1" applyAlignment="1" applyProtection="1">
      <alignment horizontal="center" vertical="center" wrapText="1"/>
      <protection locked="0"/>
    </xf>
    <xf numFmtId="0" fontId="1" fillId="5" borderId="29" xfId="4" applyNumberFormat="1" applyFont="1" applyFill="1" applyBorder="1" applyAlignment="1">
      <alignment horizontal="center" vertical="center" wrapText="1"/>
    </xf>
    <xf numFmtId="0" fontId="1" fillId="5" borderId="19" xfId="4" applyNumberFormat="1" applyFont="1" applyFill="1" applyBorder="1" applyAlignment="1">
      <alignment horizontal="center" vertical="center" wrapText="1"/>
    </xf>
    <xf numFmtId="0" fontId="1" fillId="3" borderId="12" xfId="4" applyNumberFormat="1" applyFont="1" applyFill="1" applyBorder="1" applyAlignment="1" applyProtection="1">
      <alignment horizontal="center" vertical="center" wrapText="1"/>
      <protection locked="0"/>
    </xf>
    <xf numFmtId="0" fontId="1" fillId="3" borderId="18" xfId="4" applyNumberFormat="1" applyFont="1" applyFill="1" applyBorder="1" applyAlignment="1" applyProtection="1">
      <alignment horizontal="center" vertical="center" wrapText="1"/>
      <protection locked="0"/>
    </xf>
    <xf numFmtId="0" fontId="2" fillId="5" borderId="19" xfId="4" applyNumberFormat="1" applyFont="1" applyFill="1" applyBorder="1" applyAlignment="1" applyProtection="1">
      <alignment horizontal="center" vertical="center" wrapText="1"/>
      <protection locked="0"/>
    </xf>
    <xf numFmtId="0" fontId="1" fillId="3" borderId="17" xfId="4" applyNumberFormat="1" applyFont="1" applyFill="1" applyBorder="1" applyAlignment="1" applyProtection="1">
      <alignment horizontal="center" vertical="center" wrapText="1"/>
      <protection locked="0"/>
    </xf>
    <xf numFmtId="0" fontId="1" fillId="5" borderId="19" xfId="4" applyNumberFormat="1" applyFont="1" applyFill="1" applyBorder="1" applyAlignment="1" applyProtection="1">
      <alignment horizontal="center" vertical="center" wrapText="1"/>
      <protection locked="0"/>
    </xf>
    <xf numFmtId="0" fontId="1" fillId="3" borderId="16" xfId="4" applyNumberFormat="1" applyFont="1" applyFill="1" applyBorder="1" applyAlignment="1" applyProtection="1">
      <alignment horizontal="center" vertical="center" wrapText="1"/>
      <protection locked="0"/>
    </xf>
    <xf numFmtId="0" fontId="1" fillId="5" borderId="50" xfId="4" applyNumberFormat="1" applyFont="1" applyFill="1" applyBorder="1" applyAlignment="1" applyProtection="1">
      <alignment horizontal="center" vertical="center" wrapText="1"/>
      <protection locked="0"/>
    </xf>
    <xf numFmtId="0" fontId="2" fillId="3" borderId="12" xfId="4" applyNumberFormat="1" applyFont="1" applyFill="1" applyBorder="1" applyAlignment="1" applyProtection="1">
      <alignment horizontal="center" vertical="center" wrapText="1"/>
      <protection locked="0"/>
    </xf>
    <xf numFmtId="0" fontId="1" fillId="3" borderId="62" xfId="4" applyNumberFormat="1" applyFont="1" applyFill="1" applyBorder="1" applyAlignment="1" applyProtection="1">
      <alignment horizontal="center" vertical="center" wrapText="1"/>
      <protection locked="0"/>
    </xf>
    <xf numFmtId="0" fontId="6" fillId="4" borderId="3" xfId="4" applyNumberFormat="1" applyFont="1" applyFill="1" applyBorder="1" applyAlignment="1">
      <alignment horizontal="left" vertical="center" wrapText="1"/>
    </xf>
    <xf numFmtId="0" fontId="10" fillId="2" borderId="0" xfId="3" applyFont="1" applyFill="1" applyBorder="1" applyAlignment="1" applyProtection="1">
      <alignment horizontal="center" vertical="center" wrapText="1"/>
      <protection locked="0"/>
    </xf>
    <xf numFmtId="0" fontId="11" fillId="2" borderId="0" xfId="3" applyFont="1" applyFill="1" applyBorder="1" applyAlignment="1" applyProtection="1">
      <alignment horizontal="center"/>
      <protection locked="0"/>
    </xf>
    <xf numFmtId="0" fontId="10" fillId="2" borderId="0" xfId="3" applyNumberFormat="1" applyFont="1" applyFill="1" applyBorder="1" applyAlignment="1" applyProtection="1">
      <alignment horizontal="center" vertical="center" wrapText="1"/>
      <protection locked="0"/>
    </xf>
    <xf numFmtId="0" fontId="10" fillId="2" borderId="0" xfId="3" applyFont="1" applyFill="1" applyBorder="1" applyAlignment="1" applyProtection="1">
      <alignment horizontal="center" vertical="top"/>
      <protection locked="0"/>
    </xf>
    <xf numFmtId="0" fontId="8" fillId="2" borderId="0" xfId="3" applyFont="1" applyFill="1" applyBorder="1" applyAlignment="1" applyProtection="1">
      <alignment horizontal="left" vertical="center"/>
      <protection locked="0"/>
    </xf>
    <xf numFmtId="0" fontId="20" fillId="2" borderId="13" xfId="3" applyNumberFormat="1" applyFont="1" applyFill="1" applyBorder="1" applyAlignment="1" applyProtection="1">
      <alignment horizontal="left" vertical="center" wrapText="1"/>
      <protection locked="0"/>
    </xf>
    <xf numFmtId="0" fontId="21" fillId="2" borderId="13" xfId="3" applyNumberFormat="1" applyFont="1" applyFill="1" applyBorder="1" applyAlignment="1" applyProtection="1">
      <alignment horizontal="center" vertical="center" wrapText="1"/>
      <protection locked="0"/>
    </xf>
    <xf numFmtId="0" fontId="7" fillId="2" borderId="13" xfId="3" applyNumberFormat="1" applyFont="1" applyFill="1" applyBorder="1" applyAlignment="1" applyProtection="1">
      <alignment horizontal="center" vertical="center" wrapText="1"/>
      <protection locked="0"/>
    </xf>
    <xf numFmtId="0" fontId="5" fillId="0" borderId="0" xfId="3"/>
    <xf numFmtId="0" fontId="12" fillId="2" borderId="0" xfId="3" applyFont="1" applyFill="1" applyBorder="1" applyAlignment="1" applyProtection="1">
      <alignment horizontal="center" vertical="top"/>
      <protection locked="0"/>
    </xf>
    <xf numFmtId="0" fontId="8" fillId="2" borderId="0" xfId="3" applyFont="1" applyFill="1" applyBorder="1" applyAlignment="1" applyProtection="1">
      <alignment horizontal="center" vertical="center"/>
      <protection locked="0"/>
    </xf>
    <xf numFmtId="49" fontId="21" fillId="2" borderId="13" xfId="3" applyNumberFormat="1" applyFont="1" applyFill="1" applyBorder="1" applyAlignment="1" applyProtection="1">
      <alignment horizontal="left" vertical="center"/>
      <protection locked="0"/>
    </xf>
    <xf numFmtId="0" fontId="16" fillId="2" borderId="13" xfId="3" applyNumberFormat="1" applyFont="1" applyFill="1" applyBorder="1" applyAlignment="1" applyProtection="1">
      <alignment horizontal="left" vertical="center"/>
      <protection locked="0"/>
    </xf>
    <xf numFmtId="0" fontId="21" fillId="2" borderId="13" xfId="3" applyNumberFormat="1" applyFont="1" applyFill="1" applyBorder="1" applyAlignment="1" applyProtection="1">
      <alignment horizontal="left" vertical="center"/>
      <protection locked="0"/>
    </xf>
    <xf numFmtId="0" fontId="12" fillId="2" borderId="0" xfId="3" applyFont="1" applyFill="1" applyBorder="1" applyAlignment="1" applyProtection="1">
      <alignment horizontal="left" vertical="top"/>
      <protection locked="0"/>
    </xf>
    <xf numFmtId="0" fontId="8" fillId="2" borderId="0" xfId="3" applyFont="1" applyFill="1" applyBorder="1" applyAlignment="1" applyProtection="1">
      <alignment horizontal="left" vertical="top"/>
      <protection locked="0"/>
    </xf>
    <xf numFmtId="0" fontId="21" fillId="0" borderId="0" xfId="3" applyFont="1"/>
    <xf numFmtId="0" fontId="21" fillId="2" borderId="0" xfId="3" applyFont="1" applyFill="1" applyBorder="1" applyAlignment="1" applyProtection="1">
      <alignment horizontal="left" vertical="center"/>
      <protection locked="0"/>
    </xf>
    <xf numFmtId="0" fontId="21" fillId="2" borderId="0" xfId="3" applyFont="1" applyFill="1" applyBorder="1" applyAlignment="1" applyProtection="1">
      <alignment horizontal="center" vertical="center" wrapText="1"/>
      <protection locked="0"/>
    </xf>
    <xf numFmtId="0" fontId="9" fillId="2" borderId="0" xfId="3" applyFont="1" applyFill="1" applyBorder="1" applyAlignment="1" applyProtection="1">
      <alignment horizontal="center" vertical="center"/>
      <protection locked="0"/>
    </xf>
    <xf numFmtId="0" fontId="20" fillId="0" borderId="13" xfId="3" applyNumberFormat="1" applyFont="1" applyFill="1" applyBorder="1" applyAlignment="1" applyProtection="1">
      <alignment horizontal="left" vertical="center" wrapText="1"/>
      <protection locked="0"/>
    </xf>
    <xf numFmtId="0" fontId="20" fillId="2" borderId="13" xfId="3" applyNumberFormat="1" applyFont="1" applyFill="1" applyBorder="1" applyAlignment="1" applyProtection="1">
      <alignment horizontal="left" vertical="center"/>
      <protection locked="0"/>
    </xf>
    <xf numFmtId="0" fontId="10" fillId="2" borderId="13" xfId="3" applyNumberFormat="1" applyFont="1" applyFill="1" applyBorder="1" applyAlignment="1" applyProtection="1">
      <alignment horizontal="left" vertical="center"/>
      <protection locked="0"/>
    </xf>
    <xf numFmtId="0" fontId="16" fillId="2" borderId="13" xfId="3" applyNumberFormat="1" applyFont="1" applyFill="1" applyBorder="1" applyAlignment="1" applyProtection="1">
      <alignment horizontal="center" vertical="center"/>
      <protection locked="0"/>
    </xf>
    <xf numFmtId="0" fontId="21" fillId="2" borderId="13" xfId="3" applyNumberFormat="1" applyFont="1" applyFill="1" applyBorder="1" applyAlignment="1" applyProtection="1">
      <alignment horizontal="left" vertical="center" wrapText="1"/>
      <protection locked="0"/>
    </xf>
    <xf numFmtId="0" fontId="10" fillId="2" borderId="13" xfId="3" applyNumberFormat="1" applyFont="1" applyFill="1" applyBorder="1" applyAlignment="1" applyProtection="1">
      <alignment horizontal="left" vertical="center" wrapText="1"/>
      <protection locked="0"/>
    </xf>
    <xf numFmtId="0" fontId="17" fillId="2" borderId="0" xfId="3" applyFont="1" applyFill="1" applyBorder="1" applyAlignment="1" applyProtection="1">
      <alignment horizontal="right" vertical="center"/>
      <protection locked="0"/>
    </xf>
    <xf numFmtId="0" fontId="1" fillId="3" borderId="84" xfId="4" applyNumberFormat="1" applyFont="1" applyFill="1" applyBorder="1" applyAlignment="1">
      <alignment horizontal="center" vertical="center"/>
    </xf>
    <xf numFmtId="0" fontId="1" fillId="3" borderId="85" xfId="4" applyNumberFormat="1" applyFont="1" applyFill="1" applyBorder="1" applyAlignment="1">
      <alignment horizontal="center" vertical="center"/>
    </xf>
    <xf numFmtId="0" fontId="1" fillId="3" borderId="87" xfId="4" applyNumberFormat="1" applyFont="1" applyFill="1" applyBorder="1" applyAlignment="1">
      <alignment horizontal="center" vertical="center"/>
    </xf>
    <xf numFmtId="0" fontId="1" fillId="3" borderId="86" xfId="4" applyNumberFormat="1" applyFont="1" applyFill="1" applyBorder="1" applyAlignment="1">
      <alignment horizontal="center" vertical="center"/>
    </xf>
    <xf numFmtId="0" fontId="1" fillId="3" borderId="11" xfId="4" applyNumberFormat="1" applyFont="1" applyFill="1" applyBorder="1" applyAlignment="1">
      <alignment horizontal="center" vertical="center"/>
    </xf>
    <xf numFmtId="0" fontId="1" fillId="3" borderId="88" xfId="4" applyNumberFormat="1" applyFont="1" applyFill="1" applyBorder="1" applyAlignment="1">
      <alignment horizontal="center" vertical="center"/>
    </xf>
    <xf numFmtId="0" fontId="14" fillId="3" borderId="48" xfId="4" applyNumberFormat="1" applyFont="1" applyFill="1" applyBorder="1" applyAlignment="1">
      <alignment horizontal="center" vertical="center"/>
    </xf>
    <xf numFmtId="0" fontId="14" fillId="3" borderId="41" xfId="4" applyNumberFormat="1" applyFont="1" applyFill="1" applyBorder="1" applyAlignment="1">
      <alignment horizontal="center" vertical="center"/>
    </xf>
    <xf numFmtId="0" fontId="14" fillId="3" borderId="56" xfId="4" applyNumberFormat="1" applyFont="1" applyFill="1" applyBorder="1" applyAlignment="1">
      <alignment horizontal="center" vertical="center"/>
    </xf>
    <xf numFmtId="0" fontId="1" fillId="3" borderId="48" xfId="4" applyNumberFormat="1" applyFont="1" applyFill="1" applyBorder="1" applyAlignment="1">
      <alignment horizontal="center" vertical="center"/>
    </xf>
    <xf numFmtId="0" fontId="1" fillId="3" borderId="41" xfId="4" applyNumberFormat="1" applyFont="1" applyFill="1" applyBorder="1" applyAlignment="1">
      <alignment horizontal="center" vertical="center"/>
    </xf>
    <xf numFmtId="0" fontId="1" fillId="3" borderId="56" xfId="4" applyNumberFormat="1" applyFont="1" applyFill="1" applyBorder="1" applyAlignment="1">
      <alignment horizontal="center" vertical="center"/>
    </xf>
    <xf numFmtId="0" fontId="1" fillId="3" borderId="44" xfId="4" applyNumberFormat="1" applyFont="1" applyFill="1" applyBorder="1" applyAlignment="1">
      <alignment horizontal="center" vertical="center"/>
    </xf>
    <xf numFmtId="0" fontId="1" fillId="3" borderId="49" xfId="4" applyNumberFormat="1" applyFont="1" applyFill="1" applyBorder="1" applyAlignment="1">
      <alignment horizontal="center" vertical="center"/>
    </xf>
    <xf numFmtId="0" fontId="1" fillId="3" borderId="55" xfId="4" applyNumberFormat="1" applyFont="1" applyFill="1" applyBorder="1" applyAlignment="1">
      <alignment horizontal="center" vertical="center"/>
    </xf>
    <xf numFmtId="0" fontId="1" fillId="3" borderId="75" xfId="4" applyFont="1" applyFill="1" applyBorder="1" applyAlignment="1" applyProtection="1">
      <alignment horizontal="center" vertical="center"/>
      <protection locked="0"/>
    </xf>
    <xf numFmtId="0" fontId="1" fillId="3" borderId="13" xfId="4" applyFont="1" applyFill="1" applyBorder="1" applyAlignment="1" applyProtection="1">
      <alignment horizontal="center" vertical="center"/>
      <protection locked="0"/>
    </xf>
    <xf numFmtId="0" fontId="1" fillId="3" borderId="35" xfId="4" applyFont="1" applyFill="1" applyBorder="1" applyAlignment="1" applyProtection="1">
      <alignment horizontal="center" vertical="center"/>
      <protection locked="0"/>
    </xf>
    <xf numFmtId="0" fontId="1" fillId="3" borderId="15" xfId="4" applyFont="1" applyFill="1" applyBorder="1" applyAlignment="1" applyProtection="1">
      <alignment horizontal="center" vertical="center" textRotation="90" wrapText="1"/>
      <protection locked="0"/>
    </xf>
    <xf numFmtId="0" fontId="1" fillId="3" borderId="16" xfId="4" applyFont="1" applyFill="1" applyBorder="1" applyAlignment="1" applyProtection="1">
      <alignment horizontal="center" vertical="center" textRotation="90" wrapText="1"/>
      <protection locked="0"/>
    </xf>
    <xf numFmtId="0" fontId="1" fillId="3" borderId="72" xfId="4" applyFont="1" applyFill="1" applyBorder="1" applyAlignment="1" applyProtection="1">
      <alignment horizontal="center" vertical="center" textRotation="90" wrapText="1"/>
      <protection locked="0"/>
    </xf>
    <xf numFmtId="0" fontId="1" fillId="3" borderId="3" xfId="4" applyNumberFormat="1" applyFont="1" applyFill="1" applyBorder="1" applyAlignment="1" applyProtection="1">
      <alignment horizontal="center" vertical="center" textRotation="90" wrapText="1"/>
      <protection locked="0"/>
    </xf>
    <xf numFmtId="0" fontId="1" fillId="3" borderId="10" xfId="4" applyNumberFormat="1" applyFont="1" applyFill="1" applyBorder="1" applyAlignment="1" applyProtection="1">
      <alignment horizontal="center" vertical="center" textRotation="90" wrapText="1"/>
      <protection locked="0"/>
    </xf>
    <xf numFmtId="0" fontId="1" fillId="3" borderId="71" xfId="4" applyNumberFormat="1" applyFont="1" applyFill="1" applyBorder="1" applyAlignment="1" applyProtection="1">
      <alignment horizontal="center" vertical="center" textRotation="90" wrapText="1"/>
      <protection locked="0"/>
    </xf>
    <xf numFmtId="0" fontId="1" fillId="5" borderId="3" xfId="4" applyFont="1" applyFill="1" applyBorder="1" applyAlignment="1" applyProtection="1">
      <alignment horizontal="center" vertical="center" textRotation="90"/>
      <protection locked="0"/>
    </xf>
    <xf numFmtId="0" fontId="1" fillId="5" borderId="10" xfId="4" applyFont="1" applyFill="1" applyBorder="1" applyAlignment="1" applyProtection="1">
      <alignment horizontal="center" vertical="center" textRotation="90" wrapText="1"/>
      <protection locked="0"/>
    </xf>
    <xf numFmtId="0" fontId="1" fillId="5" borderId="71" xfId="4" applyFont="1" applyFill="1" applyBorder="1" applyAlignment="1" applyProtection="1">
      <alignment horizontal="center" vertical="center" textRotation="90" wrapText="1"/>
      <protection locked="0"/>
    </xf>
    <xf numFmtId="0" fontId="1" fillId="3" borderId="1" xfId="4" applyFont="1" applyFill="1" applyBorder="1" applyAlignment="1" applyProtection="1">
      <alignment horizontal="center" vertical="center"/>
      <protection locked="0"/>
    </xf>
    <xf numFmtId="0" fontId="1" fillId="3" borderId="20" xfId="4" applyFont="1" applyFill="1" applyBorder="1" applyAlignment="1" applyProtection="1">
      <alignment horizontal="center" vertical="center"/>
      <protection locked="0"/>
    </xf>
    <xf numFmtId="0" fontId="1" fillId="3" borderId="11" xfId="4" applyFont="1" applyFill="1" applyBorder="1" applyAlignment="1" applyProtection="1">
      <alignment horizontal="center" vertical="center" wrapText="1"/>
      <protection locked="0"/>
    </xf>
    <xf numFmtId="0" fontId="1" fillId="3" borderId="31" xfId="4" applyFont="1" applyFill="1" applyBorder="1" applyAlignment="1" applyProtection="1">
      <alignment horizontal="center" vertical="center" wrapText="1"/>
      <protection locked="0"/>
    </xf>
    <xf numFmtId="0" fontId="1" fillId="3" borderId="11" xfId="4" applyFont="1" applyFill="1" applyBorder="1" applyAlignment="1" applyProtection="1">
      <alignment horizontal="center" vertical="center"/>
      <protection locked="0"/>
    </xf>
    <xf numFmtId="0" fontId="1" fillId="3" borderId="31" xfId="4" applyFont="1" applyFill="1" applyBorder="1" applyAlignment="1" applyProtection="1">
      <alignment horizontal="center" vertical="center"/>
      <protection locked="0"/>
    </xf>
    <xf numFmtId="0" fontId="1" fillId="3" borderId="12" xfId="4" applyFont="1" applyFill="1" applyBorder="1" applyAlignment="1" applyProtection="1">
      <alignment horizontal="center" vertical="center"/>
      <protection locked="0"/>
    </xf>
    <xf numFmtId="0" fontId="1" fillId="3" borderId="74" xfId="4" applyFont="1" applyFill="1" applyBorder="1" applyAlignment="1" applyProtection="1">
      <alignment horizontal="center" vertical="center"/>
      <protection locked="0"/>
    </xf>
    <xf numFmtId="0" fontId="1" fillId="3" borderId="1" xfId="4" applyFont="1" applyFill="1" applyBorder="1" applyAlignment="1" applyProtection="1">
      <alignment horizontal="center" vertical="center" wrapText="1"/>
      <protection locked="0"/>
    </xf>
    <xf numFmtId="0" fontId="1" fillId="3" borderId="20" xfId="4" applyFont="1" applyFill="1" applyBorder="1" applyAlignment="1" applyProtection="1">
      <alignment horizontal="center" vertical="center" wrapText="1"/>
      <protection locked="0"/>
    </xf>
    <xf numFmtId="0" fontId="1" fillId="3" borderId="1" xfId="4" applyFont="1" applyFill="1" applyBorder="1" applyAlignment="1" applyProtection="1">
      <alignment horizontal="center" vertical="center" textRotation="90" wrapText="1"/>
      <protection locked="0"/>
    </xf>
    <xf numFmtId="0" fontId="1" fillId="3" borderId="61" xfId="4" applyFont="1" applyFill="1" applyBorder="1" applyAlignment="1" applyProtection="1">
      <alignment horizontal="center" vertical="center" textRotation="90" wrapText="1"/>
      <protection locked="0"/>
    </xf>
    <xf numFmtId="0" fontId="1" fillId="3" borderId="1" xfId="4" applyNumberFormat="1" applyFont="1" applyFill="1" applyBorder="1" applyAlignment="1" applyProtection="1">
      <alignment horizontal="center" vertical="center" textRotation="90" wrapText="1"/>
      <protection locked="0"/>
    </xf>
    <xf numFmtId="0" fontId="1" fillId="3" borderId="61" xfId="4" applyNumberFormat="1" applyFont="1" applyFill="1" applyBorder="1" applyAlignment="1" applyProtection="1">
      <alignment horizontal="center" vertical="center" textRotation="90" wrapText="1"/>
      <protection locked="0"/>
    </xf>
    <xf numFmtId="0" fontId="1" fillId="2" borderId="48" xfId="4" applyNumberFormat="1" applyFont="1" applyFill="1" applyBorder="1" applyAlignment="1">
      <alignment horizontal="center" vertical="center" wrapText="1"/>
    </xf>
    <xf numFmtId="0" fontId="1" fillId="2" borderId="41" xfId="4" applyNumberFormat="1" applyFont="1" applyFill="1" applyBorder="1" applyAlignment="1">
      <alignment horizontal="center" vertical="center" wrapText="1"/>
    </xf>
    <xf numFmtId="0" fontId="1" fillId="2" borderId="56" xfId="4" applyNumberFormat="1" applyFont="1" applyFill="1" applyBorder="1" applyAlignment="1">
      <alignment horizontal="center" vertical="center" wrapText="1"/>
    </xf>
    <xf numFmtId="0" fontId="1" fillId="2" borderId="44" xfId="4" applyNumberFormat="1" applyFont="1" applyFill="1" applyBorder="1" applyAlignment="1">
      <alignment horizontal="center" vertical="center" wrapText="1"/>
    </xf>
    <xf numFmtId="0" fontId="1" fillId="2" borderId="49" xfId="4" applyNumberFormat="1" applyFont="1" applyFill="1" applyBorder="1" applyAlignment="1">
      <alignment horizontal="center" vertical="center" wrapText="1"/>
    </xf>
    <xf numFmtId="0" fontId="1" fillId="2" borderId="55" xfId="4" applyNumberFormat="1" applyFont="1" applyFill="1" applyBorder="1" applyAlignment="1">
      <alignment horizontal="center" vertical="center" wrapText="1"/>
    </xf>
    <xf numFmtId="0" fontId="1" fillId="3" borderId="12" xfId="4" applyFont="1" applyFill="1" applyBorder="1" applyAlignment="1" applyProtection="1">
      <alignment horizontal="center" vertical="center" textRotation="90" wrapText="1"/>
      <protection locked="0"/>
    </xf>
    <xf numFmtId="0" fontId="1" fillId="3" borderId="64" xfId="4" applyFont="1" applyFill="1" applyBorder="1" applyAlignment="1" applyProtection="1">
      <alignment horizontal="center" vertical="center" textRotation="90" wrapText="1"/>
      <protection locked="0"/>
    </xf>
    <xf numFmtId="0" fontId="1" fillId="3" borderId="24" xfId="4" applyFont="1" applyFill="1" applyBorder="1" applyAlignment="1" applyProtection="1">
      <alignment horizontal="center" vertical="center" textRotation="90" wrapText="1"/>
      <protection locked="0"/>
    </xf>
    <xf numFmtId="0" fontId="1" fillId="3" borderId="70" xfId="4" applyFont="1" applyFill="1" applyBorder="1" applyAlignment="1" applyProtection="1">
      <alignment horizontal="center" vertical="center" textRotation="90" wrapText="1"/>
      <protection locked="0"/>
    </xf>
    <xf numFmtId="0" fontId="1" fillId="3" borderId="2" xfId="4" applyFont="1" applyFill="1" applyBorder="1" applyAlignment="1" applyProtection="1">
      <alignment horizontal="center" vertical="center" wrapText="1"/>
      <protection locked="0"/>
    </xf>
    <xf numFmtId="0" fontId="1" fillId="3" borderId="2" xfId="4" applyFont="1" applyFill="1" applyBorder="1" applyAlignment="1" applyProtection="1">
      <alignment horizontal="center" vertical="center"/>
      <protection locked="0"/>
    </xf>
    <xf numFmtId="0" fontId="14" fillId="3" borderId="44" xfId="4" applyNumberFormat="1" applyFont="1" applyFill="1" applyBorder="1" applyAlignment="1">
      <alignment horizontal="center" vertical="center"/>
    </xf>
    <xf numFmtId="0" fontId="14" fillId="3" borderId="49" xfId="4" applyNumberFormat="1" applyFont="1" applyFill="1" applyBorder="1" applyAlignment="1">
      <alignment horizontal="center" vertical="center"/>
    </xf>
    <xf numFmtId="0" fontId="14" fillId="3" borderId="55" xfId="4" applyNumberFormat="1" applyFont="1" applyFill="1" applyBorder="1" applyAlignment="1">
      <alignment horizontal="center" vertical="center"/>
    </xf>
    <xf numFmtId="0" fontId="1" fillId="4" borderId="1" xfId="4" applyNumberFormat="1" applyFont="1" applyFill="1" applyBorder="1" applyAlignment="1">
      <alignment horizontal="left" vertical="center" wrapText="1"/>
    </xf>
    <xf numFmtId="0" fontId="1" fillId="4" borderId="5" xfId="4" applyNumberFormat="1" applyFont="1" applyFill="1" applyBorder="1" applyAlignment="1">
      <alignment horizontal="left" vertical="center" wrapText="1"/>
    </xf>
    <xf numFmtId="0" fontId="1" fillId="5" borderId="10" xfId="4" applyFont="1" applyFill="1" applyBorder="1" applyAlignment="1" applyProtection="1">
      <alignment horizontal="center" vertical="center" textRotation="90"/>
      <protection locked="0"/>
    </xf>
    <xf numFmtId="0" fontId="1" fillId="5" borderId="71" xfId="4" applyFont="1" applyFill="1" applyBorder="1" applyAlignment="1" applyProtection="1">
      <alignment horizontal="center" vertical="center" textRotation="90"/>
      <protection locked="0"/>
    </xf>
    <xf numFmtId="0" fontId="1" fillId="3" borderId="2" xfId="4" applyNumberFormat="1" applyFont="1" applyFill="1" applyBorder="1" applyAlignment="1" applyProtection="1">
      <alignment horizontal="center" vertical="center" textRotation="90" wrapText="1"/>
      <protection locked="0"/>
    </xf>
    <xf numFmtId="0" fontId="1" fillId="3" borderId="63" xfId="4" applyNumberFormat="1" applyFont="1" applyFill="1" applyBorder="1" applyAlignment="1" applyProtection="1">
      <alignment horizontal="center" vertical="center" textRotation="90" wrapText="1"/>
      <protection locked="0"/>
    </xf>
    <xf numFmtId="0" fontId="36" fillId="3" borderId="45" xfId="4" applyNumberFormat="1" applyFont="1" applyFill="1" applyBorder="1" applyAlignment="1">
      <alignment horizontal="center" vertical="center" textRotation="255" wrapText="1"/>
    </xf>
    <xf numFmtId="0" fontId="36" fillId="3" borderId="46" xfId="4" applyNumberFormat="1" applyFont="1" applyFill="1" applyBorder="1" applyAlignment="1">
      <alignment horizontal="center" vertical="center" textRotation="255" wrapText="1"/>
    </xf>
    <xf numFmtId="0" fontId="36" fillId="3" borderId="47" xfId="4" applyNumberFormat="1" applyFont="1" applyFill="1" applyBorder="1" applyAlignment="1">
      <alignment horizontal="center" vertical="center" textRotation="255" wrapText="1"/>
    </xf>
    <xf numFmtId="0" fontId="1" fillId="3" borderId="3" xfId="4" applyFont="1" applyFill="1" applyBorder="1" applyAlignment="1" applyProtection="1">
      <alignment horizontal="center" vertical="center"/>
      <protection locked="0"/>
    </xf>
    <xf numFmtId="0" fontId="1" fillId="3" borderId="10" xfId="4" applyFont="1" applyFill="1" applyBorder="1" applyAlignment="1" applyProtection="1">
      <alignment horizontal="center" vertical="center"/>
      <protection locked="0"/>
    </xf>
    <xf numFmtId="0" fontId="1" fillId="3" borderId="5" xfId="4" applyFont="1" applyFill="1" applyBorder="1" applyAlignment="1" applyProtection="1">
      <alignment horizontal="center" vertical="center"/>
      <protection locked="0"/>
    </xf>
    <xf numFmtId="0" fontId="1" fillId="3" borderId="24" xfId="4" applyFont="1" applyFill="1" applyBorder="1" applyAlignment="1" applyProtection="1">
      <alignment horizontal="left" vertical="center" wrapText="1"/>
      <protection locked="0"/>
    </xf>
    <xf numFmtId="0" fontId="1" fillId="3" borderId="23" xfId="4" applyFont="1" applyFill="1" applyBorder="1" applyAlignment="1" applyProtection="1">
      <alignment horizontal="left" vertical="center" wrapText="1"/>
      <protection locked="0"/>
    </xf>
    <xf numFmtId="0" fontId="1" fillId="3" borderId="6" xfId="4" applyFont="1" applyFill="1" applyBorder="1" applyAlignment="1" applyProtection="1">
      <alignment horizontal="left" vertical="center" wrapText="1"/>
      <protection locked="0"/>
    </xf>
    <xf numFmtId="0" fontId="1" fillId="3" borderId="7" xfId="4" applyFont="1" applyFill="1" applyBorder="1" applyAlignment="1" applyProtection="1">
      <alignment horizontal="left" vertical="center" wrapText="1"/>
      <protection locked="0"/>
    </xf>
    <xf numFmtId="0" fontId="1" fillId="3" borderId="78" xfId="4" applyFont="1" applyFill="1" applyBorder="1" applyAlignment="1" applyProtection="1">
      <alignment horizontal="center" vertical="center" wrapText="1"/>
      <protection locked="0"/>
    </xf>
    <xf numFmtId="0" fontId="1" fillId="3" borderId="77" xfId="4" applyFont="1" applyFill="1" applyBorder="1" applyAlignment="1" applyProtection="1">
      <alignment horizontal="center" vertical="center" wrapText="1"/>
      <protection locked="0"/>
    </xf>
    <xf numFmtId="0" fontId="1" fillId="3" borderId="76" xfId="4" applyFont="1" applyFill="1" applyBorder="1" applyAlignment="1" applyProtection="1">
      <alignment horizontal="center" vertical="center" wrapText="1"/>
      <protection locked="0"/>
    </xf>
    <xf numFmtId="0" fontId="1" fillId="3" borderId="75" xfId="4" applyFont="1" applyFill="1" applyBorder="1" applyAlignment="1" applyProtection="1">
      <alignment horizontal="center" vertical="center" wrapText="1"/>
      <protection locked="0"/>
    </xf>
    <xf numFmtId="0" fontId="1" fillId="3" borderId="13" xfId="4" applyFont="1" applyFill="1" applyBorder="1" applyAlignment="1" applyProtection="1">
      <alignment horizontal="center" vertical="center" wrapText="1"/>
      <protection locked="0"/>
    </xf>
    <xf numFmtId="0" fontId="1" fillId="3" borderId="35" xfId="4" applyFont="1" applyFill="1" applyBorder="1" applyAlignment="1" applyProtection="1">
      <alignment horizontal="center" vertical="center" wrapText="1"/>
      <protection locked="0"/>
    </xf>
    <xf numFmtId="0" fontId="1" fillId="3" borderId="33" xfId="4" applyFont="1" applyFill="1" applyBorder="1" applyAlignment="1" applyProtection="1">
      <alignment horizontal="center" vertical="center" textRotation="90" wrapText="1"/>
      <protection locked="0"/>
    </xf>
    <xf numFmtId="0" fontId="1" fillId="3" borderId="27" xfId="4" applyFont="1" applyFill="1" applyBorder="1" applyAlignment="1" applyProtection="1">
      <alignment horizontal="center" vertical="center" textRotation="90" wrapText="1"/>
      <protection locked="0"/>
    </xf>
    <xf numFmtId="0" fontId="1" fillId="3" borderId="73" xfId="4" applyFont="1" applyFill="1" applyBorder="1" applyAlignment="1" applyProtection="1">
      <alignment horizontal="center" vertical="center" textRotation="90" wrapText="1"/>
      <protection locked="0"/>
    </xf>
    <xf numFmtId="0" fontId="1" fillId="3" borderId="3" xfId="4" applyFont="1" applyFill="1" applyBorder="1" applyAlignment="1" applyProtection="1">
      <alignment horizontal="center" vertical="center" textRotation="90" wrapText="1"/>
      <protection locked="0"/>
    </xf>
    <xf numFmtId="0" fontId="1" fillId="3" borderId="10" xfId="4" applyFont="1" applyFill="1" applyBorder="1" applyAlignment="1" applyProtection="1">
      <alignment horizontal="center" vertical="center" textRotation="90" wrapText="1"/>
      <protection locked="0"/>
    </xf>
    <xf numFmtId="0" fontId="1" fillId="3" borderId="71" xfId="4" applyFont="1" applyFill="1" applyBorder="1" applyAlignment="1" applyProtection="1">
      <alignment horizontal="center" vertical="center" textRotation="90" wrapText="1"/>
      <protection locked="0"/>
    </xf>
    <xf numFmtId="0" fontId="1" fillId="3" borderId="33" xfId="4" applyNumberFormat="1" applyFont="1" applyFill="1" applyBorder="1" applyAlignment="1" applyProtection="1">
      <alignment horizontal="center" vertical="center" textRotation="90"/>
      <protection locked="0"/>
    </xf>
    <xf numFmtId="0" fontId="0" fillId="0" borderId="27" xfId="0" applyBorder="1" applyAlignment="1">
      <alignment textRotation="90"/>
    </xf>
    <xf numFmtId="0" fontId="0" fillId="0" borderId="73" xfId="0" applyBorder="1" applyAlignment="1">
      <alignment textRotation="90"/>
    </xf>
    <xf numFmtId="0" fontId="1" fillId="3" borderId="36" xfId="4" applyFont="1" applyFill="1" applyBorder="1" applyAlignment="1" applyProtection="1">
      <alignment horizontal="center" vertical="center" wrapText="1"/>
      <protection locked="0"/>
    </xf>
    <xf numFmtId="0" fontId="1" fillId="3" borderId="0" xfId="4" applyFont="1" applyFill="1" applyBorder="1" applyAlignment="1" applyProtection="1">
      <alignment horizontal="center" vertical="center" wrapText="1"/>
      <protection locked="0"/>
    </xf>
    <xf numFmtId="0" fontId="1" fillId="3" borderId="3" xfId="4" applyNumberFormat="1" applyFont="1" applyFill="1" applyBorder="1" applyAlignment="1" applyProtection="1">
      <alignment horizontal="center" vertical="center" textRotation="90"/>
      <protection locked="0"/>
    </xf>
    <xf numFmtId="0" fontId="1" fillId="3" borderId="10" xfId="4" applyNumberFormat="1" applyFont="1" applyFill="1" applyBorder="1" applyAlignment="1" applyProtection="1">
      <alignment horizontal="center" vertical="center" textRotation="90"/>
      <protection locked="0"/>
    </xf>
    <xf numFmtId="0" fontId="1" fillId="3" borderId="71" xfId="4" applyNumberFormat="1" applyFont="1" applyFill="1" applyBorder="1" applyAlignment="1" applyProtection="1">
      <alignment horizontal="center" vertical="center" textRotation="90"/>
      <protection locked="0"/>
    </xf>
    <xf numFmtId="0" fontId="22" fillId="3" borderId="2" xfId="4" applyNumberFormat="1" applyFont="1" applyFill="1" applyBorder="1" applyAlignment="1" applyProtection="1">
      <alignment horizontal="center" vertical="center"/>
      <protection locked="0"/>
    </xf>
    <xf numFmtId="0" fontId="22" fillId="3" borderId="11" xfId="4" applyNumberFormat="1" applyFont="1" applyFill="1" applyBorder="1" applyAlignment="1" applyProtection="1">
      <alignment horizontal="center" vertical="center"/>
      <protection locked="0"/>
    </xf>
    <xf numFmtId="0" fontId="22" fillId="3" borderId="12" xfId="4" applyNumberFormat="1" applyFont="1" applyFill="1" applyBorder="1" applyAlignment="1" applyProtection="1">
      <alignment horizontal="center" vertical="center"/>
      <protection locked="0"/>
    </xf>
    <xf numFmtId="0" fontId="23" fillId="3" borderId="2" xfId="4" applyNumberFormat="1" applyFont="1" applyFill="1" applyBorder="1" applyAlignment="1" applyProtection="1">
      <alignment horizontal="center" vertical="center"/>
      <protection locked="0"/>
    </xf>
    <xf numFmtId="0" fontId="23" fillId="3" borderId="11" xfId="4" applyNumberFormat="1" applyFont="1" applyFill="1" applyBorder="1" applyAlignment="1" applyProtection="1">
      <alignment horizontal="center" vertical="center"/>
      <protection locked="0"/>
    </xf>
    <xf numFmtId="0" fontId="23" fillId="3" borderId="12" xfId="4" applyNumberFormat="1" applyFont="1" applyFill="1" applyBorder="1" applyAlignment="1" applyProtection="1">
      <alignment horizontal="center" vertical="center"/>
      <protection locked="0"/>
    </xf>
    <xf numFmtId="0" fontId="23" fillId="4" borderId="2" xfId="4" applyNumberFormat="1" applyFont="1" applyFill="1" applyBorder="1" applyAlignment="1" applyProtection="1">
      <alignment horizontal="center" vertical="center"/>
      <protection locked="0"/>
    </xf>
    <xf numFmtId="0" fontId="23" fillId="4" borderId="11" xfId="4" applyNumberFormat="1" applyFont="1" applyFill="1" applyBorder="1" applyAlignment="1" applyProtection="1">
      <alignment horizontal="center" vertical="center"/>
      <protection locked="0"/>
    </xf>
    <xf numFmtId="0" fontId="23" fillId="4" borderId="12" xfId="4" applyNumberFormat="1" applyFont="1" applyFill="1" applyBorder="1" applyAlignment="1" applyProtection="1">
      <alignment horizontal="center" vertical="center"/>
      <protection locked="0"/>
    </xf>
    <xf numFmtId="0" fontId="1" fillId="3" borderId="0" xfId="4" applyNumberFormat="1" applyFont="1" applyFill="1" applyBorder="1" applyAlignment="1" applyProtection="1">
      <alignment horizontal="center" vertical="center"/>
      <protection locked="0"/>
    </xf>
    <xf numFmtId="0" fontId="23" fillId="3" borderId="0" xfId="4" applyNumberFormat="1" applyFont="1" applyFill="1" applyBorder="1" applyAlignment="1" applyProtection="1">
      <alignment horizontal="center" vertical="center"/>
      <protection locked="0"/>
    </xf>
    <xf numFmtId="0" fontId="22" fillId="3" borderId="0" xfId="4" applyNumberFormat="1" applyFont="1" applyFill="1" applyBorder="1" applyAlignment="1" applyProtection="1">
      <alignment horizontal="center" vertical="center"/>
      <protection locked="0"/>
    </xf>
    <xf numFmtId="0" fontId="1" fillId="4" borderId="0" xfId="4" applyNumberFormat="1" applyFont="1" applyFill="1" applyBorder="1" applyAlignment="1" applyProtection="1">
      <alignment horizontal="left" vertical="center"/>
      <protection locked="0"/>
    </xf>
    <xf numFmtId="0" fontId="1" fillId="4" borderId="0" xfId="4" applyFill="1" applyBorder="1"/>
    <xf numFmtId="0" fontId="1" fillId="4" borderId="0" xfId="4" applyNumberFormat="1" applyFont="1" applyFill="1" applyBorder="1" applyAlignment="1" applyProtection="1">
      <alignment horizontal="center" vertical="center" wrapText="1"/>
      <protection locked="0"/>
    </xf>
    <xf numFmtId="0" fontId="24" fillId="4" borderId="0" xfId="4" applyNumberFormat="1" applyFont="1" applyFill="1" applyBorder="1" applyAlignment="1" applyProtection="1">
      <alignment horizontal="center" vertical="center"/>
      <protection locked="0"/>
    </xf>
    <xf numFmtId="0" fontId="1" fillId="4" borderId="0" xfId="4" applyNumberFormat="1" applyFont="1" applyFill="1" applyBorder="1" applyAlignment="1" applyProtection="1">
      <alignment horizontal="center" vertical="center"/>
      <protection locked="0"/>
    </xf>
    <xf numFmtId="0" fontId="23" fillId="4" borderId="0" xfId="4" applyNumberFormat="1" applyFont="1" applyFill="1" applyBorder="1" applyAlignment="1" applyProtection="1">
      <alignment horizontal="center" vertical="center"/>
      <protection locked="0"/>
    </xf>
    <xf numFmtId="0" fontId="22" fillId="4" borderId="0" xfId="4" applyNumberFormat="1" applyFont="1" applyFill="1" applyBorder="1" applyAlignment="1" applyProtection="1">
      <alignment horizontal="center" vertical="center" wrapText="1"/>
      <protection locked="0"/>
    </xf>
    <xf numFmtId="0" fontId="23" fillId="4" borderId="0" xfId="4" applyNumberFormat="1" applyFont="1" applyFill="1" applyBorder="1" applyAlignment="1" applyProtection="1">
      <alignment horizontal="center" vertical="center" wrapText="1"/>
      <protection locked="0"/>
    </xf>
    <xf numFmtId="0" fontId="23" fillId="4" borderId="2" xfId="4" applyNumberFormat="1" applyFont="1" applyFill="1" applyBorder="1" applyAlignment="1" applyProtection="1">
      <alignment horizontal="center" vertical="center" wrapText="1"/>
      <protection locked="0"/>
    </xf>
    <xf numFmtId="0" fontId="23" fillId="4" borderId="11" xfId="4" applyNumberFormat="1" applyFont="1" applyFill="1" applyBorder="1" applyAlignment="1" applyProtection="1">
      <alignment horizontal="center" vertical="center" wrapText="1"/>
      <protection locked="0"/>
    </xf>
    <xf numFmtId="0" fontId="23" fillId="4" borderId="12" xfId="4" applyNumberFormat="1" applyFont="1" applyFill="1" applyBorder="1" applyAlignment="1" applyProtection="1">
      <alignment horizontal="center" vertical="center" wrapText="1"/>
      <protection locked="0"/>
    </xf>
    <xf numFmtId="0" fontId="22" fillId="4" borderId="2" xfId="4" applyNumberFormat="1" applyFont="1" applyFill="1" applyBorder="1" applyAlignment="1" applyProtection="1">
      <alignment horizontal="center" vertical="center" wrapText="1"/>
      <protection locked="0"/>
    </xf>
    <xf numFmtId="0" fontId="22" fillId="4" borderId="11" xfId="4" applyNumberFormat="1" applyFont="1" applyFill="1" applyBorder="1" applyAlignment="1" applyProtection="1">
      <alignment horizontal="center" vertical="center" wrapText="1"/>
      <protection locked="0"/>
    </xf>
    <xf numFmtId="0" fontId="22" fillId="4" borderId="12" xfId="4" applyNumberFormat="1" applyFont="1" applyFill="1" applyBorder="1" applyAlignment="1" applyProtection="1">
      <alignment horizontal="center" vertical="center" wrapText="1"/>
      <protection locked="0"/>
    </xf>
    <xf numFmtId="0" fontId="23" fillId="4" borderId="4" xfId="4" applyNumberFormat="1" applyFont="1" applyFill="1" applyBorder="1" applyAlignment="1" applyProtection="1">
      <alignment horizontal="center" vertical="center" wrapText="1"/>
      <protection locked="0"/>
    </xf>
    <xf numFmtId="0" fontId="23" fillId="4" borderId="41" xfId="4" applyNumberFormat="1" applyFont="1" applyFill="1" applyBorder="1" applyAlignment="1" applyProtection="1">
      <alignment horizontal="center" vertical="center" wrapText="1"/>
      <protection locked="0"/>
    </xf>
    <xf numFmtId="0" fontId="23" fillId="4" borderId="15" xfId="4" applyNumberFormat="1" applyFont="1" applyFill="1" applyBorder="1" applyAlignment="1" applyProtection="1">
      <alignment horizontal="center" vertical="center" wrapText="1"/>
      <protection locked="0"/>
    </xf>
    <xf numFmtId="0" fontId="23" fillId="4" borderId="7" xfId="4" applyNumberFormat="1" applyFont="1" applyFill="1" applyBorder="1" applyAlignment="1" applyProtection="1">
      <alignment horizontal="center" vertical="center" wrapText="1"/>
      <protection locked="0"/>
    </xf>
    <xf numFmtId="0" fontId="23" fillId="4" borderId="13" xfId="4" applyNumberFormat="1" applyFont="1" applyFill="1" applyBorder="1" applyAlignment="1" applyProtection="1">
      <alignment horizontal="center" vertical="center" wrapText="1"/>
      <protection locked="0"/>
    </xf>
    <xf numFmtId="0" fontId="23" fillId="4" borderId="17" xfId="4" applyNumberFormat="1" applyFont="1" applyFill="1" applyBorder="1" applyAlignment="1" applyProtection="1">
      <alignment horizontal="center" vertical="center" wrapText="1"/>
      <protection locked="0"/>
    </xf>
    <xf numFmtId="0" fontId="7" fillId="4" borderId="0" xfId="4" applyFont="1" applyFill="1" applyAlignment="1" applyProtection="1">
      <alignment horizontal="left" vertical="top"/>
      <protection locked="0"/>
    </xf>
    <xf numFmtId="0" fontId="23" fillId="4" borderId="3" xfId="4" applyNumberFormat="1" applyFont="1" applyFill="1" applyBorder="1" applyAlignment="1" applyProtection="1">
      <alignment horizontal="center" vertical="center"/>
      <protection locked="0"/>
    </xf>
    <xf numFmtId="0" fontId="23" fillId="4" borderId="5" xfId="4" applyNumberFormat="1" applyFont="1" applyFill="1" applyBorder="1" applyAlignment="1" applyProtection="1">
      <alignment horizontal="center" vertical="center"/>
      <protection locked="0"/>
    </xf>
    <xf numFmtId="0" fontId="25" fillId="2" borderId="2" xfId="6" applyFont="1" applyFill="1" applyBorder="1" applyAlignment="1" applyProtection="1">
      <alignment horizontal="center" vertical="center"/>
      <protection locked="0"/>
    </xf>
    <xf numFmtId="0" fontId="25" fillId="2" borderId="12" xfId="6" applyFont="1" applyFill="1" applyBorder="1" applyAlignment="1" applyProtection="1">
      <alignment horizontal="center" vertical="center"/>
      <protection locked="0"/>
    </xf>
    <xf numFmtId="0" fontId="23" fillId="8" borderId="2" xfId="6" applyNumberFormat="1" applyFont="1" applyFill="1" applyBorder="1" applyAlignment="1" applyProtection="1">
      <alignment horizontal="left" vertical="center" wrapText="1"/>
      <protection locked="0"/>
    </xf>
    <xf numFmtId="0" fontId="23" fillId="8" borderId="12" xfId="6" applyNumberFormat="1" applyFont="1" applyFill="1" applyBorder="1" applyAlignment="1" applyProtection="1">
      <alignment horizontal="left" vertical="center" wrapText="1"/>
      <protection locked="0"/>
    </xf>
  </cellXfs>
  <cellStyles count="7">
    <cellStyle name="Обычный" xfId="0" builtinId="0"/>
    <cellStyle name="Обычный 2" xfId="1"/>
    <cellStyle name="Обычный 3" xfId="2"/>
    <cellStyle name="Обычный 3 2" xfId="6"/>
    <cellStyle name="Обычный 4" xfId="3"/>
    <cellStyle name="Обычный 4 2" xfId="4"/>
    <cellStyle name="Стиль 1" xfId="5"/>
  </cellStyles>
  <dxfs count="0"/>
  <tableStyles count="0" defaultTableStyle="TableStyleMedium9" defaultPivotStyle="PivotStyleLight16"/>
  <colors>
    <mruColors>
      <color rgb="FFCCECFF"/>
      <color rgb="FF66FF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outlinePr summaryRight="0"/>
  </sheetPr>
  <dimension ref="A1:BF29"/>
  <sheetViews>
    <sheetView showGridLines="0" topLeftCell="A19" workbookViewId="0">
      <selection activeCell="AJ24" sqref="AJ24:AM24"/>
    </sheetView>
  </sheetViews>
  <sheetFormatPr defaultColWidth="14.6640625" defaultRowHeight="13.5" customHeight="1"/>
  <cols>
    <col min="1" max="1" width="6.5" style="2" customWidth="1"/>
    <col min="2" max="3" width="3.33203125" style="2" customWidth="1"/>
    <col min="4" max="4" width="3.83203125" style="2" customWidth="1"/>
    <col min="5" max="53" width="3.33203125" style="2" customWidth="1"/>
    <col min="54" max="54" width="3" style="2" customWidth="1"/>
    <col min="55" max="16384" width="14.6640625" style="2"/>
  </cols>
  <sheetData>
    <row r="1" spans="1:58" s="7" customFormat="1" ht="24.75" customHeight="1">
      <c r="AJ1" s="15"/>
      <c r="AK1" s="15"/>
      <c r="AL1" s="15"/>
      <c r="AM1" s="324" t="s">
        <v>88</v>
      </c>
      <c r="AN1" s="324"/>
      <c r="AO1" s="324"/>
      <c r="AP1" s="324"/>
      <c r="AQ1" s="324"/>
      <c r="AR1" s="324"/>
      <c r="AS1" s="324"/>
      <c r="AT1" s="324"/>
      <c r="AU1" s="324"/>
      <c r="AV1" s="324"/>
      <c r="AW1" s="324"/>
      <c r="AX1" s="324"/>
      <c r="AY1" s="324"/>
    </row>
    <row r="2" spans="1:58" ht="21.75" customHeight="1">
      <c r="A2" s="327"/>
      <c r="B2" s="327"/>
      <c r="C2" s="327"/>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16"/>
      <c r="AK2" s="16"/>
      <c r="AL2" s="325" t="s">
        <v>89</v>
      </c>
      <c r="AM2" s="325"/>
      <c r="AN2" s="325"/>
      <c r="AO2" s="325"/>
      <c r="AP2" s="325"/>
      <c r="AQ2" s="325"/>
      <c r="AR2" s="325"/>
      <c r="AS2" s="325"/>
      <c r="AT2" s="325"/>
      <c r="AU2" s="325"/>
      <c r="AV2" s="325"/>
      <c r="AW2" s="325"/>
      <c r="AX2" s="325"/>
      <c r="AY2" s="11"/>
      <c r="AZ2" s="8"/>
      <c r="BA2" s="8"/>
      <c r="BB2" s="8"/>
      <c r="BC2" s="8"/>
      <c r="BD2" s="8"/>
      <c r="BE2" s="8"/>
      <c r="BF2" s="8"/>
    </row>
    <row r="3" spans="1:58" ht="18" customHeight="1">
      <c r="A3" s="308"/>
      <c r="B3" s="308"/>
      <c r="C3" s="308"/>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6"/>
      <c r="AK3" s="16"/>
      <c r="AL3" s="326" t="s">
        <v>262</v>
      </c>
      <c r="AM3" s="326"/>
      <c r="AN3" s="326"/>
      <c r="AO3" s="326"/>
      <c r="AP3" s="326"/>
      <c r="AQ3" s="326"/>
      <c r="AR3" s="326"/>
      <c r="AS3" s="326"/>
      <c r="AT3" s="326"/>
      <c r="AU3" s="326"/>
      <c r="AV3" s="326"/>
      <c r="AW3" s="326"/>
      <c r="AX3" s="12"/>
      <c r="AY3" s="12"/>
      <c r="AZ3" s="9"/>
      <c r="BA3" s="9"/>
      <c r="BB3" s="9"/>
      <c r="BC3" s="9"/>
      <c r="BD3" s="9"/>
      <c r="BE3" s="9"/>
      <c r="BF3" s="9"/>
    </row>
    <row r="4" spans="1:58" ht="29.25" customHeight="1">
      <c r="A4" s="308"/>
      <c r="B4" s="308"/>
      <c r="C4" s="308"/>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16"/>
      <c r="AK4" s="16"/>
      <c r="AL4" s="326"/>
      <c r="AM4" s="326"/>
      <c r="AN4" s="326"/>
      <c r="AO4" s="326"/>
      <c r="AP4" s="326"/>
      <c r="AQ4" s="326"/>
      <c r="AR4" s="326"/>
      <c r="AS4" s="326"/>
      <c r="AT4" s="326"/>
      <c r="AU4" s="326"/>
      <c r="AV4" s="326"/>
      <c r="AW4" s="326"/>
      <c r="AX4" s="12"/>
      <c r="AY4" s="13"/>
      <c r="AZ4" s="10"/>
      <c r="BA4" s="10"/>
      <c r="BB4" s="10"/>
      <c r="BC4" s="10"/>
      <c r="BD4" s="10"/>
      <c r="BE4" s="10"/>
      <c r="BF4" s="10"/>
    </row>
    <row r="5" spans="1:58" ht="10.5" hidden="1" customHeight="1">
      <c r="A5" s="308"/>
      <c r="B5" s="308"/>
      <c r="C5" s="308"/>
      <c r="D5" s="4"/>
      <c r="E5" s="4"/>
      <c r="F5" s="309" t="s">
        <v>58</v>
      </c>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
    </row>
    <row r="6" spans="1:58" ht="40.5" customHeight="1">
      <c r="A6" s="308"/>
      <c r="B6" s="308"/>
      <c r="C6" s="308"/>
      <c r="D6" s="4"/>
      <c r="E6" s="4"/>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
    </row>
    <row r="7" spans="1:58" ht="11.25" customHeight="1">
      <c r="A7" s="310"/>
      <c r="B7" s="310"/>
      <c r="C7" s="310"/>
      <c r="D7" s="4"/>
      <c r="E7" s="4"/>
      <c r="F7" s="311" t="s">
        <v>59</v>
      </c>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
    </row>
    <row r="8" spans="1:58" ht="11.25" customHeight="1">
      <c r="A8" s="310"/>
      <c r="B8" s="310"/>
      <c r="C8" s="310"/>
      <c r="D8" s="4"/>
      <c r="E8" s="4"/>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
    </row>
    <row r="9" spans="1:58" ht="12" customHeight="1">
      <c r="A9" s="308"/>
      <c r="B9" s="308"/>
      <c r="C9" s="308"/>
      <c r="D9" s="4"/>
      <c r="E9" s="4"/>
      <c r="F9" s="314" t="s">
        <v>90</v>
      </c>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
    </row>
    <row r="10" spans="1:58" ht="12" customHeight="1">
      <c r="A10" s="4"/>
      <c r="B10" s="4"/>
      <c r="C10" s="4"/>
      <c r="D10" s="4"/>
      <c r="E10" s="4"/>
      <c r="F10" s="315"/>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5"/>
      <c r="BB10" s="3"/>
    </row>
    <row r="11" spans="1:58" ht="12" customHeight="1">
      <c r="A11" s="4"/>
      <c r="B11" s="4"/>
      <c r="C11" s="4"/>
      <c r="D11" s="4"/>
      <c r="E11" s="4"/>
      <c r="F11" s="315"/>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5"/>
      <c r="BB11" s="3"/>
    </row>
    <row r="12" spans="1:58" ht="15.75" customHeight="1">
      <c r="A12" s="4"/>
      <c r="B12" s="4"/>
      <c r="C12" s="4"/>
      <c r="D12" s="4"/>
      <c r="E12" s="4"/>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
    </row>
    <row r="13" spans="1:58" ht="13.5" customHeight="1">
      <c r="A13" s="4"/>
      <c r="B13" s="4"/>
      <c r="C13" s="4"/>
      <c r="D13" s="4"/>
      <c r="E13" s="4"/>
      <c r="F13" s="317" t="s">
        <v>60</v>
      </c>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
    </row>
    <row r="14" spans="1:58" ht="13.5" customHeight="1">
      <c r="A14" s="4"/>
      <c r="B14" s="4"/>
      <c r="C14" s="4"/>
      <c r="D14" s="4"/>
      <c r="E14" s="4"/>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
    </row>
    <row r="15" spans="1:58" ht="9.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3"/>
      <c r="AS15" s="3"/>
      <c r="AT15" s="4"/>
      <c r="AU15" s="3"/>
      <c r="AV15" s="3"/>
      <c r="AW15" s="4"/>
      <c r="AX15" s="3"/>
      <c r="AY15" s="3"/>
      <c r="AZ15" s="4"/>
      <c r="BA15" s="3"/>
      <c r="BB15" s="3"/>
    </row>
    <row r="16" spans="1:58" ht="9.75" customHeight="1">
      <c r="A16" s="4"/>
      <c r="B16" s="4"/>
      <c r="C16" s="4"/>
      <c r="D16" s="4"/>
      <c r="E16" s="4"/>
      <c r="F16" s="318" t="s">
        <v>61</v>
      </c>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
    </row>
    <row r="17" spans="1:54" ht="8.25" customHeight="1">
      <c r="A17" s="4"/>
      <c r="B17" s="4"/>
      <c r="C17" s="4"/>
      <c r="D17" s="4"/>
      <c r="E17" s="4"/>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
    </row>
    <row r="18" spans="1:54" ht="16.5" customHeight="1">
      <c r="A18" s="4"/>
      <c r="B18" s="4"/>
      <c r="C18" s="4"/>
      <c r="D18" s="4"/>
      <c r="E18" s="4"/>
      <c r="F18" s="319" t="s">
        <v>128</v>
      </c>
      <c r="G18" s="319"/>
      <c r="H18" s="319"/>
      <c r="I18" s="319"/>
      <c r="J18" s="319"/>
      <c r="K18" s="17"/>
      <c r="L18" s="320" t="s">
        <v>129</v>
      </c>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
    </row>
    <row r="19" spans="1:54" ht="26.25" customHeight="1">
      <c r="A19" s="4"/>
      <c r="B19" s="4"/>
      <c r="C19" s="4"/>
      <c r="D19" s="4"/>
      <c r="E19" s="4"/>
      <c r="F19" s="322" t="s">
        <v>62</v>
      </c>
      <c r="G19" s="322"/>
      <c r="H19" s="322"/>
      <c r="I19" s="322"/>
      <c r="J19" s="322"/>
      <c r="K19" s="322"/>
      <c r="L19" s="322" t="s">
        <v>63</v>
      </c>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
      <c r="BB19" s="3"/>
    </row>
    <row r="20" spans="1:54" ht="30" customHeight="1">
      <c r="A20" s="4"/>
      <c r="B20" s="4"/>
      <c r="C20" s="4"/>
      <c r="D20" s="4"/>
      <c r="E20" s="4"/>
      <c r="F20" s="323" t="s">
        <v>64</v>
      </c>
      <c r="G20" s="323"/>
      <c r="H20" s="323"/>
      <c r="I20" s="323"/>
      <c r="J20" s="323"/>
      <c r="K20" s="323"/>
      <c r="L20" s="323"/>
      <c r="M20" s="323"/>
      <c r="N20" s="323"/>
      <c r="O20" s="323"/>
      <c r="P20" s="323"/>
      <c r="Q20" s="323"/>
      <c r="R20" s="323"/>
      <c r="S20" s="323"/>
      <c r="T20" s="4"/>
      <c r="U20" s="5"/>
      <c r="V20" s="312" t="s">
        <v>65</v>
      </c>
      <c r="W20" s="312"/>
      <c r="X20" s="312"/>
      <c r="Y20" s="312"/>
      <c r="Z20" s="328" t="s">
        <v>108</v>
      </c>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
    </row>
    <row r="21" spans="1:54" ht="28.5" customHeight="1">
      <c r="A21" s="4"/>
      <c r="B21" s="4"/>
      <c r="C21" s="4"/>
      <c r="D21" s="4"/>
      <c r="E21" s="4"/>
      <c r="F21" s="312" t="s">
        <v>66</v>
      </c>
      <c r="G21" s="312"/>
      <c r="H21" s="312"/>
      <c r="I21" s="312"/>
      <c r="J21" s="312"/>
      <c r="K21" s="312"/>
      <c r="L21" s="313" t="s">
        <v>67</v>
      </c>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
    </row>
    <row r="22" spans="1:54" ht="16.5" customHeight="1">
      <c r="A22" s="4"/>
      <c r="B22" s="4"/>
      <c r="C22" s="4"/>
      <c r="D22" s="4"/>
      <c r="E22" s="4"/>
      <c r="F22" s="312" t="s">
        <v>68</v>
      </c>
      <c r="G22" s="312"/>
      <c r="H22" s="312"/>
      <c r="I22" s="312"/>
      <c r="J22" s="312"/>
      <c r="K22" s="312"/>
      <c r="L22" s="329" t="s">
        <v>97</v>
      </c>
      <c r="M22" s="329"/>
      <c r="N22" s="329"/>
      <c r="O22" s="329"/>
      <c r="P22" s="329"/>
      <c r="Q22" s="329"/>
      <c r="R22" s="329"/>
      <c r="S22" s="329"/>
      <c r="T22" s="329"/>
      <c r="U22" s="329"/>
      <c r="V22" s="329"/>
      <c r="W22" s="329"/>
      <c r="X22" s="18"/>
      <c r="Y22" s="18"/>
      <c r="Z22" s="18"/>
      <c r="AA22" s="18"/>
      <c r="AB22" s="18"/>
      <c r="AC22" s="18"/>
      <c r="AD22" s="18"/>
      <c r="AE22" s="18"/>
      <c r="AF22" s="18"/>
      <c r="AG22" s="18"/>
      <c r="AH22" s="18"/>
      <c r="AI22" s="18"/>
      <c r="AJ22" s="18"/>
      <c r="AK22" s="18"/>
      <c r="AL22" s="18"/>
      <c r="AM22" s="18"/>
      <c r="AN22" s="18"/>
      <c r="AO22" s="18"/>
      <c r="AP22" s="18"/>
      <c r="AQ22" s="18"/>
      <c r="AR22" s="19"/>
      <c r="AS22" s="19"/>
      <c r="AT22" s="18"/>
      <c r="AU22" s="19"/>
      <c r="AV22" s="19"/>
      <c r="AW22" s="18"/>
      <c r="AX22" s="19"/>
      <c r="AY22" s="19"/>
      <c r="AZ22" s="18"/>
      <c r="BA22" s="19"/>
      <c r="BB22" s="3"/>
    </row>
    <row r="23" spans="1:54" ht="16.5" customHeight="1">
      <c r="A23" s="4"/>
      <c r="B23" s="4"/>
      <c r="C23" s="4"/>
      <c r="D23" s="4"/>
      <c r="E23" s="4"/>
      <c r="F23" s="5"/>
      <c r="G23" s="4"/>
      <c r="H23" s="4"/>
      <c r="I23" s="4"/>
      <c r="J23" s="4"/>
      <c r="K23" s="4"/>
      <c r="L23" s="4"/>
      <c r="M23" s="4"/>
      <c r="N23" s="4"/>
      <c r="O23" s="4"/>
      <c r="P23" s="4"/>
      <c r="Q23" s="4"/>
      <c r="R23" s="4"/>
      <c r="S23" s="4"/>
      <c r="T23" s="4"/>
      <c r="U23" s="5"/>
      <c r="V23" s="5"/>
      <c r="W23" s="4"/>
      <c r="X23" s="4"/>
      <c r="Y23" s="4"/>
      <c r="Z23" s="4"/>
      <c r="AA23" s="4"/>
      <c r="AB23" s="4"/>
      <c r="AC23" s="4"/>
      <c r="AD23" s="4"/>
      <c r="AE23" s="4"/>
      <c r="AF23" s="4"/>
      <c r="AG23" s="4"/>
      <c r="AH23" s="4"/>
      <c r="AI23" s="4"/>
      <c r="AJ23" s="4"/>
      <c r="AK23" s="4"/>
      <c r="AL23" s="4"/>
      <c r="AM23" s="20" t="s">
        <v>98</v>
      </c>
      <c r="AN23" s="5"/>
      <c r="AO23" s="4"/>
      <c r="AP23" s="4"/>
      <c r="AQ23" s="4"/>
      <c r="AR23" s="3"/>
      <c r="AS23" s="3"/>
      <c r="AT23" s="4"/>
      <c r="AU23" s="3"/>
      <c r="AV23" s="3"/>
      <c r="AW23" s="4"/>
      <c r="AX23" s="3"/>
      <c r="AY23" s="3"/>
      <c r="AZ23" s="4"/>
      <c r="BA23" s="3"/>
      <c r="BB23" s="3"/>
    </row>
    <row r="24" spans="1:54" ht="16.5" customHeight="1">
      <c r="A24" s="4"/>
      <c r="B24" s="4"/>
      <c r="C24" s="4"/>
      <c r="D24" s="4"/>
      <c r="E24" s="4"/>
      <c r="F24" s="312" t="s">
        <v>69</v>
      </c>
      <c r="G24" s="312"/>
      <c r="H24" s="312"/>
      <c r="I24" s="312"/>
      <c r="J24" s="312"/>
      <c r="K24" s="312"/>
      <c r="L24" s="312"/>
      <c r="M24" s="312"/>
      <c r="N24" s="312"/>
      <c r="O24" s="312"/>
      <c r="P24" s="312"/>
      <c r="Q24" s="312"/>
      <c r="R24" s="4"/>
      <c r="S24" s="321" t="s">
        <v>126</v>
      </c>
      <c r="T24" s="321"/>
      <c r="U24" s="321"/>
      <c r="V24" s="321"/>
      <c r="W24" s="321"/>
      <c r="X24" s="4"/>
      <c r="Y24" s="4"/>
      <c r="Z24" s="312" t="s">
        <v>70</v>
      </c>
      <c r="AA24" s="312"/>
      <c r="AB24" s="312"/>
      <c r="AC24" s="312"/>
      <c r="AD24" s="312"/>
      <c r="AE24" s="312"/>
      <c r="AF24" s="312"/>
      <c r="AG24" s="312"/>
      <c r="AH24" s="312"/>
      <c r="AI24" s="312"/>
      <c r="AJ24" s="330">
        <v>2020</v>
      </c>
      <c r="AK24" s="330"/>
      <c r="AL24" s="330"/>
      <c r="AM24" s="330"/>
      <c r="AN24" s="5"/>
      <c r="AO24" s="4"/>
      <c r="AP24" s="4"/>
      <c r="AQ24" s="4"/>
      <c r="AR24" s="3"/>
      <c r="AS24" s="3"/>
      <c r="AT24" s="4"/>
      <c r="AU24" s="3"/>
      <c r="AV24" s="3"/>
      <c r="AW24" s="4"/>
      <c r="AX24" s="3"/>
      <c r="AY24" s="3"/>
      <c r="AZ24" s="4"/>
      <c r="BA24" s="3"/>
      <c r="BB24" s="3"/>
    </row>
    <row r="25" spans="1:54" ht="16.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3"/>
      <c r="AS25" s="3"/>
      <c r="AT25" s="4"/>
      <c r="AU25" s="3"/>
      <c r="AV25" s="3"/>
      <c r="AW25" s="4"/>
      <c r="AX25" s="3"/>
      <c r="AY25" s="3"/>
      <c r="AZ25" s="4"/>
      <c r="BA25" s="3"/>
      <c r="BB25" s="3"/>
    </row>
    <row r="26" spans="1:54" ht="16.5" customHeight="1">
      <c r="A26" s="4"/>
      <c r="B26" s="4"/>
      <c r="C26" s="4"/>
      <c r="D26" s="4"/>
      <c r="E26" s="4"/>
      <c r="F26" s="312" t="s">
        <v>71</v>
      </c>
      <c r="G26" s="312"/>
      <c r="H26" s="312"/>
      <c r="I26" s="312"/>
      <c r="J26" s="312"/>
      <c r="K26" s="312"/>
      <c r="L26" s="312"/>
      <c r="M26" s="312"/>
      <c r="N26" s="312"/>
      <c r="O26" s="312"/>
      <c r="P26" s="312"/>
      <c r="Q26" s="312"/>
      <c r="R26" s="312"/>
      <c r="S26" s="312"/>
      <c r="T26" s="312"/>
      <c r="U26" s="312"/>
      <c r="V26" s="312"/>
      <c r="W26" s="312"/>
      <c r="X26" s="312"/>
      <c r="Y26" s="312"/>
      <c r="Z26" s="332" t="s">
        <v>72</v>
      </c>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
    </row>
    <row r="27" spans="1:54" ht="16.5" customHeight="1">
      <c r="A27" s="4"/>
      <c r="B27" s="4"/>
      <c r="C27" s="4"/>
      <c r="D27" s="4"/>
      <c r="E27" s="4"/>
      <c r="F27" s="4"/>
      <c r="G27" s="4"/>
      <c r="H27" s="4"/>
      <c r="I27" s="4"/>
      <c r="J27" s="4"/>
      <c r="K27" s="4"/>
      <c r="L27" s="4"/>
      <c r="M27" s="4"/>
      <c r="N27" s="4"/>
      <c r="O27" s="4"/>
      <c r="P27" s="4"/>
      <c r="Q27" s="4"/>
      <c r="R27" s="4"/>
      <c r="S27" s="4"/>
      <c r="T27" s="4"/>
      <c r="U27" s="4"/>
      <c r="V27" s="4"/>
      <c r="W27" s="4"/>
      <c r="X27" s="4"/>
      <c r="Y27" s="4"/>
      <c r="Z27" s="322" t="s">
        <v>73</v>
      </c>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
    </row>
    <row r="28" spans="1:54" ht="16.5" customHeight="1">
      <c r="A28" s="4"/>
      <c r="B28" s="4"/>
      <c r="C28" s="4"/>
      <c r="D28" s="4"/>
      <c r="E28" s="4"/>
      <c r="F28" s="47" t="s">
        <v>130</v>
      </c>
      <c r="G28" s="47"/>
      <c r="H28" s="47"/>
      <c r="I28" s="47"/>
      <c r="J28" s="47"/>
      <c r="K28" s="47"/>
      <c r="L28" s="47"/>
      <c r="M28" s="47"/>
      <c r="N28" s="47"/>
      <c r="O28" s="47"/>
      <c r="P28" s="47"/>
      <c r="Q28" s="47"/>
      <c r="R28" s="47"/>
      <c r="S28" s="47"/>
      <c r="T28" s="47"/>
      <c r="U28" s="47"/>
      <c r="V28" s="47"/>
      <c r="W28" s="47"/>
      <c r="X28" s="334" t="s">
        <v>74</v>
      </c>
      <c r="Y28" s="334"/>
      <c r="Z28" s="331">
        <v>1570</v>
      </c>
      <c r="AA28" s="331"/>
      <c r="AB28" s="331"/>
      <c r="AC28" s="14"/>
      <c r="AD28" s="14"/>
      <c r="AE28" s="14"/>
      <c r="AF28" s="4"/>
      <c r="AG28" s="4"/>
      <c r="AH28" s="4"/>
      <c r="AI28" s="4"/>
      <c r="AJ28" s="4"/>
      <c r="AK28" s="4"/>
      <c r="AL28" s="4"/>
      <c r="AM28" s="4"/>
      <c r="AN28" s="4"/>
      <c r="AO28" s="4"/>
      <c r="AP28" s="4"/>
      <c r="AQ28" s="4"/>
      <c r="AR28" s="3"/>
      <c r="AS28" s="3"/>
      <c r="AT28" s="4"/>
      <c r="AU28" s="3"/>
      <c r="AV28" s="3"/>
      <c r="AW28" s="4"/>
      <c r="AX28" s="3"/>
      <c r="AY28" s="3"/>
      <c r="AZ28" s="4"/>
      <c r="BA28" s="3"/>
      <c r="BB28" s="3"/>
    </row>
    <row r="29" spans="1:54" ht="16.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3"/>
      <c r="AS29" s="3"/>
      <c r="AT29" s="4"/>
      <c r="AU29" s="3"/>
      <c r="AV29" s="3"/>
      <c r="AW29" s="4"/>
      <c r="AX29" s="3"/>
      <c r="AY29" s="3"/>
      <c r="AZ29" s="4"/>
      <c r="BA29" s="3"/>
      <c r="BB29" s="3"/>
    </row>
  </sheetData>
  <mergeCells count="33">
    <mergeCell ref="Z28:AB28"/>
    <mergeCell ref="F26:Y26"/>
    <mergeCell ref="Z26:BA26"/>
    <mergeCell ref="Z27:BA27"/>
    <mergeCell ref="X28:Y28"/>
    <mergeCell ref="Z20:BA20"/>
    <mergeCell ref="F22:K22"/>
    <mergeCell ref="L22:W22"/>
    <mergeCell ref="F24:Q24"/>
    <mergeCell ref="S24:W24"/>
    <mergeCell ref="AJ24:AM24"/>
    <mergeCell ref="Z24:AI24"/>
    <mergeCell ref="AM1:AY1"/>
    <mergeCell ref="AL2:AX2"/>
    <mergeCell ref="AL3:AW4"/>
    <mergeCell ref="A2:C2"/>
    <mergeCell ref="A3:C4"/>
    <mergeCell ref="A5:C6"/>
    <mergeCell ref="F5:BA6"/>
    <mergeCell ref="A7:C8"/>
    <mergeCell ref="F7:BA8"/>
    <mergeCell ref="F21:K21"/>
    <mergeCell ref="L21:BA21"/>
    <mergeCell ref="A9:C9"/>
    <mergeCell ref="F9:BA12"/>
    <mergeCell ref="F13:BA14"/>
    <mergeCell ref="F16:BA17"/>
    <mergeCell ref="F18:J18"/>
    <mergeCell ref="L18:BA18"/>
    <mergeCell ref="F19:K19"/>
    <mergeCell ref="L19:AZ19"/>
    <mergeCell ref="F20:S20"/>
    <mergeCell ref="V20:Y20"/>
  </mergeCells>
  <pageMargins left="0.19685039370078741" right="0.74803149606299213" top="0.59055118110236227" bottom="0.59055118110236227"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Лист3"/>
  <dimension ref="J4:R7"/>
  <sheetViews>
    <sheetView workbookViewId="0">
      <selection activeCell="K43" sqref="K43"/>
    </sheetView>
  </sheetViews>
  <sheetFormatPr defaultRowHeight="10.5"/>
  <sheetData>
    <row r="4" spans="10:18">
      <c r="J4" s="1"/>
      <c r="K4" s="1"/>
      <c r="L4" s="1"/>
      <c r="M4" s="1"/>
      <c r="N4" s="1"/>
      <c r="O4" s="1"/>
      <c r="P4" s="1"/>
      <c r="Q4" s="1"/>
      <c r="R4" s="1"/>
    </row>
    <row r="5" spans="10:18">
      <c r="J5" s="1"/>
      <c r="K5" s="1"/>
      <c r="L5" s="1"/>
      <c r="M5" s="1"/>
      <c r="N5" s="1"/>
      <c r="O5" s="1"/>
      <c r="P5" s="1"/>
      <c r="Q5" s="1"/>
      <c r="R5" s="1"/>
    </row>
    <row r="6" spans="10:18">
      <c r="J6" s="1"/>
      <c r="K6" s="1"/>
      <c r="L6" s="1"/>
      <c r="M6" s="1"/>
      <c r="N6" s="1"/>
      <c r="O6" s="1"/>
      <c r="P6" s="1"/>
      <c r="Q6" s="1"/>
      <c r="R6" s="1"/>
    </row>
    <row r="7" spans="10:18">
      <c r="J7" s="1"/>
      <c r="K7" s="1"/>
      <c r="L7" s="1"/>
      <c r="M7" s="1"/>
      <c r="N7" s="1"/>
      <c r="O7" s="1"/>
      <c r="P7" s="1"/>
      <c r="Q7" s="1"/>
      <c r="R7" s="1"/>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outlinePr summaryRight="0"/>
  </sheetPr>
  <dimension ref="A1:AM104"/>
  <sheetViews>
    <sheetView showGridLines="0" topLeftCell="A28" zoomScale="90" zoomScaleNormal="90" workbookViewId="0">
      <selection activeCell="D50" sqref="D50"/>
    </sheetView>
  </sheetViews>
  <sheetFormatPr defaultColWidth="14.6640625" defaultRowHeight="13.5" customHeight="1"/>
  <cols>
    <col min="1" max="1" width="11.6640625" style="21" customWidth="1"/>
    <col min="2" max="2" width="30.83203125" style="21" customWidth="1"/>
    <col min="3" max="6" width="5.33203125" style="21" customWidth="1"/>
    <col min="7" max="7" width="5" style="21" customWidth="1"/>
    <col min="8" max="9" width="6.6640625" style="21" customWidth="1"/>
    <col min="10" max="15" width="5.1640625" style="21" customWidth="1"/>
    <col min="16" max="16" width="5.1640625" style="51" customWidth="1"/>
    <col min="17" max="37" width="5.1640625" style="21" customWidth="1"/>
    <col min="38" max="38" width="0" style="21" hidden="1" customWidth="1"/>
    <col min="39" max="16384" width="14.6640625" style="21"/>
  </cols>
  <sheetData>
    <row r="1" spans="1:39" ht="12.75" customHeight="1" thickTop="1">
      <c r="A1" s="400" t="s">
        <v>44</v>
      </c>
      <c r="B1" s="403" t="s">
        <v>45</v>
      </c>
      <c r="C1" s="422" t="s">
        <v>75</v>
      </c>
      <c r="D1" s="423"/>
      <c r="E1" s="423"/>
      <c r="F1" s="423"/>
      <c r="G1" s="423"/>
      <c r="H1" s="407" t="s">
        <v>158</v>
      </c>
      <c r="I1" s="408"/>
      <c r="J1" s="408"/>
      <c r="K1" s="408"/>
      <c r="L1" s="408"/>
      <c r="M1" s="409"/>
      <c r="N1" s="350" t="s">
        <v>46</v>
      </c>
      <c r="O1" s="351"/>
      <c r="P1" s="351"/>
      <c r="Q1" s="351"/>
      <c r="R1" s="351"/>
      <c r="S1" s="351"/>
      <c r="T1" s="351"/>
      <c r="U1" s="351"/>
      <c r="V1" s="351"/>
      <c r="W1" s="351"/>
      <c r="X1" s="351"/>
      <c r="Y1" s="351"/>
      <c r="Z1" s="351"/>
      <c r="AA1" s="351"/>
      <c r="AB1" s="351"/>
      <c r="AC1" s="351"/>
      <c r="AD1" s="351"/>
      <c r="AE1" s="351"/>
      <c r="AF1" s="351"/>
      <c r="AG1" s="351"/>
      <c r="AH1" s="351"/>
      <c r="AI1" s="351"/>
      <c r="AJ1" s="351"/>
      <c r="AK1" s="351"/>
      <c r="AL1" s="352"/>
      <c r="AM1" s="89"/>
    </row>
    <row r="2" spans="1:39" ht="12.75" customHeight="1">
      <c r="A2" s="401"/>
      <c r="B2" s="404"/>
      <c r="C2" s="422"/>
      <c r="D2" s="423"/>
      <c r="E2" s="423"/>
      <c r="F2" s="423"/>
      <c r="G2" s="423"/>
      <c r="H2" s="410"/>
      <c r="I2" s="411"/>
      <c r="J2" s="411"/>
      <c r="K2" s="411"/>
      <c r="L2" s="411"/>
      <c r="M2" s="412"/>
      <c r="N2" s="364" t="s">
        <v>131</v>
      </c>
      <c r="O2" s="364"/>
      <c r="P2" s="364"/>
      <c r="Q2" s="364"/>
      <c r="R2" s="364"/>
      <c r="S2" s="365"/>
      <c r="T2" s="366" t="s">
        <v>157</v>
      </c>
      <c r="U2" s="366"/>
      <c r="V2" s="366"/>
      <c r="W2" s="366"/>
      <c r="X2" s="366"/>
      <c r="Y2" s="367"/>
      <c r="Z2" s="366" t="s">
        <v>47</v>
      </c>
      <c r="AA2" s="366"/>
      <c r="AB2" s="366"/>
      <c r="AC2" s="366"/>
      <c r="AD2" s="366"/>
      <c r="AE2" s="367"/>
      <c r="AF2" s="366" t="s">
        <v>134</v>
      </c>
      <c r="AG2" s="366"/>
      <c r="AH2" s="366"/>
      <c r="AI2" s="366"/>
      <c r="AJ2" s="366"/>
      <c r="AK2" s="368"/>
      <c r="AL2" s="234" t="s">
        <v>48</v>
      </c>
      <c r="AM2" s="89"/>
    </row>
    <row r="3" spans="1:39" ht="12.75" customHeight="1">
      <c r="A3" s="401"/>
      <c r="B3" s="405"/>
      <c r="C3" s="419" t="s">
        <v>92</v>
      </c>
      <c r="D3" s="424" t="s">
        <v>93</v>
      </c>
      <c r="E3" s="237"/>
      <c r="F3" s="424" t="s">
        <v>94</v>
      </c>
      <c r="G3" s="395" t="s">
        <v>95</v>
      </c>
      <c r="H3" s="413" t="s">
        <v>156</v>
      </c>
      <c r="I3" s="416" t="s">
        <v>49</v>
      </c>
      <c r="J3" s="386" t="s">
        <v>155</v>
      </c>
      <c r="K3" s="364"/>
      <c r="L3" s="364"/>
      <c r="M3" s="365"/>
      <c r="N3" s="382" t="s">
        <v>156</v>
      </c>
      <c r="O3" s="356" t="s">
        <v>49</v>
      </c>
      <c r="P3" s="386" t="s">
        <v>155</v>
      </c>
      <c r="Q3" s="364"/>
      <c r="R3" s="364"/>
      <c r="S3" s="365"/>
      <c r="T3" s="353" t="s">
        <v>156</v>
      </c>
      <c r="U3" s="356" t="s">
        <v>49</v>
      </c>
      <c r="V3" s="370" t="s">
        <v>155</v>
      </c>
      <c r="W3" s="370"/>
      <c r="X3" s="370"/>
      <c r="Y3" s="371"/>
      <c r="Z3" s="353" t="s">
        <v>156</v>
      </c>
      <c r="AA3" s="356" t="s">
        <v>49</v>
      </c>
      <c r="AB3" s="370" t="s">
        <v>155</v>
      </c>
      <c r="AC3" s="370"/>
      <c r="AD3" s="370"/>
      <c r="AE3" s="371"/>
      <c r="AF3" s="353" t="s">
        <v>156</v>
      </c>
      <c r="AG3" s="356" t="s">
        <v>49</v>
      </c>
      <c r="AH3" s="370" t="s">
        <v>155</v>
      </c>
      <c r="AI3" s="370"/>
      <c r="AJ3" s="370"/>
      <c r="AK3" s="371"/>
      <c r="AL3" s="234" t="s">
        <v>50</v>
      </c>
      <c r="AM3" s="89"/>
    </row>
    <row r="4" spans="1:39" ht="12.75" customHeight="1">
      <c r="A4" s="401"/>
      <c r="B4" s="405"/>
      <c r="C4" s="420"/>
      <c r="D4" s="425"/>
      <c r="E4" s="425" t="s">
        <v>96</v>
      </c>
      <c r="F4" s="425"/>
      <c r="G4" s="395"/>
      <c r="H4" s="414"/>
      <c r="I4" s="417"/>
      <c r="J4" s="359" t="s">
        <v>51</v>
      </c>
      <c r="K4" s="387" t="s">
        <v>154</v>
      </c>
      <c r="L4" s="366"/>
      <c r="M4" s="367"/>
      <c r="N4" s="382"/>
      <c r="O4" s="357"/>
      <c r="P4" s="359" t="s">
        <v>51</v>
      </c>
      <c r="Q4" s="387" t="s">
        <v>154</v>
      </c>
      <c r="R4" s="366"/>
      <c r="S4" s="367"/>
      <c r="T4" s="354"/>
      <c r="U4" s="357"/>
      <c r="V4" s="359" t="s">
        <v>51</v>
      </c>
      <c r="W4" s="362" t="s">
        <v>154</v>
      </c>
      <c r="X4" s="362"/>
      <c r="Y4" s="363"/>
      <c r="Z4" s="354"/>
      <c r="AA4" s="357"/>
      <c r="AB4" s="359" t="s">
        <v>51</v>
      </c>
      <c r="AC4" s="362" t="s">
        <v>154</v>
      </c>
      <c r="AD4" s="362"/>
      <c r="AE4" s="363"/>
      <c r="AF4" s="354"/>
      <c r="AG4" s="357"/>
      <c r="AH4" s="359" t="s">
        <v>51</v>
      </c>
      <c r="AI4" s="362" t="s">
        <v>154</v>
      </c>
      <c r="AJ4" s="362"/>
      <c r="AK4" s="363"/>
      <c r="AL4" s="234" t="s">
        <v>52</v>
      </c>
    </row>
    <row r="5" spans="1:39" ht="16.5" customHeight="1">
      <c r="A5" s="401"/>
      <c r="B5" s="405"/>
      <c r="C5" s="420"/>
      <c r="D5" s="425"/>
      <c r="E5" s="425"/>
      <c r="F5" s="425"/>
      <c r="G5" s="395"/>
      <c r="H5" s="414"/>
      <c r="I5" s="417"/>
      <c r="J5" s="393"/>
      <c r="K5" s="374" t="s">
        <v>91</v>
      </c>
      <c r="L5" s="416" t="s">
        <v>53</v>
      </c>
      <c r="M5" s="384" t="s">
        <v>153</v>
      </c>
      <c r="N5" s="382"/>
      <c r="O5" s="357"/>
      <c r="P5" s="360"/>
      <c r="Q5" s="374" t="s">
        <v>91</v>
      </c>
      <c r="R5" s="372" t="s">
        <v>53</v>
      </c>
      <c r="S5" s="384" t="s">
        <v>153</v>
      </c>
      <c r="T5" s="354"/>
      <c r="U5" s="357"/>
      <c r="V5" s="360"/>
      <c r="W5" s="374" t="s">
        <v>91</v>
      </c>
      <c r="X5" s="372" t="s">
        <v>53</v>
      </c>
      <c r="Y5" s="384" t="s">
        <v>153</v>
      </c>
      <c r="Z5" s="354"/>
      <c r="AA5" s="357"/>
      <c r="AB5" s="360"/>
      <c r="AC5" s="374" t="s">
        <v>91</v>
      </c>
      <c r="AD5" s="372" t="s">
        <v>53</v>
      </c>
      <c r="AE5" s="384" t="s">
        <v>153</v>
      </c>
      <c r="AF5" s="354"/>
      <c r="AG5" s="357"/>
      <c r="AH5" s="360"/>
      <c r="AI5" s="374" t="s">
        <v>91</v>
      </c>
      <c r="AJ5" s="372" t="s">
        <v>53</v>
      </c>
      <c r="AK5" s="384" t="s">
        <v>153</v>
      </c>
      <c r="AL5" s="369" t="s">
        <v>54</v>
      </c>
    </row>
    <row r="6" spans="1:39" ht="39" customHeight="1" thickBot="1">
      <c r="A6" s="402"/>
      <c r="B6" s="406"/>
      <c r="C6" s="421"/>
      <c r="D6" s="426"/>
      <c r="E6" s="426"/>
      <c r="F6" s="426"/>
      <c r="G6" s="396"/>
      <c r="H6" s="415"/>
      <c r="I6" s="418"/>
      <c r="J6" s="394"/>
      <c r="K6" s="375"/>
      <c r="L6" s="418"/>
      <c r="M6" s="385"/>
      <c r="N6" s="383"/>
      <c r="O6" s="358"/>
      <c r="P6" s="361"/>
      <c r="Q6" s="375"/>
      <c r="R6" s="373"/>
      <c r="S6" s="385"/>
      <c r="T6" s="355"/>
      <c r="U6" s="358"/>
      <c r="V6" s="361"/>
      <c r="W6" s="375"/>
      <c r="X6" s="373"/>
      <c r="Y6" s="385"/>
      <c r="Z6" s="355"/>
      <c r="AA6" s="358"/>
      <c r="AB6" s="361"/>
      <c r="AC6" s="375"/>
      <c r="AD6" s="373"/>
      <c r="AE6" s="385"/>
      <c r="AF6" s="355"/>
      <c r="AG6" s="358"/>
      <c r="AH6" s="361"/>
      <c r="AI6" s="375"/>
      <c r="AJ6" s="373"/>
      <c r="AK6" s="385"/>
      <c r="AL6" s="352"/>
    </row>
    <row r="7" spans="1:39" ht="13.5" customHeight="1" thickTop="1">
      <c r="A7" s="233" t="s">
        <v>0</v>
      </c>
      <c r="B7" s="232" t="s">
        <v>1</v>
      </c>
      <c r="C7" s="231">
        <v>3</v>
      </c>
      <c r="D7" s="228">
        <v>4</v>
      </c>
      <c r="E7" s="228">
        <v>5</v>
      </c>
      <c r="F7" s="228">
        <v>6</v>
      </c>
      <c r="G7" s="227">
        <v>7</v>
      </c>
      <c r="H7" s="229">
        <v>8</v>
      </c>
      <c r="I7" s="228">
        <v>9</v>
      </c>
      <c r="J7" s="225">
        <v>10</v>
      </c>
      <c r="K7" s="228">
        <v>11</v>
      </c>
      <c r="L7" s="228">
        <v>12</v>
      </c>
      <c r="M7" s="235">
        <v>13</v>
      </c>
      <c r="N7" s="229">
        <v>14</v>
      </c>
      <c r="O7" s="228">
        <v>15</v>
      </c>
      <c r="P7" s="225">
        <v>16</v>
      </c>
      <c r="Q7" s="228">
        <v>17</v>
      </c>
      <c r="R7" s="228">
        <v>18</v>
      </c>
      <c r="S7" s="235">
        <v>19</v>
      </c>
      <c r="T7" s="226">
        <v>20</v>
      </c>
      <c r="U7" s="224">
        <v>21</v>
      </c>
      <c r="V7" s="225">
        <v>22</v>
      </c>
      <c r="W7" s="224">
        <v>23</v>
      </c>
      <c r="X7" s="224">
        <v>24</v>
      </c>
      <c r="Y7" s="236">
        <v>25</v>
      </c>
      <c r="Z7" s="229">
        <v>26</v>
      </c>
      <c r="AA7" s="228">
        <v>27</v>
      </c>
      <c r="AB7" s="225">
        <v>28</v>
      </c>
      <c r="AC7" s="228">
        <v>29</v>
      </c>
      <c r="AD7" s="228">
        <v>30</v>
      </c>
      <c r="AE7" s="235">
        <v>31</v>
      </c>
      <c r="AF7" s="226">
        <v>32</v>
      </c>
      <c r="AG7" s="224">
        <v>33</v>
      </c>
      <c r="AH7" s="225">
        <v>34</v>
      </c>
      <c r="AI7" s="224">
        <v>35</v>
      </c>
      <c r="AJ7" s="224">
        <v>36</v>
      </c>
      <c r="AK7" s="230">
        <v>37</v>
      </c>
      <c r="AL7" s="234" t="s">
        <v>55</v>
      </c>
      <c r="AM7" s="89"/>
    </row>
    <row r="8" spans="1:39" ht="13.5" customHeight="1">
      <c r="A8" s="233"/>
      <c r="B8" s="232"/>
      <c r="C8" s="231"/>
      <c r="D8" s="228"/>
      <c r="E8" s="228"/>
      <c r="F8" s="228"/>
      <c r="G8" s="227"/>
      <c r="H8" s="216">
        <f>H10+H16+H20+H38+H42+H46+H50+H51+H52</f>
        <v>4464</v>
      </c>
      <c r="I8" s="228"/>
      <c r="J8" s="225"/>
      <c r="K8" s="228"/>
      <c r="L8" s="228"/>
      <c r="M8" s="227"/>
      <c r="N8" s="229"/>
      <c r="O8" s="228"/>
      <c r="P8" s="225"/>
      <c r="Q8" s="228"/>
      <c r="R8" s="228"/>
      <c r="S8" s="227"/>
      <c r="T8" s="226"/>
      <c r="U8" s="224"/>
      <c r="V8" s="225"/>
      <c r="W8" s="224"/>
      <c r="X8" s="224"/>
      <c r="Y8" s="230"/>
      <c r="Z8" s="229"/>
      <c r="AA8" s="228"/>
      <c r="AB8" s="225"/>
      <c r="AC8" s="228"/>
      <c r="AD8" s="228"/>
      <c r="AE8" s="227"/>
      <c r="AF8" s="226"/>
      <c r="AG8" s="224"/>
      <c r="AH8" s="225"/>
      <c r="AI8" s="224"/>
      <c r="AJ8" s="224"/>
      <c r="AK8" s="223"/>
      <c r="AL8" s="222"/>
      <c r="AM8" s="89"/>
    </row>
    <row r="9" spans="1:39" ht="13.5" customHeight="1" thickBot="1">
      <c r="A9" s="221"/>
      <c r="B9" s="220"/>
      <c r="C9" s="219"/>
      <c r="D9" s="218"/>
      <c r="E9" s="218"/>
      <c r="F9" s="218"/>
      <c r="G9" s="217"/>
      <c r="H9" s="216">
        <f>SUM(H10+H16+H20)</f>
        <v>3060</v>
      </c>
      <c r="I9" s="216">
        <f t="shared" ref="I9:AK9" si="0">SUM(I10+I16+I20)</f>
        <v>2420</v>
      </c>
      <c r="J9" s="216">
        <f t="shared" si="0"/>
        <v>640</v>
      </c>
      <c r="K9" s="216">
        <f t="shared" si="0"/>
        <v>280</v>
      </c>
      <c r="L9" s="216">
        <f t="shared" si="0"/>
        <v>212</v>
      </c>
      <c r="M9" s="254">
        <f t="shared" si="0"/>
        <v>40</v>
      </c>
      <c r="N9" s="255">
        <f t="shared" si="0"/>
        <v>300</v>
      </c>
      <c r="O9" s="216">
        <f t="shared" si="0"/>
        <v>248</v>
      </c>
      <c r="P9" s="216">
        <f t="shared" si="0"/>
        <v>160</v>
      </c>
      <c r="Q9" s="216">
        <f t="shared" si="0"/>
        <v>32</v>
      </c>
      <c r="R9" s="216">
        <f t="shared" si="0"/>
        <v>20</v>
      </c>
      <c r="S9" s="257">
        <f t="shared" si="0"/>
        <v>0</v>
      </c>
      <c r="T9" s="256">
        <f t="shared" si="0"/>
        <v>804</v>
      </c>
      <c r="U9" s="216">
        <f t="shared" si="0"/>
        <v>648</v>
      </c>
      <c r="V9" s="216">
        <f t="shared" si="0"/>
        <v>160</v>
      </c>
      <c r="W9" s="216">
        <f t="shared" si="0"/>
        <v>98</v>
      </c>
      <c r="X9" s="216">
        <f t="shared" si="0"/>
        <v>62</v>
      </c>
      <c r="Y9" s="257">
        <f t="shared" si="0"/>
        <v>0</v>
      </c>
      <c r="Z9" s="256">
        <f t="shared" si="0"/>
        <v>928</v>
      </c>
      <c r="AA9" s="216">
        <f t="shared" si="0"/>
        <v>788</v>
      </c>
      <c r="AB9" s="216">
        <f t="shared" si="0"/>
        <v>160</v>
      </c>
      <c r="AC9" s="216">
        <f t="shared" si="0"/>
        <v>76</v>
      </c>
      <c r="AD9" s="216">
        <f t="shared" si="0"/>
        <v>64</v>
      </c>
      <c r="AE9" s="257">
        <f t="shared" si="0"/>
        <v>20</v>
      </c>
      <c r="AF9" s="256">
        <f t="shared" si="0"/>
        <v>906</v>
      </c>
      <c r="AG9" s="216">
        <f t="shared" si="0"/>
        <v>746</v>
      </c>
      <c r="AH9" s="216">
        <f t="shared" si="0"/>
        <v>160</v>
      </c>
      <c r="AI9" s="216">
        <f t="shared" si="0"/>
        <v>80</v>
      </c>
      <c r="AJ9" s="216">
        <f t="shared" si="0"/>
        <v>60</v>
      </c>
      <c r="AK9" s="216">
        <f t="shared" si="0"/>
        <v>20</v>
      </c>
      <c r="AL9" s="215"/>
      <c r="AM9" s="89"/>
    </row>
    <row r="10" spans="1:39" ht="23.25" customHeight="1" thickBot="1">
      <c r="A10" s="177" t="s">
        <v>9</v>
      </c>
      <c r="B10" s="198" t="s">
        <v>10</v>
      </c>
      <c r="C10" s="197"/>
      <c r="D10" s="196"/>
      <c r="E10" s="196"/>
      <c r="F10" s="214"/>
      <c r="G10" s="159"/>
      <c r="H10" s="173">
        <f t="shared" ref="H10:AK10" si="1">SUM(H11+H12+H13+H14+H15)</f>
        <v>508</v>
      </c>
      <c r="I10" s="173">
        <f t="shared" si="1"/>
        <v>444</v>
      </c>
      <c r="J10" s="173">
        <f t="shared" si="1"/>
        <v>64</v>
      </c>
      <c r="K10" s="173">
        <f t="shared" si="1"/>
        <v>16</v>
      </c>
      <c r="L10" s="173">
        <f t="shared" si="1"/>
        <v>48</v>
      </c>
      <c r="M10" s="250">
        <f t="shared" si="1"/>
        <v>0</v>
      </c>
      <c r="N10" s="251">
        <f t="shared" si="1"/>
        <v>0</v>
      </c>
      <c r="O10" s="173">
        <f t="shared" si="1"/>
        <v>0</v>
      </c>
      <c r="P10" s="173">
        <f t="shared" si="1"/>
        <v>0</v>
      </c>
      <c r="Q10" s="173">
        <f t="shared" si="1"/>
        <v>0</v>
      </c>
      <c r="R10" s="173">
        <f t="shared" si="1"/>
        <v>0</v>
      </c>
      <c r="S10" s="158">
        <f t="shared" si="1"/>
        <v>0</v>
      </c>
      <c r="T10" s="174">
        <f t="shared" si="1"/>
        <v>206</v>
      </c>
      <c r="U10" s="173">
        <f t="shared" si="1"/>
        <v>182</v>
      </c>
      <c r="V10" s="173">
        <f t="shared" si="1"/>
        <v>24</v>
      </c>
      <c r="W10" s="173">
        <f t="shared" si="1"/>
        <v>8</v>
      </c>
      <c r="X10" s="173">
        <f t="shared" si="1"/>
        <v>16</v>
      </c>
      <c r="Y10" s="158">
        <f t="shared" si="1"/>
        <v>0</v>
      </c>
      <c r="Z10" s="174">
        <f t="shared" si="1"/>
        <v>204</v>
      </c>
      <c r="AA10" s="173">
        <f t="shared" si="1"/>
        <v>180</v>
      </c>
      <c r="AB10" s="173">
        <f t="shared" si="1"/>
        <v>24</v>
      </c>
      <c r="AC10" s="173">
        <f t="shared" si="1"/>
        <v>8</v>
      </c>
      <c r="AD10" s="173">
        <f t="shared" si="1"/>
        <v>16</v>
      </c>
      <c r="AE10" s="158">
        <f t="shared" si="1"/>
        <v>0</v>
      </c>
      <c r="AF10" s="174">
        <f t="shared" si="1"/>
        <v>98</v>
      </c>
      <c r="AG10" s="173">
        <f t="shared" si="1"/>
        <v>82</v>
      </c>
      <c r="AH10" s="173">
        <f t="shared" si="1"/>
        <v>16</v>
      </c>
      <c r="AI10" s="173">
        <f t="shared" si="1"/>
        <v>6</v>
      </c>
      <c r="AJ10" s="173">
        <f t="shared" si="1"/>
        <v>10</v>
      </c>
      <c r="AK10" s="173">
        <f t="shared" si="1"/>
        <v>0</v>
      </c>
      <c r="AL10" s="154"/>
      <c r="AM10" s="89"/>
    </row>
    <row r="11" spans="1:39" ht="13.5" customHeight="1">
      <c r="A11" s="78" t="s">
        <v>12</v>
      </c>
      <c r="B11" s="194" t="s">
        <v>13</v>
      </c>
      <c r="C11" s="293"/>
      <c r="D11" s="172"/>
      <c r="E11" s="172">
        <v>3</v>
      </c>
      <c r="F11" s="172">
        <v>3</v>
      </c>
      <c r="G11" s="213"/>
      <c r="H11" s="78">
        <v>54</v>
      </c>
      <c r="I11" s="29">
        <f>H11-J11</f>
        <v>42</v>
      </c>
      <c r="J11" s="142">
        <v>12</v>
      </c>
      <c r="K11" s="78">
        <v>8</v>
      </c>
      <c r="L11" s="78">
        <v>4</v>
      </c>
      <c r="M11" s="141"/>
      <c r="N11" s="66"/>
      <c r="O11" s="78"/>
      <c r="P11" s="142"/>
      <c r="Q11" s="78"/>
      <c r="R11" s="78"/>
      <c r="S11" s="141"/>
      <c r="T11" s="170"/>
      <c r="U11" s="170"/>
      <c r="V11" s="192"/>
      <c r="W11" s="170"/>
      <c r="X11" s="170"/>
      <c r="Y11" s="168"/>
      <c r="Z11" s="66">
        <v>54</v>
      </c>
      <c r="AA11" s="78">
        <v>42</v>
      </c>
      <c r="AB11" s="192">
        <v>12</v>
      </c>
      <c r="AC11" s="66">
        <v>8</v>
      </c>
      <c r="AD11" s="66">
        <v>4</v>
      </c>
      <c r="AE11" s="141"/>
      <c r="AF11" s="210"/>
      <c r="AG11" s="212"/>
      <c r="AH11" s="192"/>
      <c r="AI11" s="209"/>
      <c r="AJ11" s="209"/>
      <c r="AK11" s="208"/>
      <c r="AL11" s="146"/>
      <c r="AM11" s="89"/>
    </row>
    <row r="12" spans="1:39" ht="13.5" customHeight="1">
      <c r="A12" s="78" t="s">
        <v>14</v>
      </c>
      <c r="B12" s="194" t="s">
        <v>15</v>
      </c>
      <c r="C12" s="293"/>
      <c r="D12" s="172"/>
      <c r="E12" s="172">
        <v>2</v>
      </c>
      <c r="F12" s="172">
        <v>2</v>
      </c>
      <c r="G12" s="139"/>
      <c r="H12" s="78">
        <v>60</v>
      </c>
      <c r="I12" s="29">
        <f>H12-J12</f>
        <v>48</v>
      </c>
      <c r="J12" s="142">
        <v>12</v>
      </c>
      <c r="K12" s="78">
        <v>8</v>
      </c>
      <c r="L12" s="78">
        <v>4</v>
      </c>
      <c r="M12" s="141"/>
      <c r="N12" s="66"/>
      <c r="O12" s="78"/>
      <c r="P12" s="142"/>
      <c r="Q12" s="78"/>
      <c r="R12" s="78"/>
      <c r="S12" s="141"/>
      <c r="T12" s="170">
        <v>60</v>
      </c>
      <c r="U12" s="170">
        <v>48</v>
      </c>
      <c r="V12" s="192">
        <v>12</v>
      </c>
      <c r="W12" s="170">
        <v>8</v>
      </c>
      <c r="X12" s="170">
        <v>4</v>
      </c>
      <c r="Y12" s="168"/>
      <c r="Z12" s="66"/>
      <c r="AA12" s="78"/>
      <c r="AB12" s="192"/>
      <c r="AC12" s="66"/>
      <c r="AD12" s="66"/>
      <c r="AE12" s="141"/>
      <c r="AF12" s="210"/>
      <c r="AG12" s="209"/>
      <c r="AH12" s="192"/>
      <c r="AI12" s="209"/>
      <c r="AJ12" s="209"/>
      <c r="AK12" s="208"/>
      <c r="AL12" s="146"/>
      <c r="AM12" s="89"/>
    </row>
    <row r="13" spans="1:39" ht="16.5" customHeight="1">
      <c r="A13" s="78" t="s">
        <v>16</v>
      </c>
      <c r="B13" s="194" t="s">
        <v>160</v>
      </c>
      <c r="C13" s="293"/>
      <c r="D13" s="172"/>
      <c r="E13" s="172" t="s">
        <v>127</v>
      </c>
      <c r="F13" s="172">
        <v>4</v>
      </c>
      <c r="G13" s="139"/>
      <c r="H13" s="78">
        <v>166</v>
      </c>
      <c r="I13" s="29">
        <f>H13-J13</f>
        <v>148</v>
      </c>
      <c r="J13" s="142">
        <v>18</v>
      </c>
      <c r="K13" s="78"/>
      <c r="L13" s="78">
        <v>18</v>
      </c>
      <c r="M13" s="141"/>
      <c r="N13" s="66"/>
      <c r="O13" s="78"/>
      <c r="P13" s="142"/>
      <c r="Q13" s="78"/>
      <c r="R13" s="78"/>
      <c r="S13" s="141"/>
      <c r="T13" s="211">
        <v>54</v>
      </c>
      <c r="U13" s="209">
        <v>48</v>
      </c>
      <c r="V13" s="142">
        <v>6</v>
      </c>
      <c r="W13" s="209"/>
      <c r="X13" s="209">
        <v>6</v>
      </c>
      <c r="Y13" s="208"/>
      <c r="Z13" s="66">
        <v>56</v>
      </c>
      <c r="AA13" s="78">
        <v>50</v>
      </c>
      <c r="AB13" s="192">
        <v>6</v>
      </c>
      <c r="AC13" s="66"/>
      <c r="AD13" s="66">
        <v>6</v>
      </c>
      <c r="AE13" s="141"/>
      <c r="AF13" s="210">
        <v>56</v>
      </c>
      <c r="AG13" s="209">
        <v>50</v>
      </c>
      <c r="AH13" s="192">
        <v>6</v>
      </c>
      <c r="AI13" s="209">
        <v>6</v>
      </c>
      <c r="AJ13" s="209"/>
      <c r="AK13" s="208"/>
      <c r="AL13" s="146"/>
      <c r="AM13" s="89"/>
    </row>
    <row r="14" spans="1:39" ht="13.5" customHeight="1">
      <c r="A14" s="78" t="s">
        <v>17</v>
      </c>
      <c r="B14" s="194" t="s">
        <v>11</v>
      </c>
      <c r="C14" s="293"/>
      <c r="D14" s="172"/>
      <c r="E14" s="294">
        <v>2.2999999999999998</v>
      </c>
      <c r="F14" s="172"/>
      <c r="G14" s="139"/>
      <c r="H14" s="78">
        <v>186</v>
      </c>
      <c r="I14" s="29">
        <f>H14-J14</f>
        <v>174</v>
      </c>
      <c r="J14" s="142">
        <v>12</v>
      </c>
      <c r="K14" s="78"/>
      <c r="L14" s="78">
        <v>12</v>
      </c>
      <c r="M14" s="141"/>
      <c r="N14" s="66"/>
      <c r="O14" s="78"/>
      <c r="P14" s="142"/>
      <c r="Q14" s="78"/>
      <c r="R14" s="78"/>
      <c r="S14" s="141"/>
      <c r="T14" s="211">
        <v>92</v>
      </c>
      <c r="U14" s="209">
        <v>86</v>
      </c>
      <c r="V14" s="142">
        <v>6</v>
      </c>
      <c r="W14" s="209"/>
      <c r="X14" s="209">
        <v>6</v>
      </c>
      <c r="Y14" s="208"/>
      <c r="Z14" s="66">
        <v>94</v>
      </c>
      <c r="AA14" s="78">
        <v>88</v>
      </c>
      <c r="AB14" s="192">
        <v>6</v>
      </c>
      <c r="AC14" s="66"/>
      <c r="AD14" s="66">
        <v>6</v>
      </c>
      <c r="AE14" s="141"/>
      <c r="AF14" s="210"/>
      <c r="AG14" s="209"/>
      <c r="AH14" s="192"/>
      <c r="AI14" s="209"/>
      <c r="AJ14" s="209"/>
      <c r="AK14" s="208"/>
      <c r="AL14" s="146"/>
    </row>
    <row r="15" spans="1:39" ht="13.5" customHeight="1" thickBot="1">
      <c r="A15" s="80" t="s">
        <v>132</v>
      </c>
      <c r="B15" s="207" t="s">
        <v>133</v>
      </c>
      <c r="C15" s="295"/>
      <c r="D15" s="131"/>
      <c r="E15" s="131">
        <v>4</v>
      </c>
      <c r="F15" s="131"/>
      <c r="G15" s="167"/>
      <c r="H15" s="80">
        <v>42</v>
      </c>
      <c r="I15" s="29">
        <f>H15-J15</f>
        <v>32</v>
      </c>
      <c r="J15" s="113">
        <v>10</v>
      </c>
      <c r="K15" s="80"/>
      <c r="L15" s="80">
        <v>10</v>
      </c>
      <c r="M15" s="179"/>
      <c r="N15" s="206"/>
      <c r="O15" s="84"/>
      <c r="P15" s="205"/>
      <c r="Q15" s="84"/>
      <c r="R15" s="84"/>
      <c r="S15" s="179"/>
      <c r="T15" s="204"/>
      <c r="U15" s="200"/>
      <c r="V15" s="113"/>
      <c r="W15" s="200"/>
      <c r="X15" s="200"/>
      <c r="Y15" s="199"/>
      <c r="Z15" s="203"/>
      <c r="AA15" s="80"/>
      <c r="AB15" s="201"/>
      <c r="AC15" s="203"/>
      <c r="AD15" s="203"/>
      <c r="AE15" s="179"/>
      <c r="AF15" s="202">
        <v>42</v>
      </c>
      <c r="AG15" s="200">
        <v>32</v>
      </c>
      <c r="AH15" s="201">
        <v>10</v>
      </c>
      <c r="AI15" s="200"/>
      <c r="AJ15" s="200">
        <v>10</v>
      </c>
      <c r="AK15" s="199"/>
      <c r="AL15" s="178"/>
    </row>
    <row r="16" spans="1:39" ht="23.25" customHeight="1" thickBot="1">
      <c r="A16" s="177" t="s">
        <v>4</v>
      </c>
      <c r="B16" s="198" t="s">
        <v>5</v>
      </c>
      <c r="C16" s="296"/>
      <c r="D16" s="195"/>
      <c r="E16" s="195"/>
      <c r="F16" s="195"/>
      <c r="G16" s="159"/>
      <c r="H16" s="177">
        <f>H17++H18+H19</f>
        <v>158</v>
      </c>
      <c r="I16" s="177">
        <f t="shared" ref="I16:AK16" si="2">I17++I18+I19</f>
        <v>102</v>
      </c>
      <c r="J16" s="177">
        <f t="shared" si="2"/>
        <v>56</v>
      </c>
      <c r="K16" s="177">
        <f t="shared" si="2"/>
        <v>30</v>
      </c>
      <c r="L16" s="177">
        <f t="shared" si="2"/>
        <v>26</v>
      </c>
      <c r="M16" s="252">
        <f t="shared" si="2"/>
        <v>0</v>
      </c>
      <c r="N16" s="253">
        <f t="shared" si="2"/>
        <v>0</v>
      </c>
      <c r="O16" s="177">
        <f t="shared" si="2"/>
        <v>0</v>
      </c>
      <c r="P16" s="177">
        <f t="shared" si="2"/>
        <v>0</v>
      </c>
      <c r="Q16" s="177">
        <f t="shared" si="2"/>
        <v>0</v>
      </c>
      <c r="R16" s="177">
        <f t="shared" si="2"/>
        <v>0</v>
      </c>
      <c r="S16" s="175">
        <f t="shared" si="2"/>
        <v>0</v>
      </c>
      <c r="T16" s="258">
        <f t="shared" si="2"/>
        <v>56</v>
      </c>
      <c r="U16" s="177">
        <f t="shared" si="2"/>
        <v>30</v>
      </c>
      <c r="V16" s="177">
        <f t="shared" si="2"/>
        <v>26</v>
      </c>
      <c r="W16" s="177">
        <f t="shared" si="2"/>
        <v>16</v>
      </c>
      <c r="X16" s="177">
        <f t="shared" si="2"/>
        <v>10</v>
      </c>
      <c r="Y16" s="252">
        <f t="shared" si="2"/>
        <v>0</v>
      </c>
      <c r="Z16" s="253">
        <f t="shared" si="2"/>
        <v>102</v>
      </c>
      <c r="AA16" s="177">
        <f t="shared" si="2"/>
        <v>72</v>
      </c>
      <c r="AB16" s="177">
        <f t="shared" si="2"/>
        <v>30</v>
      </c>
      <c r="AC16" s="177">
        <f t="shared" si="2"/>
        <v>14</v>
      </c>
      <c r="AD16" s="177">
        <f t="shared" si="2"/>
        <v>16</v>
      </c>
      <c r="AE16" s="175">
        <f t="shared" si="2"/>
        <v>0</v>
      </c>
      <c r="AF16" s="258">
        <f t="shared" si="2"/>
        <v>0</v>
      </c>
      <c r="AG16" s="177">
        <f t="shared" si="2"/>
        <v>0</v>
      </c>
      <c r="AH16" s="177">
        <f t="shared" si="2"/>
        <v>0</v>
      </c>
      <c r="AI16" s="177">
        <f t="shared" si="2"/>
        <v>0</v>
      </c>
      <c r="AJ16" s="177">
        <f t="shared" si="2"/>
        <v>0</v>
      </c>
      <c r="AK16" s="177">
        <f t="shared" si="2"/>
        <v>0</v>
      </c>
      <c r="AL16" s="154"/>
      <c r="AM16" s="89"/>
    </row>
    <row r="17" spans="1:39" ht="13.5" customHeight="1">
      <c r="A17" s="78" t="s">
        <v>6</v>
      </c>
      <c r="B17" s="194" t="s">
        <v>2</v>
      </c>
      <c r="C17" s="293">
        <v>2</v>
      </c>
      <c r="D17" s="172"/>
      <c r="E17" s="172"/>
      <c r="F17" s="172">
        <v>2</v>
      </c>
      <c r="G17" s="139"/>
      <c r="H17" s="78">
        <v>56</v>
      </c>
      <c r="I17" s="29">
        <f>H17-J17</f>
        <v>30</v>
      </c>
      <c r="J17" s="142">
        <v>26</v>
      </c>
      <c r="K17" s="78">
        <v>16</v>
      </c>
      <c r="L17" s="78">
        <v>10</v>
      </c>
      <c r="M17" s="141"/>
      <c r="N17" s="66"/>
      <c r="O17" s="78"/>
      <c r="P17" s="142"/>
      <c r="Q17" s="78"/>
      <c r="R17" s="78"/>
      <c r="S17" s="141"/>
      <c r="T17" s="170">
        <v>56</v>
      </c>
      <c r="U17" s="170">
        <v>30</v>
      </c>
      <c r="V17" s="192">
        <v>26</v>
      </c>
      <c r="W17" s="170">
        <v>16</v>
      </c>
      <c r="X17" s="170">
        <v>10</v>
      </c>
      <c r="Y17" s="168"/>
      <c r="Z17" s="66"/>
      <c r="AA17" s="78"/>
      <c r="AB17" s="142"/>
      <c r="AC17" s="78"/>
      <c r="AD17" s="78"/>
      <c r="AE17" s="141"/>
      <c r="AF17" s="170"/>
      <c r="AG17" s="169"/>
      <c r="AH17" s="142"/>
      <c r="AI17" s="169"/>
      <c r="AJ17" s="169"/>
      <c r="AK17" s="168"/>
      <c r="AL17" s="146"/>
    </row>
    <row r="18" spans="1:39" ht="17.25" customHeight="1">
      <c r="A18" s="78" t="s">
        <v>7</v>
      </c>
      <c r="B18" s="194" t="s">
        <v>135</v>
      </c>
      <c r="C18" s="293"/>
      <c r="D18" s="172"/>
      <c r="E18" s="172">
        <v>3</v>
      </c>
      <c r="F18" s="172"/>
      <c r="G18" s="139"/>
      <c r="H18" s="78">
        <v>54</v>
      </c>
      <c r="I18" s="29">
        <f>H18-J18</f>
        <v>38</v>
      </c>
      <c r="J18" s="142">
        <v>16</v>
      </c>
      <c r="K18" s="78"/>
      <c r="L18" s="78">
        <v>16</v>
      </c>
      <c r="M18" s="141"/>
      <c r="N18" s="66"/>
      <c r="O18" s="78"/>
      <c r="P18" s="142"/>
      <c r="Q18" s="78"/>
      <c r="R18" s="78"/>
      <c r="S18" s="141"/>
      <c r="T18" s="170"/>
      <c r="U18" s="169"/>
      <c r="V18" s="142"/>
      <c r="W18" s="169"/>
      <c r="X18" s="169"/>
      <c r="Y18" s="168"/>
      <c r="Z18" s="66">
        <v>54</v>
      </c>
      <c r="AA18" s="78">
        <v>38</v>
      </c>
      <c r="AB18" s="142">
        <v>16</v>
      </c>
      <c r="AC18" s="78"/>
      <c r="AD18" s="78">
        <v>16</v>
      </c>
      <c r="AE18" s="141"/>
      <c r="AF18" s="170"/>
      <c r="AG18" s="169"/>
      <c r="AH18" s="142"/>
      <c r="AI18" s="169"/>
      <c r="AJ18" s="169"/>
      <c r="AK18" s="168"/>
      <c r="AL18" s="146"/>
    </row>
    <row r="19" spans="1:39" ht="24" customHeight="1" thickBot="1">
      <c r="A19" s="80" t="s">
        <v>161</v>
      </c>
      <c r="B19" s="248" t="s">
        <v>162</v>
      </c>
      <c r="C19" s="295"/>
      <c r="D19" s="116"/>
      <c r="E19" s="116">
        <v>3</v>
      </c>
      <c r="F19" s="116">
        <v>3</v>
      </c>
      <c r="G19" s="238"/>
      <c r="H19" s="80">
        <v>48</v>
      </c>
      <c r="I19" s="180">
        <f>H19-J19</f>
        <v>34</v>
      </c>
      <c r="J19" s="113">
        <v>14</v>
      </c>
      <c r="K19" s="80">
        <v>14</v>
      </c>
      <c r="L19" s="80"/>
      <c r="M19" s="179"/>
      <c r="N19" s="206"/>
      <c r="O19" s="84"/>
      <c r="P19" s="205"/>
      <c r="Q19" s="84"/>
      <c r="R19" s="84"/>
      <c r="S19" s="179"/>
      <c r="T19" s="239"/>
      <c r="U19" s="107"/>
      <c r="V19" s="113"/>
      <c r="W19" s="107"/>
      <c r="X19" s="107"/>
      <c r="Y19" s="240"/>
      <c r="Z19" s="203">
        <v>48</v>
      </c>
      <c r="AA19" s="80">
        <v>34</v>
      </c>
      <c r="AB19" s="113">
        <v>14</v>
      </c>
      <c r="AC19" s="80">
        <v>14</v>
      </c>
      <c r="AD19" s="80"/>
      <c r="AE19" s="179"/>
      <c r="AF19" s="239"/>
      <c r="AG19" s="107"/>
      <c r="AH19" s="113"/>
      <c r="AI19" s="107"/>
      <c r="AJ19" s="107"/>
      <c r="AK19" s="259"/>
      <c r="AL19" s="178"/>
    </row>
    <row r="20" spans="1:39" ht="13.5" customHeight="1" thickBot="1">
      <c r="A20" s="177" t="s">
        <v>56</v>
      </c>
      <c r="B20" s="247" t="s">
        <v>57</v>
      </c>
      <c r="C20" s="297"/>
      <c r="D20" s="188"/>
      <c r="E20" s="188"/>
      <c r="F20" s="188"/>
      <c r="G20" s="175"/>
      <c r="H20" s="173">
        <f>H21+H34</f>
        <v>2394</v>
      </c>
      <c r="I20" s="173">
        <f t="shared" ref="I20:AK20" si="3">I21+I34</f>
        <v>1874</v>
      </c>
      <c r="J20" s="173">
        <f t="shared" si="3"/>
        <v>520</v>
      </c>
      <c r="K20" s="173">
        <f t="shared" si="3"/>
        <v>234</v>
      </c>
      <c r="L20" s="173">
        <f t="shared" si="3"/>
        <v>138</v>
      </c>
      <c r="M20" s="158">
        <f t="shared" si="3"/>
        <v>40</v>
      </c>
      <c r="N20" s="174">
        <f t="shared" si="3"/>
        <v>300</v>
      </c>
      <c r="O20" s="173">
        <f t="shared" si="3"/>
        <v>248</v>
      </c>
      <c r="P20" s="173">
        <f t="shared" si="3"/>
        <v>160</v>
      </c>
      <c r="Q20" s="173">
        <f t="shared" si="3"/>
        <v>32</v>
      </c>
      <c r="R20" s="173">
        <f t="shared" si="3"/>
        <v>20</v>
      </c>
      <c r="S20" s="158">
        <f t="shared" si="3"/>
        <v>0</v>
      </c>
      <c r="T20" s="174">
        <f t="shared" si="3"/>
        <v>542</v>
      </c>
      <c r="U20" s="173">
        <f t="shared" si="3"/>
        <v>436</v>
      </c>
      <c r="V20" s="173">
        <f t="shared" si="3"/>
        <v>110</v>
      </c>
      <c r="W20" s="173">
        <f t="shared" si="3"/>
        <v>74</v>
      </c>
      <c r="X20" s="173">
        <f t="shared" si="3"/>
        <v>36</v>
      </c>
      <c r="Y20" s="250">
        <f t="shared" si="3"/>
        <v>0</v>
      </c>
      <c r="Z20" s="251">
        <f t="shared" si="3"/>
        <v>622</v>
      </c>
      <c r="AA20" s="173">
        <f t="shared" si="3"/>
        <v>536</v>
      </c>
      <c r="AB20" s="173">
        <f t="shared" si="3"/>
        <v>106</v>
      </c>
      <c r="AC20" s="173">
        <f t="shared" si="3"/>
        <v>54</v>
      </c>
      <c r="AD20" s="173">
        <f t="shared" si="3"/>
        <v>32</v>
      </c>
      <c r="AE20" s="158">
        <f t="shared" si="3"/>
        <v>20</v>
      </c>
      <c r="AF20" s="174">
        <f t="shared" si="3"/>
        <v>808</v>
      </c>
      <c r="AG20" s="173">
        <f t="shared" si="3"/>
        <v>664</v>
      </c>
      <c r="AH20" s="173">
        <f t="shared" si="3"/>
        <v>144</v>
      </c>
      <c r="AI20" s="173">
        <f t="shared" si="3"/>
        <v>74</v>
      </c>
      <c r="AJ20" s="173">
        <f t="shared" si="3"/>
        <v>50</v>
      </c>
      <c r="AK20" s="158">
        <f t="shared" si="3"/>
        <v>20</v>
      </c>
      <c r="AL20" s="185">
        <f>AL21+AL34</f>
        <v>0</v>
      </c>
      <c r="AM20" s="89"/>
    </row>
    <row r="21" spans="1:39" ht="13.5" customHeight="1" thickBot="1">
      <c r="A21" s="177" t="s">
        <v>18</v>
      </c>
      <c r="B21" s="189" t="s">
        <v>3</v>
      </c>
      <c r="C21" s="297"/>
      <c r="D21" s="188"/>
      <c r="E21" s="188"/>
      <c r="F21" s="188"/>
      <c r="G21" s="175"/>
      <c r="H21" s="173">
        <f>H22+H23+H24+H25+H26+H27+H28+H29+H30+H31+H32+H33</f>
        <v>928</v>
      </c>
      <c r="I21" s="173">
        <f t="shared" ref="I21:AK21" si="4">I22+I23+I24+I25+I26+I27+I28+I29+I30+I31+I32+I33</f>
        <v>784</v>
      </c>
      <c r="J21" s="173">
        <f t="shared" si="4"/>
        <v>144</v>
      </c>
      <c r="K21" s="173">
        <f t="shared" si="4"/>
        <v>86</v>
      </c>
      <c r="L21" s="173">
        <f t="shared" si="4"/>
        <v>58</v>
      </c>
      <c r="M21" s="158">
        <f t="shared" si="4"/>
        <v>0</v>
      </c>
      <c r="N21" s="174">
        <f t="shared" si="4"/>
        <v>0</v>
      </c>
      <c r="O21" s="173">
        <f t="shared" si="4"/>
        <v>0</v>
      </c>
      <c r="P21" s="173">
        <f t="shared" si="4"/>
        <v>0</v>
      </c>
      <c r="Q21" s="173">
        <f t="shared" si="4"/>
        <v>0</v>
      </c>
      <c r="R21" s="173">
        <f t="shared" si="4"/>
        <v>0</v>
      </c>
      <c r="S21" s="250">
        <f t="shared" si="4"/>
        <v>0</v>
      </c>
      <c r="T21" s="251">
        <f t="shared" si="4"/>
        <v>346</v>
      </c>
      <c r="U21" s="173">
        <f t="shared" si="4"/>
        <v>292</v>
      </c>
      <c r="V21" s="173">
        <f t="shared" si="4"/>
        <v>58</v>
      </c>
      <c r="W21" s="173">
        <f t="shared" si="4"/>
        <v>34</v>
      </c>
      <c r="X21" s="173">
        <f t="shared" si="4"/>
        <v>24</v>
      </c>
      <c r="Y21" s="250">
        <f t="shared" si="4"/>
        <v>0</v>
      </c>
      <c r="Z21" s="251">
        <f t="shared" si="4"/>
        <v>422</v>
      </c>
      <c r="AA21" s="173">
        <f t="shared" si="4"/>
        <v>384</v>
      </c>
      <c r="AB21" s="173">
        <f t="shared" si="4"/>
        <v>58</v>
      </c>
      <c r="AC21" s="173">
        <f t="shared" si="4"/>
        <v>38</v>
      </c>
      <c r="AD21" s="173">
        <f t="shared" si="4"/>
        <v>20</v>
      </c>
      <c r="AE21" s="158">
        <f t="shared" si="4"/>
        <v>0</v>
      </c>
      <c r="AF21" s="174">
        <f t="shared" si="4"/>
        <v>154</v>
      </c>
      <c r="AG21" s="173">
        <f t="shared" si="4"/>
        <v>126</v>
      </c>
      <c r="AH21" s="173">
        <f t="shared" si="4"/>
        <v>28</v>
      </c>
      <c r="AI21" s="173">
        <f t="shared" si="4"/>
        <v>14</v>
      </c>
      <c r="AJ21" s="173">
        <f t="shared" si="4"/>
        <v>14</v>
      </c>
      <c r="AK21" s="158">
        <f t="shared" si="4"/>
        <v>0</v>
      </c>
      <c r="AL21" s="154"/>
      <c r="AM21" s="89"/>
    </row>
    <row r="22" spans="1:39" ht="13.5" customHeight="1">
      <c r="A22" s="78" t="s">
        <v>20</v>
      </c>
      <c r="B22" s="50" t="s">
        <v>21</v>
      </c>
      <c r="C22" s="298"/>
      <c r="D22" s="172"/>
      <c r="E22" s="172">
        <v>3</v>
      </c>
      <c r="F22" s="172">
        <v>3</v>
      </c>
      <c r="G22" s="139"/>
      <c r="H22" s="78">
        <v>128</v>
      </c>
      <c r="I22" s="29">
        <f t="shared" ref="I22:I33" si="5">H22-J22</f>
        <v>114</v>
      </c>
      <c r="J22" s="142">
        <v>14</v>
      </c>
      <c r="K22" s="78"/>
      <c r="L22" s="78">
        <v>14</v>
      </c>
      <c r="M22" s="141"/>
      <c r="N22" s="66"/>
      <c r="O22" s="78"/>
      <c r="P22" s="142"/>
      <c r="Q22" s="78"/>
      <c r="R22" s="78"/>
      <c r="S22" s="141"/>
      <c r="T22" s="249"/>
      <c r="U22" s="170"/>
      <c r="V22" s="192"/>
      <c r="W22" s="170"/>
      <c r="X22" s="170"/>
      <c r="Y22" s="168"/>
      <c r="Z22" s="66">
        <v>128</v>
      </c>
      <c r="AA22" s="78">
        <v>114</v>
      </c>
      <c r="AB22" s="192">
        <v>14</v>
      </c>
      <c r="AC22" s="66"/>
      <c r="AD22" s="66">
        <v>14</v>
      </c>
      <c r="AE22" s="141"/>
      <c r="AF22" s="170"/>
      <c r="AG22" s="169"/>
      <c r="AH22" s="142"/>
      <c r="AI22" s="169"/>
      <c r="AJ22" s="169"/>
      <c r="AK22" s="168"/>
      <c r="AL22" s="146"/>
    </row>
    <row r="23" spans="1:39" ht="13.5" customHeight="1">
      <c r="A23" s="78" t="s">
        <v>22</v>
      </c>
      <c r="B23" s="50" t="s">
        <v>26</v>
      </c>
      <c r="C23" s="298">
        <v>2</v>
      </c>
      <c r="D23" s="172"/>
      <c r="E23" s="172"/>
      <c r="F23" s="172">
        <v>2</v>
      </c>
      <c r="G23" s="139"/>
      <c r="H23" s="78">
        <v>98</v>
      </c>
      <c r="I23" s="29">
        <f t="shared" si="5"/>
        <v>84</v>
      </c>
      <c r="J23" s="142">
        <v>14</v>
      </c>
      <c r="K23" s="78">
        <v>10</v>
      </c>
      <c r="L23" s="78">
        <v>4</v>
      </c>
      <c r="M23" s="141"/>
      <c r="N23" s="66"/>
      <c r="O23" s="78"/>
      <c r="P23" s="142"/>
      <c r="Q23" s="78"/>
      <c r="R23" s="78"/>
      <c r="S23" s="141"/>
      <c r="T23" s="170">
        <v>98</v>
      </c>
      <c r="U23" s="170">
        <v>84</v>
      </c>
      <c r="V23" s="192">
        <v>14</v>
      </c>
      <c r="W23" s="170">
        <v>10</v>
      </c>
      <c r="X23" s="170">
        <v>4</v>
      </c>
      <c r="Y23" s="168"/>
      <c r="Z23" s="66"/>
      <c r="AA23" s="78"/>
      <c r="AB23" s="142"/>
      <c r="AC23" s="78"/>
      <c r="AD23" s="78"/>
      <c r="AE23" s="141"/>
      <c r="AF23" s="170"/>
      <c r="AG23" s="169"/>
      <c r="AH23" s="142"/>
      <c r="AI23" s="169"/>
      <c r="AJ23" s="169"/>
      <c r="AK23" s="168"/>
      <c r="AL23" s="146"/>
    </row>
    <row r="24" spans="1:39" ht="13.5" customHeight="1">
      <c r="A24" s="78" t="s">
        <v>23</v>
      </c>
      <c r="B24" s="50" t="s">
        <v>136</v>
      </c>
      <c r="C24" s="298"/>
      <c r="D24" s="172"/>
      <c r="E24" s="172">
        <v>3</v>
      </c>
      <c r="F24" s="172"/>
      <c r="G24" s="139"/>
      <c r="H24" s="66">
        <v>42</v>
      </c>
      <c r="I24" s="29">
        <f t="shared" si="5"/>
        <v>34</v>
      </c>
      <c r="J24" s="142">
        <v>8</v>
      </c>
      <c r="K24" s="78">
        <v>8</v>
      </c>
      <c r="L24" s="78"/>
      <c r="M24" s="141"/>
      <c r="N24" s="66"/>
      <c r="O24" s="78"/>
      <c r="P24" s="142"/>
      <c r="Q24" s="78"/>
      <c r="R24" s="78"/>
      <c r="S24" s="141"/>
      <c r="T24" s="170"/>
      <c r="U24" s="170"/>
      <c r="V24" s="192"/>
      <c r="W24" s="170"/>
      <c r="X24" s="170"/>
      <c r="Y24" s="168"/>
      <c r="Z24" s="246">
        <v>42</v>
      </c>
      <c r="AA24" s="246">
        <v>34</v>
      </c>
      <c r="AB24" s="192">
        <v>8</v>
      </c>
      <c r="AC24" s="246">
        <v>8</v>
      </c>
      <c r="AD24" s="66"/>
      <c r="AE24" s="141"/>
      <c r="AF24" s="170"/>
      <c r="AG24" s="169"/>
      <c r="AH24" s="142"/>
      <c r="AI24" s="169"/>
      <c r="AJ24" s="169"/>
      <c r="AK24" s="168"/>
      <c r="AL24" s="146"/>
    </row>
    <row r="25" spans="1:39" ht="13.5" customHeight="1">
      <c r="A25" s="78" t="s">
        <v>24</v>
      </c>
      <c r="B25" s="50" t="s">
        <v>137</v>
      </c>
      <c r="C25" s="298"/>
      <c r="D25" s="172"/>
      <c r="E25" s="172">
        <v>2</v>
      </c>
      <c r="F25" s="172"/>
      <c r="G25" s="139"/>
      <c r="H25" s="78">
        <v>88</v>
      </c>
      <c r="I25" s="29">
        <f t="shared" si="5"/>
        <v>74</v>
      </c>
      <c r="J25" s="142">
        <v>14</v>
      </c>
      <c r="K25" s="78">
        <v>10</v>
      </c>
      <c r="L25" s="78">
        <v>4</v>
      </c>
      <c r="M25" s="141"/>
      <c r="N25" s="66"/>
      <c r="O25" s="78"/>
      <c r="P25" s="142"/>
      <c r="Q25" s="78"/>
      <c r="R25" s="78"/>
      <c r="S25" s="141"/>
      <c r="T25" s="210">
        <v>88</v>
      </c>
      <c r="U25" s="209">
        <v>74</v>
      </c>
      <c r="V25" s="192">
        <v>14</v>
      </c>
      <c r="W25" s="210">
        <v>10</v>
      </c>
      <c r="X25" s="170">
        <v>4</v>
      </c>
      <c r="Y25" s="168"/>
      <c r="Z25" s="66"/>
      <c r="AA25" s="78"/>
      <c r="AB25" s="192"/>
      <c r="AC25" s="66"/>
      <c r="AD25" s="66"/>
      <c r="AE25" s="141"/>
      <c r="AF25" s="169"/>
      <c r="AG25" s="169"/>
      <c r="AH25" s="192"/>
      <c r="AI25" s="169"/>
      <c r="AJ25" s="169"/>
      <c r="AK25" s="168"/>
      <c r="AL25" s="146"/>
    </row>
    <row r="26" spans="1:39" ht="13.5" customHeight="1" thickBot="1">
      <c r="A26" s="78" t="s">
        <v>25</v>
      </c>
      <c r="B26" s="50" t="s">
        <v>163</v>
      </c>
      <c r="C26" s="298"/>
      <c r="D26" s="172"/>
      <c r="E26" s="172">
        <v>3</v>
      </c>
      <c r="F26" s="172"/>
      <c r="G26" s="139"/>
      <c r="H26" s="78">
        <v>100</v>
      </c>
      <c r="I26" s="29">
        <f t="shared" si="5"/>
        <v>88</v>
      </c>
      <c r="J26" s="142">
        <v>12</v>
      </c>
      <c r="K26" s="78">
        <v>10</v>
      </c>
      <c r="L26" s="78">
        <v>2</v>
      </c>
      <c r="M26" s="141"/>
      <c r="N26" s="66"/>
      <c r="O26" s="78"/>
      <c r="P26" s="142"/>
      <c r="Q26" s="78"/>
      <c r="R26" s="78"/>
      <c r="S26" s="141"/>
      <c r="T26" s="170"/>
      <c r="U26" s="170"/>
      <c r="V26" s="192"/>
      <c r="W26" s="170"/>
      <c r="X26" s="170"/>
      <c r="Y26" s="168"/>
      <c r="Z26" s="66">
        <v>100</v>
      </c>
      <c r="AA26" s="78">
        <v>88</v>
      </c>
      <c r="AB26" s="192">
        <v>12</v>
      </c>
      <c r="AC26" s="66">
        <v>10</v>
      </c>
      <c r="AD26" s="66">
        <v>2</v>
      </c>
      <c r="AE26" s="141"/>
      <c r="AF26" s="169"/>
      <c r="AG26" s="169"/>
      <c r="AH26" s="192"/>
      <c r="AI26" s="169"/>
      <c r="AJ26" s="169"/>
      <c r="AK26" s="168"/>
      <c r="AL26" s="146"/>
    </row>
    <row r="27" spans="1:39" ht="12.75" customHeight="1">
      <c r="A27" s="78" t="s">
        <v>27</v>
      </c>
      <c r="B27" s="50" t="s">
        <v>138</v>
      </c>
      <c r="C27" s="298"/>
      <c r="D27" s="172"/>
      <c r="E27" s="172">
        <v>3</v>
      </c>
      <c r="F27" s="172"/>
      <c r="G27" s="139"/>
      <c r="H27" s="78">
        <v>88</v>
      </c>
      <c r="I27" s="29">
        <f t="shared" si="5"/>
        <v>74</v>
      </c>
      <c r="J27" s="142">
        <v>14</v>
      </c>
      <c r="K27" s="78">
        <v>10</v>
      </c>
      <c r="L27" s="78">
        <v>4</v>
      </c>
      <c r="M27" s="141"/>
      <c r="N27" s="66"/>
      <c r="O27" s="78"/>
      <c r="P27" s="142"/>
      <c r="Q27" s="78"/>
      <c r="R27" s="78"/>
      <c r="S27" s="141"/>
      <c r="T27" s="170"/>
      <c r="U27" s="170"/>
      <c r="V27" s="192"/>
      <c r="W27" s="170"/>
      <c r="X27" s="170"/>
      <c r="Y27" s="193"/>
      <c r="Z27" s="66">
        <v>68</v>
      </c>
      <c r="AA27" s="78">
        <v>74</v>
      </c>
      <c r="AB27" s="192">
        <v>14</v>
      </c>
      <c r="AC27" s="66">
        <v>10</v>
      </c>
      <c r="AD27" s="68">
        <v>4</v>
      </c>
      <c r="AE27" s="141"/>
      <c r="AF27" s="170"/>
      <c r="AG27" s="169"/>
      <c r="AH27" s="192"/>
      <c r="AI27" s="169"/>
      <c r="AJ27" s="169"/>
      <c r="AK27" s="168"/>
      <c r="AL27" s="146"/>
    </row>
    <row r="28" spans="1:39" ht="13.5" customHeight="1">
      <c r="A28" s="78" t="s">
        <v>28</v>
      </c>
      <c r="B28" s="50" t="s">
        <v>139</v>
      </c>
      <c r="C28" s="298">
        <v>2</v>
      </c>
      <c r="D28" s="172"/>
      <c r="E28" s="172"/>
      <c r="F28" s="172"/>
      <c r="G28" s="139"/>
      <c r="H28" s="66">
        <v>74</v>
      </c>
      <c r="I28" s="29">
        <f t="shared" si="5"/>
        <v>56</v>
      </c>
      <c r="J28" s="142">
        <v>18</v>
      </c>
      <c r="K28" s="78">
        <v>10</v>
      </c>
      <c r="L28" s="78">
        <v>8</v>
      </c>
      <c r="M28" s="141"/>
      <c r="N28" s="66"/>
      <c r="O28" s="78"/>
      <c r="P28" s="142"/>
      <c r="Q28" s="78"/>
      <c r="R28" s="78"/>
      <c r="S28" s="141"/>
      <c r="T28" s="169">
        <v>88</v>
      </c>
      <c r="U28" s="169">
        <v>74</v>
      </c>
      <c r="V28" s="192">
        <v>18</v>
      </c>
      <c r="W28" s="169">
        <v>10</v>
      </c>
      <c r="X28" s="169">
        <v>8</v>
      </c>
      <c r="Y28" s="168"/>
      <c r="Z28" s="66"/>
      <c r="AA28" s="78"/>
      <c r="AB28" s="192"/>
      <c r="AC28" s="66"/>
      <c r="AD28" s="66"/>
      <c r="AE28" s="141"/>
      <c r="AF28" s="169"/>
      <c r="AG28" s="169"/>
      <c r="AH28" s="192"/>
      <c r="AI28" s="169"/>
      <c r="AJ28" s="169"/>
      <c r="AK28" s="168"/>
      <c r="AL28" s="146"/>
    </row>
    <row r="29" spans="1:39" ht="14.25" customHeight="1">
      <c r="A29" s="78" t="s">
        <v>29</v>
      </c>
      <c r="B29" s="50" t="s">
        <v>140</v>
      </c>
      <c r="C29" s="298"/>
      <c r="D29" s="172"/>
      <c r="E29" s="172">
        <v>4</v>
      </c>
      <c r="F29" s="172"/>
      <c r="G29" s="139"/>
      <c r="H29" s="66">
        <v>64</v>
      </c>
      <c r="I29" s="29">
        <f t="shared" si="5"/>
        <v>54</v>
      </c>
      <c r="J29" s="142">
        <v>10</v>
      </c>
      <c r="K29" s="78">
        <v>10</v>
      </c>
      <c r="L29" s="78"/>
      <c r="M29" s="141"/>
      <c r="N29" s="66"/>
      <c r="O29" s="78"/>
      <c r="P29" s="142"/>
      <c r="Q29" s="78"/>
      <c r="R29" s="78"/>
      <c r="S29" s="141"/>
      <c r="T29" s="170"/>
      <c r="U29" s="170"/>
      <c r="V29" s="192"/>
      <c r="W29" s="170"/>
      <c r="X29" s="170"/>
      <c r="Y29" s="168"/>
      <c r="Z29" s="66"/>
      <c r="AA29" s="78"/>
      <c r="AB29" s="192"/>
      <c r="AC29" s="66"/>
      <c r="AD29" s="66"/>
      <c r="AE29" s="141"/>
      <c r="AF29" s="170">
        <v>64</v>
      </c>
      <c r="AG29" s="169">
        <v>54</v>
      </c>
      <c r="AH29" s="142">
        <v>10</v>
      </c>
      <c r="AI29" s="169">
        <v>10</v>
      </c>
      <c r="AJ29" s="169"/>
      <c r="AK29" s="168"/>
      <c r="AL29" s="146"/>
    </row>
    <row r="30" spans="1:39" ht="13.5" customHeight="1">
      <c r="A30" s="78" t="s">
        <v>30</v>
      </c>
      <c r="B30" s="50" t="s">
        <v>141</v>
      </c>
      <c r="C30" s="298"/>
      <c r="D30" s="172"/>
      <c r="E30" s="172">
        <v>3</v>
      </c>
      <c r="F30" s="172"/>
      <c r="G30" s="139"/>
      <c r="H30" s="66">
        <v>84</v>
      </c>
      <c r="I30" s="29">
        <f t="shared" si="5"/>
        <v>74</v>
      </c>
      <c r="J30" s="142">
        <v>10</v>
      </c>
      <c r="K30" s="78">
        <v>10</v>
      </c>
      <c r="L30" s="78"/>
      <c r="M30" s="141"/>
      <c r="N30" s="66"/>
      <c r="O30" s="78"/>
      <c r="P30" s="142"/>
      <c r="Q30" s="78"/>
      <c r="R30" s="78"/>
      <c r="S30" s="141"/>
      <c r="T30" s="170"/>
      <c r="U30" s="170"/>
      <c r="V30" s="192"/>
      <c r="W30" s="170"/>
      <c r="X30" s="170"/>
      <c r="Y30" s="168"/>
      <c r="Z30" s="66">
        <v>84</v>
      </c>
      <c r="AA30" s="78">
        <v>74</v>
      </c>
      <c r="AB30" s="192">
        <v>10</v>
      </c>
      <c r="AC30" s="66">
        <v>10</v>
      </c>
      <c r="AD30" s="66"/>
      <c r="AE30" s="141"/>
      <c r="AF30" s="169"/>
      <c r="AG30" s="169"/>
      <c r="AH30" s="192"/>
      <c r="AI30" s="169"/>
      <c r="AJ30" s="169"/>
      <c r="AK30" s="168"/>
      <c r="AL30" s="146"/>
    </row>
    <row r="31" spans="1:39" ht="27" customHeight="1">
      <c r="A31" s="78" t="s">
        <v>31</v>
      </c>
      <c r="B31" s="50" t="s">
        <v>142</v>
      </c>
      <c r="C31" s="298"/>
      <c r="D31" s="172"/>
      <c r="E31" s="172">
        <v>4</v>
      </c>
      <c r="F31" s="172">
        <v>4</v>
      </c>
      <c r="G31" s="139"/>
      <c r="H31" s="66">
        <v>44</v>
      </c>
      <c r="I31" s="29">
        <f t="shared" si="5"/>
        <v>36</v>
      </c>
      <c r="J31" s="142">
        <v>8</v>
      </c>
      <c r="K31" s="78">
        <v>4</v>
      </c>
      <c r="L31" s="78">
        <v>4</v>
      </c>
      <c r="M31" s="141"/>
      <c r="N31" s="66"/>
      <c r="O31" s="78"/>
      <c r="P31" s="142"/>
      <c r="Q31" s="78"/>
      <c r="R31" s="78"/>
      <c r="S31" s="141"/>
      <c r="T31" s="170"/>
      <c r="U31" s="170"/>
      <c r="V31" s="192"/>
      <c r="W31" s="170"/>
      <c r="X31" s="170"/>
      <c r="Y31" s="168"/>
      <c r="Z31" s="66"/>
      <c r="AA31" s="78"/>
      <c r="AB31" s="192"/>
      <c r="AC31" s="66"/>
      <c r="AD31" s="66"/>
      <c r="AE31" s="141"/>
      <c r="AF31" s="170">
        <v>44</v>
      </c>
      <c r="AG31" s="169">
        <v>36</v>
      </c>
      <c r="AH31" s="192">
        <v>8</v>
      </c>
      <c r="AI31" s="169">
        <v>4</v>
      </c>
      <c r="AJ31" s="169">
        <v>4</v>
      </c>
      <c r="AK31" s="168"/>
      <c r="AL31" s="146"/>
    </row>
    <row r="32" spans="1:39" ht="26.25" customHeight="1">
      <c r="A32" s="78" t="s">
        <v>143</v>
      </c>
      <c r="B32" s="50" t="s">
        <v>19</v>
      </c>
      <c r="C32" s="298"/>
      <c r="D32" s="172"/>
      <c r="E32" s="172">
        <v>2</v>
      </c>
      <c r="F32" s="172"/>
      <c r="G32" s="139"/>
      <c r="H32" s="66">
        <v>72</v>
      </c>
      <c r="I32" s="29">
        <f t="shared" si="5"/>
        <v>60</v>
      </c>
      <c r="J32" s="142">
        <v>12</v>
      </c>
      <c r="K32" s="78">
        <v>4</v>
      </c>
      <c r="L32" s="78">
        <v>8</v>
      </c>
      <c r="M32" s="141"/>
      <c r="N32" s="66"/>
      <c r="O32" s="78"/>
      <c r="P32" s="142"/>
      <c r="Q32" s="78"/>
      <c r="R32" s="78"/>
      <c r="S32" s="141"/>
      <c r="T32" s="170">
        <v>72</v>
      </c>
      <c r="U32" s="170">
        <v>60</v>
      </c>
      <c r="V32" s="192">
        <v>12</v>
      </c>
      <c r="W32" s="170">
        <v>4</v>
      </c>
      <c r="X32" s="170">
        <v>8</v>
      </c>
      <c r="Y32" s="168"/>
      <c r="Z32" s="66"/>
      <c r="AA32" s="78"/>
      <c r="AB32" s="142"/>
      <c r="AC32" s="78"/>
      <c r="AD32" s="78"/>
      <c r="AE32" s="141"/>
      <c r="AF32" s="170"/>
      <c r="AG32" s="169"/>
      <c r="AH32" s="142"/>
      <c r="AI32" s="169"/>
      <c r="AJ32" s="169"/>
      <c r="AK32" s="168"/>
      <c r="AL32" s="146"/>
    </row>
    <row r="33" spans="1:39" ht="36.75" customHeight="1" thickBot="1">
      <c r="A33" s="191" t="s">
        <v>159</v>
      </c>
      <c r="B33" s="190" t="s">
        <v>152</v>
      </c>
      <c r="C33" s="299"/>
      <c r="D33" s="131"/>
      <c r="E33" s="131">
        <v>4</v>
      </c>
      <c r="F33" s="131"/>
      <c r="G33" s="167"/>
      <c r="H33" s="164">
        <v>46</v>
      </c>
      <c r="I33" s="165">
        <f t="shared" si="5"/>
        <v>36</v>
      </c>
      <c r="J33" s="128">
        <v>10</v>
      </c>
      <c r="K33" s="126"/>
      <c r="L33" s="126">
        <v>10</v>
      </c>
      <c r="M33" s="124"/>
      <c r="N33" s="164"/>
      <c r="O33" s="126"/>
      <c r="P33" s="128"/>
      <c r="Q33" s="126"/>
      <c r="R33" s="126"/>
      <c r="S33" s="124"/>
      <c r="T33" s="163"/>
      <c r="U33" s="122"/>
      <c r="V33" s="128"/>
      <c r="W33" s="122"/>
      <c r="X33" s="122"/>
      <c r="Y33" s="119"/>
      <c r="Z33" s="164"/>
      <c r="AA33" s="126"/>
      <c r="AB33" s="128"/>
      <c r="AC33" s="126"/>
      <c r="AD33" s="126"/>
      <c r="AE33" s="124"/>
      <c r="AF33" s="163">
        <v>46</v>
      </c>
      <c r="AG33" s="122">
        <v>36</v>
      </c>
      <c r="AH33" s="128">
        <v>10</v>
      </c>
      <c r="AI33" s="122"/>
      <c r="AJ33" s="122">
        <v>10</v>
      </c>
      <c r="AK33" s="119"/>
      <c r="AL33" s="178"/>
    </row>
    <row r="34" spans="1:39" ht="13.5" customHeight="1" thickBot="1">
      <c r="A34" s="177" t="s">
        <v>32</v>
      </c>
      <c r="B34" s="189" t="s">
        <v>33</v>
      </c>
      <c r="C34" s="297"/>
      <c r="D34" s="188"/>
      <c r="E34" s="188"/>
      <c r="F34" s="188"/>
      <c r="G34" s="175"/>
      <c r="H34" s="157">
        <f t="shared" ref="H34:AK34" si="6">SUM(H35+H39+H43+H47)</f>
        <v>1466</v>
      </c>
      <c r="I34" s="155">
        <f t="shared" si="6"/>
        <v>1090</v>
      </c>
      <c r="J34" s="155">
        <f t="shared" si="6"/>
        <v>376</v>
      </c>
      <c r="K34" s="155">
        <f t="shared" si="6"/>
        <v>148</v>
      </c>
      <c r="L34" s="155">
        <f t="shared" si="6"/>
        <v>80</v>
      </c>
      <c r="M34" s="158">
        <f t="shared" si="6"/>
        <v>40</v>
      </c>
      <c r="N34" s="187">
        <f t="shared" si="6"/>
        <v>300</v>
      </c>
      <c r="O34" s="156">
        <f t="shared" si="6"/>
        <v>248</v>
      </c>
      <c r="P34" s="156">
        <f t="shared" si="6"/>
        <v>160</v>
      </c>
      <c r="Q34" s="156">
        <f t="shared" si="6"/>
        <v>32</v>
      </c>
      <c r="R34" s="156">
        <f t="shared" si="6"/>
        <v>20</v>
      </c>
      <c r="S34" s="186">
        <f t="shared" si="6"/>
        <v>0</v>
      </c>
      <c r="T34" s="157">
        <f t="shared" si="6"/>
        <v>196</v>
      </c>
      <c r="U34" s="155">
        <f t="shared" si="6"/>
        <v>144</v>
      </c>
      <c r="V34" s="155">
        <f t="shared" si="6"/>
        <v>52</v>
      </c>
      <c r="W34" s="155">
        <f t="shared" si="6"/>
        <v>40</v>
      </c>
      <c r="X34" s="155">
        <f t="shared" si="6"/>
        <v>12</v>
      </c>
      <c r="Y34" s="158">
        <f t="shared" si="6"/>
        <v>0</v>
      </c>
      <c r="Z34" s="157">
        <f t="shared" si="6"/>
        <v>200</v>
      </c>
      <c r="AA34" s="155">
        <f t="shared" si="6"/>
        <v>152</v>
      </c>
      <c r="AB34" s="155">
        <f t="shared" si="6"/>
        <v>48</v>
      </c>
      <c r="AC34" s="155">
        <f t="shared" si="6"/>
        <v>16</v>
      </c>
      <c r="AD34" s="155">
        <f t="shared" si="6"/>
        <v>12</v>
      </c>
      <c r="AE34" s="158">
        <f t="shared" si="6"/>
        <v>20</v>
      </c>
      <c r="AF34" s="157">
        <f t="shared" si="6"/>
        <v>654</v>
      </c>
      <c r="AG34" s="155">
        <f t="shared" si="6"/>
        <v>538</v>
      </c>
      <c r="AH34" s="155">
        <f t="shared" si="6"/>
        <v>116</v>
      </c>
      <c r="AI34" s="155">
        <f t="shared" si="6"/>
        <v>60</v>
      </c>
      <c r="AJ34" s="155">
        <f t="shared" si="6"/>
        <v>36</v>
      </c>
      <c r="AK34" s="158">
        <f t="shared" si="6"/>
        <v>20</v>
      </c>
      <c r="AL34" s="185"/>
    </row>
    <row r="35" spans="1:39" ht="42.75" customHeight="1" thickBot="1">
      <c r="A35" s="177" t="s">
        <v>34</v>
      </c>
      <c r="B35" s="48" t="s">
        <v>144</v>
      </c>
      <c r="C35" s="300" t="s">
        <v>269</v>
      </c>
      <c r="D35" s="184"/>
      <c r="E35" s="184"/>
      <c r="F35" s="184"/>
      <c r="G35" s="175"/>
      <c r="H35" s="174">
        <f>H36</f>
        <v>396</v>
      </c>
      <c r="I35" s="174">
        <f t="shared" ref="I35:AK35" si="7">I36</f>
        <v>296</v>
      </c>
      <c r="J35" s="174">
        <f t="shared" si="7"/>
        <v>100</v>
      </c>
      <c r="K35" s="174">
        <f t="shared" si="7"/>
        <v>56</v>
      </c>
      <c r="L35" s="174">
        <f t="shared" si="7"/>
        <v>24</v>
      </c>
      <c r="M35" s="158">
        <f t="shared" si="7"/>
        <v>20</v>
      </c>
      <c r="N35" s="174">
        <f t="shared" si="7"/>
        <v>0</v>
      </c>
      <c r="O35" s="174">
        <f t="shared" si="7"/>
        <v>0</v>
      </c>
      <c r="P35" s="174">
        <f t="shared" si="7"/>
        <v>0</v>
      </c>
      <c r="Q35" s="174">
        <f t="shared" si="7"/>
        <v>0</v>
      </c>
      <c r="R35" s="174">
        <f t="shared" si="7"/>
        <v>0</v>
      </c>
      <c r="S35" s="158">
        <f t="shared" si="7"/>
        <v>0</v>
      </c>
      <c r="T35" s="174">
        <f t="shared" si="7"/>
        <v>196</v>
      </c>
      <c r="U35" s="174">
        <f t="shared" si="7"/>
        <v>144</v>
      </c>
      <c r="V35" s="174">
        <f t="shared" si="7"/>
        <v>52</v>
      </c>
      <c r="W35" s="174">
        <f t="shared" si="7"/>
        <v>40</v>
      </c>
      <c r="X35" s="174">
        <f t="shared" si="7"/>
        <v>12</v>
      </c>
      <c r="Y35" s="260">
        <f t="shared" si="7"/>
        <v>0</v>
      </c>
      <c r="Z35" s="251">
        <f t="shared" si="7"/>
        <v>200</v>
      </c>
      <c r="AA35" s="174">
        <f t="shared" si="7"/>
        <v>152</v>
      </c>
      <c r="AB35" s="174">
        <f t="shared" si="7"/>
        <v>48</v>
      </c>
      <c r="AC35" s="174">
        <f t="shared" si="7"/>
        <v>16</v>
      </c>
      <c r="AD35" s="174">
        <f t="shared" si="7"/>
        <v>12</v>
      </c>
      <c r="AE35" s="158">
        <f t="shared" si="7"/>
        <v>20</v>
      </c>
      <c r="AF35" s="174">
        <f t="shared" si="7"/>
        <v>0</v>
      </c>
      <c r="AG35" s="174">
        <f t="shared" si="7"/>
        <v>0</v>
      </c>
      <c r="AH35" s="174">
        <f t="shared" si="7"/>
        <v>0</v>
      </c>
      <c r="AI35" s="174">
        <f t="shared" si="7"/>
        <v>0</v>
      </c>
      <c r="AJ35" s="174">
        <f t="shared" si="7"/>
        <v>0</v>
      </c>
      <c r="AK35" s="158">
        <f t="shared" si="7"/>
        <v>0</v>
      </c>
      <c r="AL35" s="154"/>
    </row>
    <row r="36" spans="1:39" ht="24" customHeight="1">
      <c r="A36" s="53" t="s">
        <v>35</v>
      </c>
      <c r="B36" s="153" t="s">
        <v>145</v>
      </c>
      <c r="C36" s="301">
        <v>3</v>
      </c>
      <c r="D36" s="152"/>
      <c r="E36" s="152"/>
      <c r="F36" s="152"/>
      <c r="G36" s="151">
        <v>3</v>
      </c>
      <c r="H36" s="68">
        <v>396</v>
      </c>
      <c r="I36" s="85">
        <f>H36-J36</f>
        <v>296</v>
      </c>
      <c r="J36" s="83">
        <v>100</v>
      </c>
      <c r="K36" s="53">
        <v>56</v>
      </c>
      <c r="L36" s="53">
        <v>24</v>
      </c>
      <c r="M36" s="150">
        <v>20</v>
      </c>
      <c r="N36" s="68"/>
      <c r="O36" s="53"/>
      <c r="P36" s="83"/>
      <c r="Q36" s="53"/>
      <c r="R36" s="78"/>
      <c r="S36" s="141"/>
      <c r="T36" s="170">
        <v>196</v>
      </c>
      <c r="U36" s="169">
        <v>144</v>
      </c>
      <c r="V36" s="142">
        <v>52</v>
      </c>
      <c r="W36" s="169">
        <v>40</v>
      </c>
      <c r="X36" s="169">
        <v>12</v>
      </c>
      <c r="Y36" s="168"/>
      <c r="Z36" s="66">
        <v>200</v>
      </c>
      <c r="AA36" s="78">
        <v>152</v>
      </c>
      <c r="AB36" s="142">
        <v>48</v>
      </c>
      <c r="AC36" s="78">
        <v>16</v>
      </c>
      <c r="AD36" s="78">
        <v>12</v>
      </c>
      <c r="AE36" s="141">
        <v>20</v>
      </c>
      <c r="AF36" s="170"/>
      <c r="AG36" s="169"/>
      <c r="AH36" s="142"/>
      <c r="AI36" s="169"/>
      <c r="AJ36" s="169"/>
      <c r="AK36" s="168"/>
      <c r="AL36" s="146"/>
    </row>
    <row r="37" spans="1:39" ht="13.5" customHeight="1">
      <c r="A37" s="78" t="s">
        <v>83</v>
      </c>
      <c r="B37" s="50" t="s">
        <v>36</v>
      </c>
      <c r="C37" s="298"/>
      <c r="D37" s="172"/>
      <c r="E37" s="172"/>
      <c r="F37" s="172"/>
      <c r="G37" s="141"/>
      <c r="H37" s="143"/>
      <c r="I37" s="140"/>
      <c r="J37" s="142">
        <f>U37+W37+Y37+AA37+AC37+AE37+AG37+AK37</f>
        <v>0</v>
      </c>
      <c r="K37" s="78"/>
      <c r="L37" s="78"/>
      <c r="M37" s="141"/>
      <c r="N37" s="66"/>
      <c r="O37" s="78"/>
      <c r="P37" s="142"/>
      <c r="Q37" s="78"/>
      <c r="R37" s="78"/>
      <c r="S37" s="141"/>
      <c r="T37" s="138"/>
      <c r="U37" s="137"/>
      <c r="V37" s="136"/>
      <c r="W37" s="137"/>
      <c r="X37" s="135"/>
      <c r="Y37" s="134"/>
      <c r="Z37" s="52"/>
      <c r="AA37" s="29"/>
      <c r="AB37" s="136"/>
      <c r="AC37" s="29"/>
      <c r="AD37" s="140"/>
      <c r="AE37" s="139"/>
      <c r="AF37" s="138"/>
      <c r="AG37" s="137"/>
      <c r="AH37" s="136"/>
      <c r="AI37" s="135"/>
      <c r="AJ37" s="135"/>
      <c r="AK37" s="134"/>
      <c r="AL37" s="133"/>
    </row>
    <row r="38" spans="1:39" ht="13.5" customHeight="1" thickBot="1">
      <c r="A38" s="78" t="s">
        <v>84</v>
      </c>
      <c r="B38" s="50" t="s">
        <v>78</v>
      </c>
      <c r="C38" s="298"/>
      <c r="D38" s="172"/>
      <c r="E38" s="172">
        <v>3</v>
      </c>
      <c r="F38" s="172"/>
      <c r="G38" s="124"/>
      <c r="H38" s="130">
        <v>396</v>
      </c>
      <c r="I38" s="125"/>
      <c r="J38" s="142">
        <v>396</v>
      </c>
      <c r="K38" s="78"/>
      <c r="L38" s="78"/>
      <c r="M38" s="124"/>
      <c r="N38" s="66"/>
      <c r="O38" s="78"/>
      <c r="P38" s="142"/>
      <c r="Q38" s="78"/>
      <c r="R38" s="78"/>
      <c r="S38" s="141"/>
      <c r="T38" s="138"/>
      <c r="U38" s="169"/>
      <c r="V38" s="136">
        <v>216</v>
      </c>
      <c r="W38" s="169"/>
      <c r="X38" s="135"/>
      <c r="Y38" s="168"/>
      <c r="Z38" s="52"/>
      <c r="AA38" s="78"/>
      <c r="AB38" s="136">
        <v>180</v>
      </c>
      <c r="AC38" s="78"/>
      <c r="AD38" s="140"/>
      <c r="AE38" s="141"/>
      <c r="AF38" s="138"/>
      <c r="AG38" s="169"/>
      <c r="AH38" s="136"/>
      <c r="AI38" s="135"/>
      <c r="AJ38" s="135"/>
      <c r="AK38" s="168"/>
      <c r="AL38" s="133"/>
      <c r="AM38" s="89"/>
    </row>
    <row r="39" spans="1:39" ht="39" customHeight="1" thickBot="1">
      <c r="A39" s="177" t="s">
        <v>37</v>
      </c>
      <c r="B39" s="49" t="s">
        <v>146</v>
      </c>
      <c r="C39" s="302" t="s">
        <v>269</v>
      </c>
      <c r="D39" s="176"/>
      <c r="E39" s="176"/>
      <c r="F39" s="176"/>
      <c r="G39" s="175"/>
      <c r="H39" s="173">
        <f>H40</f>
        <v>360</v>
      </c>
      <c r="I39" s="173">
        <f t="shared" ref="I39:AK39" si="8">I40</f>
        <v>296</v>
      </c>
      <c r="J39" s="173">
        <f t="shared" si="8"/>
        <v>64</v>
      </c>
      <c r="K39" s="173">
        <f t="shared" si="8"/>
        <v>24</v>
      </c>
      <c r="L39" s="173">
        <f t="shared" si="8"/>
        <v>20</v>
      </c>
      <c r="M39" s="158">
        <f t="shared" si="8"/>
        <v>20</v>
      </c>
      <c r="N39" s="174">
        <f t="shared" si="8"/>
        <v>0</v>
      </c>
      <c r="O39" s="173">
        <f t="shared" si="8"/>
        <v>0</v>
      </c>
      <c r="P39" s="173">
        <f t="shared" si="8"/>
        <v>0</v>
      </c>
      <c r="Q39" s="173">
        <f t="shared" si="8"/>
        <v>0</v>
      </c>
      <c r="R39" s="173">
        <f t="shared" si="8"/>
        <v>0</v>
      </c>
      <c r="S39" s="250">
        <f t="shared" si="8"/>
        <v>0</v>
      </c>
      <c r="T39" s="251">
        <f t="shared" si="8"/>
        <v>0</v>
      </c>
      <c r="U39" s="173">
        <f t="shared" si="8"/>
        <v>0</v>
      </c>
      <c r="V39" s="173">
        <f t="shared" si="8"/>
        <v>0</v>
      </c>
      <c r="W39" s="173">
        <f t="shared" si="8"/>
        <v>0</v>
      </c>
      <c r="X39" s="173">
        <f t="shared" si="8"/>
        <v>0</v>
      </c>
      <c r="Y39" s="250">
        <f t="shared" si="8"/>
        <v>0</v>
      </c>
      <c r="Z39" s="251">
        <f t="shared" si="8"/>
        <v>0</v>
      </c>
      <c r="AA39" s="173">
        <f t="shared" si="8"/>
        <v>0</v>
      </c>
      <c r="AB39" s="173">
        <f t="shared" si="8"/>
        <v>0</v>
      </c>
      <c r="AC39" s="173">
        <f t="shared" si="8"/>
        <v>0</v>
      </c>
      <c r="AD39" s="173">
        <f t="shared" si="8"/>
        <v>0</v>
      </c>
      <c r="AE39" s="250">
        <f t="shared" si="8"/>
        <v>0</v>
      </c>
      <c r="AF39" s="251">
        <f t="shared" si="8"/>
        <v>360</v>
      </c>
      <c r="AG39" s="173">
        <f t="shared" si="8"/>
        <v>296</v>
      </c>
      <c r="AH39" s="173">
        <f t="shared" si="8"/>
        <v>64</v>
      </c>
      <c r="AI39" s="173">
        <f t="shared" si="8"/>
        <v>24</v>
      </c>
      <c r="AJ39" s="173">
        <f t="shared" si="8"/>
        <v>20</v>
      </c>
      <c r="AK39" s="173">
        <f t="shared" si="8"/>
        <v>20</v>
      </c>
      <c r="AL39" s="154"/>
      <c r="AM39" s="89"/>
    </row>
    <row r="40" spans="1:39" ht="27" customHeight="1">
      <c r="A40" s="78" t="s">
        <v>38</v>
      </c>
      <c r="B40" s="50" t="s">
        <v>147</v>
      </c>
      <c r="C40" s="298">
        <v>4</v>
      </c>
      <c r="D40" s="172"/>
      <c r="E40" s="172"/>
      <c r="F40" s="183"/>
      <c r="G40" s="139">
        <v>4</v>
      </c>
      <c r="H40" s="78">
        <v>360</v>
      </c>
      <c r="I40" s="29">
        <f>H40-J40</f>
        <v>296</v>
      </c>
      <c r="J40" s="142">
        <v>64</v>
      </c>
      <c r="K40" s="78">
        <v>24</v>
      </c>
      <c r="L40" s="78">
        <v>20</v>
      </c>
      <c r="M40" s="141">
        <v>20</v>
      </c>
      <c r="N40" s="66"/>
      <c r="O40" s="78"/>
      <c r="P40" s="142"/>
      <c r="Q40" s="78"/>
      <c r="R40" s="78"/>
      <c r="S40" s="182"/>
      <c r="T40" s="170"/>
      <c r="U40" s="169"/>
      <c r="V40" s="142"/>
      <c r="W40" s="169"/>
      <c r="X40" s="169"/>
      <c r="Y40" s="168"/>
      <c r="Z40" s="66"/>
      <c r="AA40" s="78"/>
      <c r="AB40" s="142"/>
      <c r="AC40" s="78"/>
      <c r="AD40" s="78"/>
      <c r="AE40" s="141"/>
      <c r="AF40" s="170">
        <v>360</v>
      </c>
      <c r="AG40" s="169">
        <v>296</v>
      </c>
      <c r="AH40" s="142">
        <v>64</v>
      </c>
      <c r="AI40" s="169">
        <v>24</v>
      </c>
      <c r="AJ40" s="169">
        <v>20</v>
      </c>
      <c r="AK40" s="168">
        <v>20</v>
      </c>
      <c r="AL40" s="146"/>
      <c r="AM40" s="89"/>
    </row>
    <row r="41" spans="1:39" ht="14.25" customHeight="1">
      <c r="A41" s="78" t="s">
        <v>81</v>
      </c>
      <c r="B41" s="50" t="s">
        <v>36</v>
      </c>
      <c r="C41" s="298"/>
      <c r="D41" s="172"/>
      <c r="E41" s="172"/>
      <c r="F41" s="172"/>
      <c r="G41" s="139"/>
      <c r="H41" s="78"/>
      <c r="I41" s="29"/>
      <c r="J41" s="142">
        <f>SUM(U41:AK41)</f>
        <v>0</v>
      </c>
      <c r="K41" s="78"/>
      <c r="L41" s="78"/>
      <c r="M41" s="141"/>
      <c r="N41" s="66"/>
      <c r="O41" s="78"/>
      <c r="P41" s="142"/>
      <c r="Q41" s="78"/>
      <c r="R41" s="78"/>
      <c r="S41" s="141"/>
      <c r="T41" s="170"/>
      <c r="U41" s="169"/>
      <c r="V41" s="142"/>
      <c r="W41" s="169"/>
      <c r="X41" s="169"/>
      <c r="Y41" s="168"/>
      <c r="Z41" s="66"/>
      <c r="AA41" s="78"/>
      <c r="AB41" s="142"/>
      <c r="AC41" s="78"/>
      <c r="AD41" s="78"/>
      <c r="AE41" s="141"/>
      <c r="AF41" s="170"/>
      <c r="AG41" s="169"/>
      <c r="AH41" s="142"/>
      <c r="AI41" s="169"/>
      <c r="AJ41" s="169"/>
      <c r="AK41" s="168"/>
      <c r="AL41" s="178"/>
    </row>
    <row r="42" spans="1:39" ht="14.25" customHeight="1" thickBot="1">
      <c r="A42" s="78" t="s">
        <v>82</v>
      </c>
      <c r="B42" s="50" t="s">
        <v>78</v>
      </c>
      <c r="C42" s="303"/>
      <c r="D42" s="116"/>
      <c r="E42" s="116">
        <v>4</v>
      </c>
      <c r="F42" s="181"/>
      <c r="G42" s="167"/>
      <c r="H42" s="126">
        <v>216</v>
      </c>
      <c r="I42" s="180"/>
      <c r="J42" s="142">
        <v>216</v>
      </c>
      <c r="K42" s="80"/>
      <c r="L42" s="80"/>
      <c r="M42" s="179"/>
      <c r="N42" s="66"/>
      <c r="O42" s="78"/>
      <c r="P42" s="142"/>
      <c r="Q42" s="78"/>
      <c r="R42" s="78"/>
      <c r="S42" s="141"/>
      <c r="T42" s="170"/>
      <c r="U42" s="169"/>
      <c r="V42" s="142"/>
      <c r="W42" s="169"/>
      <c r="X42" s="169"/>
      <c r="Y42" s="168"/>
      <c r="Z42" s="66"/>
      <c r="AA42" s="78"/>
      <c r="AB42" s="142"/>
      <c r="AC42" s="78"/>
      <c r="AD42" s="78"/>
      <c r="AE42" s="141"/>
      <c r="AF42" s="170"/>
      <c r="AG42" s="169"/>
      <c r="AH42" s="142">
        <v>216</v>
      </c>
      <c r="AI42" s="169"/>
      <c r="AJ42" s="169"/>
      <c r="AK42" s="168"/>
      <c r="AL42" s="178"/>
      <c r="AM42" s="89"/>
    </row>
    <row r="43" spans="1:39" ht="51" customHeight="1" thickBot="1">
      <c r="A43" s="177" t="s">
        <v>39</v>
      </c>
      <c r="B43" s="49" t="s">
        <v>164</v>
      </c>
      <c r="C43" s="302" t="s">
        <v>269</v>
      </c>
      <c r="D43" s="176"/>
      <c r="E43" s="176"/>
      <c r="F43" s="176"/>
      <c r="G43" s="175"/>
      <c r="H43" s="173">
        <f>H44</f>
        <v>302</v>
      </c>
      <c r="I43" s="173">
        <f t="shared" ref="I43:AK43" si="9">I44</f>
        <v>250</v>
      </c>
      <c r="J43" s="173">
        <f t="shared" si="9"/>
        <v>52</v>
      </c>
      <c r="K43" s="173">
        <f t="shared" si="9"/>
        <v>36</v>
      </c>
      <c r="L43" s="173">
        <f t="shared" si="9"/>
        <v>16</v>
      </c>
      <c r="M43" s="250">
        <f t="shared" si="9"/>
        <v>0</v>
      </c>
      <c r="N43" s="251">
        <f t="shared" si="9"/>
        <v>0</v>
      </c>
      <c r="O43" s="173">
        <f t="shared" si="9"/>
        <v>0</v>
      </c>
      <c r="P43" s="173">
        <f t="shared" si="9"/>
        <v>0</v>
      </c>
      <c r="Q43" s="173">
        <f t="shared" si="9"/>
        <v>0</v>
      </c>
      <c r="R43" s="173">
        <f t="shared" si="9"/>
        <v>0</v>
      </c>
      <c r="S43" s="250">
        <f t="shared" si="9"/>
        <v>0</v>
      </c>
      <c r="T43" s="251">
        <f t="shared" si="9"/>
        <v>0</v>
      </c>
      <c r="U43" s="173">
        <f t="shared" si="9"/>
        <v>0</v>
      </c>
      <c r="V43" s="173">
        <f t="shared" si="9"/>
        <v>0</v>
      </c>
      <c r="W43" s="173">
        <f t="shared" si="9"/>
        <v>0</v>
      </c>
      <c r="X43" s="173">
        <f t="shared" si="9"/>
        <v>0</v>
      </c>
      <c r="Y43" s="250">
        <f t="shared" si="9"/>
        <v>0</v>
      </c>
      <c r="Z43" s="251">
        <f t="shared" si="9"/>
        <v>0</v>
      </c>
      <c r="AA43" s="173">
        <f t="shared" si="9"/>
        <v>0</v>
      </c>
      <c r="AB43" s="173">
        <f t="shared" si="9"/>
        <v>0</v>
      </c>
      <c r="AC43" s="173">
        <f t="shared" si="9"/>
        <v>0</v>
      </c>
      <c r="AD43" s="173">
        <f t="shared" si="9"/>
        <v>0</v>
      </c>
      <c r="AE43" s="250">
        <f t="shared" si="9"/>
        <v>0</v>
      </c>
      <c r="AF43" s="251">
        <f t="shared" si="9"/>
        <v>294</v>
      </c>
      <c r="AG43" s="173">
        <f t="shared" si="9"/>
        <v>242</v>
      </c>
      <c r="AH43" s="173">
        <f t="shared" si="9"/>
        <v>52</v>
      </c>
      <c r="AI43" s="173">
        <f t="shared" si="9"/>
        <v>36</v>
      </c>
      <c r="AJ43" s="173">
        <f t="shared" si="9"/>
        <v>16</v>
      </c>
      <c r="AK43" s="173">
        <f t="shared" si="9"/>
        <v>0</v>
      </c>
      <c r="AL43" s="154"/>
      <c r="AM43" s="89"/>
    </row>
    <row r="44" spans="1:39" ht="23.25" customHeight="1">
      <c r="A44" s="78" t="s">
        <v>40</v>
      </c>
      <c r="B44" s="50" t="s">
        <v>148</v>
      </c>
      <c r="C44" s="298">
        <v>4</v>
      </c>
      <c r="D44" s="172"/>
      <c r="E44" s="172"/>
      <c r="F44" s="172"/>
      <c r="G44" s="139"/>
      <c r="H44" s="78">
        <v>302</v>
      </c>
      <c r="I44" s="29">
        <f>H44-J44</f>
        <v>250</v>
      </c>
      <c r="J44" s="142">
        <v>52</v>
      </c>
      <c r="K44" s="78">
        <v>36</v>
      </c>
      <c r="L44" s="78">
        <v>16</v>
      </c>
      <c r="M44" s="141"/>
      <c r="N44" s="66"/>
      <c r="O44" s="78"/>
      <c r="P44" s="142"/>
      <c r="Q44" s="78"/>
      <c r="R44" s="78"/>
      <c r="S44" s="141"/>
      <c r="T44" s="170"/>
      <c r="U44" s="169"/>
      <c r="V44" s="142"/>
      <c r="W44" s="169"/>
      <c r="X44" s="169"/>
      <c r="Y44" s="168"/>
      <c r="Z44" s="66"/>
      <c r="AA44" s="78"/>
      <c r="AB44" s="142"/>
      <c r="AC44" s="78"/>
      <c r="AD44" s="78"/>
      <c r="AE44" s="141"/>
      <c r="AF44" s="170">
        <v>294</v>
      </c>
      <c r="AG44" s="169">
        <v>242</v>
      </c>
      <c r="AH44" s="142">
        <v>52</v>
      </c>
      <c r="AI44" s="169">
        <v>36</v>
      </c>
      <c r="AJ44" s="169">
        <v>16</v>
      </c>
      <c r="AK44" s="168"/>
      <c r="AL44" s="146"/>
      <c r="AM44" s="89"/>
    </row>
    <row r="45" spans="1:39" ht="13.5" customHeight="1">
      <c r="A45" s="78" t="s">
        <v>79</v>
      </c>
      <c r="B45" s="50" t="s">
        <v>36</v>
      </c>
      <c r="C45" s="298"/>
      <c r="D45" s="172"/>
      <c r="E45" s="172"/>
      <c r="F45" s="172"/>
      <c r="G45" s="139"/>
      <c r="H45" s="171"/>
      <c r="I45" s="29"/>
      <c r="J45" s="142">
        <f>SUM(U45:AK45)</f>
        <v>0</v>
      </c>
      <c r="K45" s="78"/>
      <c r="L45" s="78"/>
      <c r="M45" s="141"/>
      <c r="N45" s="66"/>
      <c r="O45" s="78"/>
      <c r="P45" s="142"/>
      <c r="Q45" s="78"/>
      <c r="R45" s="78"/>
      <c r="S45" s="141"/>
      <c r="T45" s="170"/>
      <c r="U45" s="169"/>
      <c r="V45" s="142"/>
      <c r="W45" s="169"/>
      <c r="X45" s="169"/>
      <c r="Y45" s="168"/>
      <c r="Z45" s="66"/>
      <c r="AA45" s="78"/>
      <c r="AB45" s="142"/>
      <c r="AC45" s="78"/>
      <c r="AD45" s="78"/>
      <c r="AE45" s="141"/>
      <c r="AF45" s="170"/>
      <c r="AG45" s="169"/>
      <c r="AH45" s="142"/>
      <c r="AI45" s="169"/>
      <c r="AJ45" s="169"/>
      <c r="AK45" s="168"/>
      <c r="AL45" s="146"/>
      <c r="AM45" s="89"/>
    </row>
    <row r="46" spans="1:39" ht="14.25" customHeight="1" thickBot="1">
      <c r="A46" s="126" t="s">
        <v>80</v>
      </c>
      <c r="B46" s="132" t="s">
        <v>78</v>
      </c>
      <c r="C46" s="299"/>
      <c r="D46" s="131"/>
      <c r="E46" s="131">
        <v>4</v>
      </c>
      <c r="F46" s="131"/>
      <c r="G46" s="167"/>
      <c r="H46" s="166">
        <v>144</v>
      </c>
      <c r="I46" s="165"/>
      <c r="J46" s="128">
        <v>144</v>
      </c>
      <c r="K46" s="126"/>
      <c r="L46" s="126"/>
      <c r="M46" s="124"/>
      <c r="N46" s="164"/>
      <c r="O46" s="126"/>
      <c r="P46" s="128"/>
      <c r="Q46" s="126"/>
      <c r="R46" s="126"/>
      <c r="S46" s="124"/>
      <c r="T46" s="163"/>
      <c r="U46" s="122"/>
      <c r="V46" s="128"/>
      <c r="W46" s="122"/>
      <c r="X46" s="122"/>
      <c r="Y46" s="119"/>
      <c r="Z46" s="164"/>
      <c r="AA46" s="126"/>
      <c r="AB46" s="128"/>
      <c r="AC46" s="126"/>
      <c r="AD46" s="126"/>
      <c r="AE46" s="124"/>
      <c r="AF46" s="163"/>
      <c r="AG46" s="122"/>
      <c r="AH46" s="128">
        <v>144</v>
      </c>
      <c r="AI46" s="122"/>
      <c r="AJ46" s="122"/>
      <c r="AK46" s="119"/>
      <c r="AL46" s="146"/>
      <c r="AM46" s="89"/>
    </row>
    <row r="47" spans="1:39" ht="33" customHeight="1" thickBot="1">
      <c r="A47" s="162" t="s">
        <v>42</v>
      </c>
      <c r="B47" s="161" t="s">
        <v>149</v>
      </c>
      <c r="C47" s="304" t="s">
        <v>269</v>
      </c>
      <c r="D47" s="160"/>
      <c r="E47" s="160"/>
      <c r="F47" s="160"/>
      <c r="G47" s="159"/>
      <c r="H47" s="155">
        <f>H48+H49</f>
        <v>408</v>
      </c>
      <c r="I47" s="155">
        <f t="shared" ref="I47:AK47" si="10">I48+I49</f>
        <v>248</v>
      </c>
      <c r="J47" s="155">
        <f t="shared" si="10"/>
        <v>160</v>
      </c>
      <c r="K47" s="155">
        <f t="shared" si="10"/>
        <v>32</v>
      </c>
      <c r="L47" s="155">
        <f t="shared" si="10"/>
        <v>20</v>
      </c>
      <c r="M47" s="156">
        <f t="shared" si="10"/>
        <v>0</v>
      </c>
      <c r="N47" s="251">
        <f t="shared" si="10"/>
        <v>300</v>
      </c>
      <c r="O47" s="155">
        <f t="shared" si="10"/>
        <v>248</v>
      </c>
      <c r="P47" s="155">
        <f t="shared" si="10"/>
        <v>160</v>
      </c>
      <c r="Q47" s="155">
        <f t="shared" si="10"/>
        <v>32</v>
      </c>
      <c r="R47" s="155">
        <f t="shared" si="10"/>
        <v>20</v>
      </c>
      <c r="S47" s="156">
        <f t="shared" si="10"/>
        <v>0</v>
      </c>
      <c r="T47" s="251">
        <f t="shared" si="10"/>
        <v>0</v>
      </c>
      <c r="U47" s="155">
        <f t="shared" si="10"/>
        <v>0</v>
      </c>
      <c r="V47" s="155">
        <f t="shared" si="10"/>
        <v>0</v>
      </c>
      <c r="W47" s="155">
        <f t="shared" si="10"/>
        <v>0</v>
      </c>
      <c r="X47" s="155">
        <f t="shared" si="10"/>
        <v>0</v>
      </c>
      <c r="Y47" s="158">
        <f t="shared" si="10"/>
        <v>0</v>
      </c>
      <c r="Z47" s="157">
        <f t="shared" si="10"/>
        <v>0</v>
      </c>
      <c r="AA47" s="155">
        <f t="shared" si="10"/>
        <v>0</v>
      </c>
      <c r="AB47" s="155">
        <f t="shared" si="10"/>
        <v>0</v>
      </c>
      <c r="AC47" s="155">
        <f t="shared" si="10"/>
        <v>0</v>
      </c>
      <c r="AD47" s="155">
        <f t="shared" si="10"/>
        <v>0</v>
      </c>
      <c r="AE47" s="158">
        <f t="shared" si="10"/>
        <v>0</v>
      </c>
      <c r="AF47" s="157">
        <f t="shared" si="10"/>
        <v>0</v>
      </c>
      <c r="AG47" s="155">
        <f t="shared" si="10"/>
        <v>0</v>
      </c>
      <c r="AH47" s="155">
        <f t="shared" si="10"/>
        <v>0</v>
      </c>
      <c r="AI47" s="155">
        <f t="shared" si="10"/>
        <v>0</v>
      </c>
      <c r="AJ47" s="155">
        <f t="shared" si="10"/>
        <v>0</v>
      </c>
      <c r="AK47" s="155">
        <f t="shared" si="10"/>
        <v>0</v>
      </c>
      <c r="AL47" s="154"/>
      <c r="AM47" s="89"/>
    </row>
    <row r="48" spans="1:39" ht="40.5" customHeight="1">
      <c r="A48" s="53" t="s">
        <v>43</v>
      </c>
      <c r="B48" s="153" t="s">
        <v>165</v>
      </c>
      <c r="C48" s="301"/>
      <c r="D48" s="152">
        <v>1</v>
      </c>
      <c r="E48" s="152"/>
      <c r="F48" s="152"/>
      <c r="G48" s="151"/>
      <c r="H48" s="53">
        <v>300</v>
      </c>
      <c r="I48" s="85">
        <f>H48-J48</f>
        <v>248</v>
      </c>
      <c r="J48" s="83">
        <v>52</v>
      </c>
      <c r="K48" s="53">
        <v>32</v>
      </c>
      <c r="L48" s="53">
        <v>20</v>
      </c>
      <c r="M48" s="150"/>
      <c r="N48" s="68">
        <v>300</v>
      </c>
      <c r="O48" s="53">
        <v>248</v>
      </c>
      <c r="P48" s="83">
        <v>52</v>
      </c>
      <c r="Q48" s="53">
        <v>32</v>
      </c>
      <c r="R48" s="53">
        <v>20</v>
      </c>
      <c r="S48" s="150"/>
      <c r="T48" s="149"/>
      <c r="U48" s="148"/>
      <c r="V48" s="83"/>
      <c r="W48" s="148"/>
      <c r="X48" s="148"/>
      <c r="Y48" s="147"/>
      <c r="Z48" s="68"/>
      <c r="AA48" s="53"/>
      <c r="AB48" s="83"/>
      <c r="AC48" s="53"/>
      <c r="AD48" s="53"/>
      <c r="AE48" s="150"/>
      <c r="AF48" s="149"/>
      <c r="AG48" s="148"/>
      <c r="AH48" s="83"/>
      <c r="AI48" s="148"/>
      <c r="AJ48" s="148"/>
      <c r="AK48" s="147"/>
      <c r="AL48" s="146"/>
    </row>
    <row r="49" spans="1:39" ht="13.5" customHeight="1">
      <c r="A49" s="78" t="s">
        <v>76</v>
      </c>
      <c r="B49" s="145" t="s">
        <v>36</v>
      </c>
      <c r="C49" s="305"/>
      <c r="D49" s="144">
        <v>1</v>
      </c>
      <c r="E49" s="144"/>
      <c r="F49" s="144"/>
      <c r="G49" s="139"/>
      <c r="H49" s="143">
        <v>108</v>
      </c>
      <c r="I49" s="140"/>
      <c r="J49" s="142">
        <v>108</v>
      </c>
      <c r="K49" s="78"/>
      <c r="L49" s="78"/>
      <c r="M49" s="141"/>
      <c r="N49" s="66"/>
      <c r="O49" s="78"/>
      <c r="P49" s="142">
        <v>108</v>
      </c>
      <c r="Q49" s="78"/>
      <c r="R49" s="78"/>
      <c r="S49" s="141"/>
      <c r="T49" s="138"/>
      <c r="U49" s="137"/>
      <c r="V49" s="136"/>
      <c r="W49" s="137"/>
      <c r="X49" s="135"/>
      <c r="Y49" s="134"/>
      <c r="Z49" s="52"/>
      <c r="AA49" s="29"/>
      <c r="AB49" s="136"/>
      <c r="AC49" s="29"/>
      <c r="AD49" s="140"/>
      <c r="AE49" s="139"/>
      <c r="AF49" s="138"/>
      <c r="AG49" s="137"/>
      <c r="AH49" s="136"/>
      <c r="AI49" s="135"/>
      <c r="AJ49" s="135"/>
      <c r="AK49" s="134"/>
      <c r="AL49" s="133"/>
    </row>
    <row r="50" spans="1:39" ht="13.5" customHeight="1" thickBot="1">
      <c r="A50" s="126" t="s">
        <v>77</v>
      </c>
      <c r="B50" s="132" t="s">
        <v>78</v>
      </c>
      <c r="C50" s="299"/>
      <c r="D50" s="131">
        <v>1</v>
      </c>
      <c r="E50" s="131"/>
      <c r="F50" s="131"/>
      <c r="G50" s="124"/>
      <c r="H50" s="130">
        <v>288</v>
      </c>
      <c r="I50" s="125"/>
      <c r="J50" s="128">
        <v>288</v>
      </c>
      <c r="K50" s="126"/>
      <c r="L50" s="126"/>
      <c r="M50" s="124"/>
      <c r="N50" s="129"/>
      <c r="O50" s="126"/>
      <c r="P50" s="128">
        <v>288</v>
      </c>
      <c r="Q50" s="126"/>
      <c r="R50" s="126"/>
      <c r="S50" s="124"/>
      <c r="T50" s="123"/>
      <c r="U50" s="122"/>
      <c r="V50" s="121"/>
      <c r="W50" s="122"/>
      <c r="X50" s="120"/>
      <c r="Y50" s="119"/>
      <c r="Z50" s="127"/>
      <c r="AA50" s="126"/>
      <c r="AB50" s="121"/>
      <c r="AC50" s="126"/>
      <c r="AD50" s="125"/>
      <c r="AE50" s="124"/>
      <c r="AF50" s="123"/>
      <c r="AG50" s="122"/>
      <c r="AH50" s="121"/>
      <c r="AI50" s="120"/>
      <c r="AJ50" s="120"/>
      <c r="AK50" s="119"/>
      <c r="AL50" s="118"/>
    </row>
    <row r="51" spans="1:39" ht="13.5" customHeight="1" thickBot="1">
      <c r="A51" s="80" t="s">
        <v>151</v>
      </c>
      <c r="B51" s="117" t="s">
        <v>41</v>
      </c>
      <c r="C51" s="116"/>
      <c r="D51" s="116"/>
      <c r="E51" s="116"/>
      <c r="F51" s="116"/>
      <c r="G51" s="84"/>
      <c r="H51" s="115">
        <v>144</v>
      </c>
      <c r="I51" s="81"/>
      <c r="J51" s="113">
        <v>144</v>
      </c>
      <c r="K51" s="80"/>
      <c r="L51" s="80"/>
      <c r="M51" s="84"/>
      <c r="N51" s="114"/>
      <c r="O51" s="80"/>
      <c r="P51" s="113"/>
      <c r="Q51" s="80"/>
      <c r="R51" s="80"/>
      <c r="S51" s="84"/>
      <c r="T51" s="110"/>
      <c r="U51" s="107"/>
      <c r="V51" s="109"/>
      <c r="W51" s="107"/>
      <c r="X51" s="108"/>
      <c r="Y51" s="112"/>
      <c r="Z51" s="111"/>
      <c r="AA51" s="80"/>
      <c r="AB51" s="109"/>
      <c r="AC51" s="80"/>
      <c r="AD51" s="81"/>
      <c r="AE51" s="84"/>
      <c r="AF51" s="110"/>
      <c r="AG51" s="107"/>
      <c r="AH51" s="109">
        <v>144</v>
      </c>
      <c r="AI51" s="108"/>
      <c r="AJ51" s="108"/>
      <c r="AK51" s="107"/>
      <c r="AL51" s="106"/>
      <c r="AM51" s="89"/>
    </row>
    <row r="52" spans="1:39" ht="13.5" customHeight="1" thickTop="1" thickBot="1">
      <c r="A52" s="96" t="s">
        <v>150</v>
      </c>
      <c r="B52" s="105" t="s">
        <v>104</v>
      </c>
      <c r="C52" s="306"/>
      <c r="D52" s="104"/>
      <c r="E52" s="104"/>
      <c r="F52" s="104"/>
      <c r="G52" s="94"/>
      <c r="H52" s="103">
        <v>216</v>
      </c>
      <c r="I52" s="95"/>
      <c r="J52" s="101"/>
      <c r="K52" s="96"/>
      <c r="L52" s="96"/>
      <c r="M52" s="94"/>
      <c r="N52" s="102"/>
      <c r="O52" s="96"/>
      <c r="P52" s="101"/>
      <c r="Q52" s="96"/>
      <c r="R52" s="96"/>
      <c r="S52" s="100"/>
      <c r="T52" s="99"/>
      <c r="U52" s="90"/>
      <c r="V52" s="92"/>
      <c r="W52" s="90"/>
      <c r="X52" s="91"/>
      <c r="Y52" s="98"/>
      <c r="Z52" s="97"/>
      <c r="AA52" s="96"/>
      <c r="AB52" s="92"/>
      <c r="AC52" s="96"/>
      <c r="AD52" s="95"/>
      <c r="AE52" s="94"/>
      <c r="AF52" s="93"/>
      <c r="AG52" s="90"/>
      <c r="AH52" s="92"/>
      <c r="AI52" s="91"/>
      <c r="AJ52" s="91"/>
      <c r="AK52" s="90"/>
      <c r="AL52" s="79"/>
      <c r="AM52" s="89"/>
    </row>
    <row r="53" spans="1:39" ht="13.5" customHeight="1" thickTop="1" thickBot="1">
      <c r="A53" s="80"/>
      <c r="B53" s="88"/>
      <c r="C53" s="87"/>
      <c r="D53" s="87"/>
      <c r="E53" s="87"/>
      <c r="F53" s="87"/>
      <c r="G53" s="86"/>
      <c r="H53" s="85"/>
      <c r="I53" s="54"/>
      <c r="J53" s="80"/>
      <c r="K53" s="80"/>
      <c r="L53" s="80"/>
      <c r="M53" s="84"/>
      <c r="N53" s="284"/>
      <c r="O53" s="284"/>
      <c r="P53" s="285"/>
      <c r="Q53" s="284"/>
      <c r="R53" s="284"/>
      <c r="S53" s="284"/>
      <c r="T53" s="82"/>
      <c r="U53" s="80"/>
      <c r="V53" s="81"/>
      <c r="W53" s="80"/>
      <c r="X53" s="81"/>
      <c r="Y53" s="80"/>
      <c r="Z53" s="81"/>
      <c r="AA53" s="80"/>
      <c r="AB53" s="81"/>
      <c r="AC53" s="80"/>
      <c r="AD53" s="81"/>
      <c r="AE53" s="80"/>
      <c r="AF53" s="81"/>
      <c r="AG53" s="80"/>
      <c r="AH53" s="81"/>
      <c r="AI53" s="81"/>
      <c r="AJ53" s="81"/>
      <c r="AK53" s="80"/>
      <c r="AL53" s="79"/>
    </row>
    <row r="54" spans="1:39" ht="13.5" customHeight="1" thickTop="1" thickBot="1">
      <c r="A54" s="273" t="s">
        <v>264</v>
      </c>
      <c r="B54" s="77" t="s">
        <v>10</v>
      </c>
      <c r="C54" s="67"/>
      <c r="D54" s="67"/>
      <c r="E54" s="67"/>
      <c r="F54" s="67"/>
      <c r="G54" s="76"/>
      <c r="H54" s="57"/>
      <c r="I54" s="59"/>
      <c r="J54" s="397" t="s">
        <v>85</v>
      </c>
      <c r="K54" s="335" t="s">
        <v>263</v>
      </c>
      <c r="L54" s="336"/>
      <c r="M54" s="337"/>
      <c r="N54" s="290"/>
      <c r="O54" s="291"/>
      <c r="P54" s="291"/>
      <c r="Q54" s="291"/>
      <c r="R54" s="291"/>
      <c r="S54" s="292"/>
      <c r="T54" s="274"/>
      <c r="U54" s="75"/>
      <c r="V54" s="70">
        <v>3</v>
      </c>
      <c r="W54" s="71"/>
      <c r="X54" s="70"/>
      <c r="Y54" s="69"/>
      <c r="Z54" s="74"/>
      <c r="AA54" s="71"/>
      <c r="AB54" s="70">
        <v>1</v>
      </c>
      <c r="AC54" s="71"/>
      <c r="AD54" s="70"/>
      <c r="AE54" s="73"/>
      <c r="AF54" s="72"/>
      <c r="AG54" s="71"/>
      <c r="AH54" s="70">
        <v>2</v>
      </c>
      <c r="AI54" s="70"/>
      <c r="AJ54" s="70"/>
      <c r="AK54" s="69"/>
      <c r="AL54" s="58"/>
    </row>
    <row r="55" spans="1:39" ht="13.5" customHeight="1">
      <c r="A55" s="273" t="s">
        <v>265</v>
      </c>
      <c r="B55" s="77" t="s">
        <v>5</v>
      </c>
      <c r="C55" s="67"/>
      <c r="D55" s="67"/>
      <c r="E55" s="67"/>
      <c r="F55" s="67"/>
      <c r="G55" s="57"/>
      <c r="H55" s="57"/>
      <c r="I55" s="56"/>
      <c r="J55" s="398"/>
      <c r="K55" s="338" t="s">
        <v>86</v>
      </c>
      <c r="L55" s="339"/>
      <c r="M55" s="340"/>
      <c r="N55" s="286"/>
      <c r="O55" s="273"/>
      <c r="P55" s="273"/>
      <c r="Q55" s="273"/>
      <c r="R55" s="273"/>
      <c r="S55" s="288"/>
      <c r="T55" s="272"/>
      <c r="U55" s="65"/>
      <c r="V55" s="62">
        <v>5</v>
      </c>
      <c r="W55" s="63"/>
      <c r="X55" s="62"/>
      <c r="Y55" s="61"/>
      <c r="Z55" s="64"/>
      <c r="AA55" s="63"/>
      <c r="AB55" s="62">
        <v>11</v>
      </c>
      <c r="AC55" s="63"/>
      <c r="AD55" s="62"/>
      <c r="AE55" s="61"/>
      <c r="AF55" s="64"/>
      <c r="AG55" s="63"/>
      <c r="AH55" s="62">
        <v>7</v>
      </c>
      <c r="AI55" s="62"/>
      <c r="AJ55" s="62"/>
      <c r="AK55" s="61"/>
      <c r="AL55" s="52"/>
    </row>
    <row r="56" spans="1:39" ht="13.5" customHeight="1" thickBot="1">
      <c r="A56" s="273" t="s">
        <v>266</v>
      </c>
      <c r="B56" s="77" t="s">
        <v>3</v>
      </c>
      <c r="C56" s="6"/>
      <c r="D56" s="6"/>
      <c r="E56" s="6"/>
      <c r="F56" s="6"/>
      <c r="G56" s="57"/>
      <c r="H56" s="57"/>
      <c r="I56" s="56"/>
      <c r="J56" s="398"/>
      <c r="K56" s="338" t="s">
        <v>87</v>
      </c>
      <c r="L56" s="339"/>
      <c r="M56" s="340"/>
      <c r="N56" s="286"/>
      <c r="O56" s="273"/>
      <c r="P56" s="273">
        <v>3</v>
      </c>
      <c r="Q56" s="273"/>
      <c r="R56" s="273"/>
      <c r="S56" s="288"/>
      <c r="T56" s="272"/>
      <c r="U56" s="65"/>
      <c r="V56" s="62"/>
      <c r="W56" s="63"/>
      <c r="X56" s="62"/>
      <c r="Y56" s="61"/>
      <c r="Z56" s="64"/>
      <c r="AA56" s="63"/>
      <c r="AB56" s="62"/>
      <c r="AC56" s="63"/>
      <c r="AD56" s="62"/>
      <c r="AE56" s="61"/>
      <c r="AF56" s="64"/>
      <c r="AG56" s="63"/>
      <c r="AH56" s="62"/>
      <c r="AI56" s="62"/>
      <c r="AJ56" s="62"/>
      <c r="AK56" s="61"/>
      <c r="AL56" s="52"/>
    </row>
    <row r="57" spans="1:39" ht="14.25" customHeight="1" thickBot="1">
      <c r="A57" s="273" t="s">
        <v>267</v>
      </c>
      <c r="B57" s="77" t="s">
        <v>57</v>
      </c>
      <c r="C57" s="60"/>
      <c r="D57" s="60"/>
      <c r="E57" s="60"/>
      <c r="F57" s="60"/>
      <c r="G57" s="57"/>
      <c r="H57" s="57"/>
      <c r="I57" s="59"/>
      <c r="J57" s="398"/>
      <c r="K57" s="341" t="s">
        <v>269</v>
      </c>
      <c r="L57" s="342"/>
      <c r="M57" s="343"/>
      <c r="N57" s="344">
        <v>1</v>
      </c>
      <c r="O57" s="345"/>
      <c r="P57" s="345"/>
      <c r="Q57" s="345"/>
      <c r="R57" s="345"/>
      <c r="S57" s="346"/>
      <c r="T57" s="341"/>
      <c r="U57" s="342"/>
      <c r="V57" s="342"/>
      <c r="W57" s="342"/>
      <c r="X57" s="342"/>
      <c r="Y57" s="343"/>
      <c r="Z57" s="376">
        <v>1</v>
      </c>
      <c r="AA57" s="377"/>
      <c r="AB57" s="377"/>
      <c r="AC57" s="377"/>
      <c r="AD57" s="377"/>
      <c r="AE57" s="378"/>
      <c r="AF57" s="376">
        <v>2</v>
      </c>
      <c r="AG57" s="377"/>
      <c r="AH57" s="377"/>
      <c r="AI57" s="377"/>
      <c r="AJ57" s="377"/>
      <c r="AK57" s="378"/>
      <c r="AL57" s="58"/>
    </row>
    <row r="58" spans="1:39" ht="13.5" customHeight="1" thickBot="1">
      <c r="A58" s="273"/>
      <c r="B58" s="77"/>
      <c r="C58" s="281"/>
      <c r="D58" s="281"/>
      <c r="E58" s="307"/>
      <c r="F58" s="281"/>
      <c r="G58" s="282"/>
      <c r="H58" s="282"/>
      <c r="I58" s="283"/>
      <c r="J58" s="399"/>
      <c r="K58" s="275"/>
      <c r="L58" s="276"/>
      <c r="M58" s="277"/>
      <c r="N58" s="347"/>
      <c r="O58" s="348"/>
      <c r="P58" s="348"/>
      <c r="Q58" s="348"/>
      <c r="R58" s="348"/>
      <c r="S58" s="349"/>
      <c r="T58" s="388"/>
      <c r="U58" s="389"/>
      <c r="V58" s="389"/>
      <c r="W58" s="389"/>
      <c r="X58" s="389"/>
      <c r="Y58" s="390"/>
      <c r="Z58" s="379"/>
      <c r="AA58" s="380"/>
      <c r="AB58" s="380"/>
      <c r="AC58" s="380"/>
      <c r="AD58" s="380"/>
      <c r="AE58" s="381"/>
      <c r="AF58" s="379"/>
      <c r="AG58" s="380"/>
      <c r="AH58" s="380"/>
      <c r="AI58" s="380"/>
      <c r="AJ58" s="380"/>
      <c r="AK58" s="381"/>
      <c r="AL58" s="52"/>
    </row>
    <row r="59" spans="1:39" ht="13.5" customHeight="1" thickTop="1">
      <c r="A59" s="273">
        <v>216</v>
      </c>
      <c r="B59" s="55" t="s">
        <v>104</v>
      </c>
      <c r="C59" s="55"/>
      <c r="D59" s="55"/>
      <c r="E59" s="391"/>
      <c r="F59" s="391"/>
      <c r="G59" s="391"/>
      <c r="H59" s="391"/>
      <c r="I59" s="391"/>
      <c r="J59" s="392"/>
      <c r="K59" s="392"/>
      <c r="L59" s="392"/>
      <c r="M59" s="53"/>
      <c r="N59" s="53"/>
      <c r="O59" s="53"/>
      <c r="P59" s="53"/>
      <c r="Q59" s="53"/>
      <c r="R59" s="53"/>
      <c r="S59" s="68"/>
      <c r="T59" s="54"/>
      <c r="U59" s="53"/>
      <c r="V59" s="54"/>
      <c r="W59" s="53"/>
      <c r="X59" s="54"/>
      <c r="Y59" s="53"/>
      <c r="Z59" s="54"/>
      <c r="AA59" s="53"/>
      <c r="AB59" s="54"/>
      <c r="AC59" s="53"/>
      <c r="AD59" s="54"/>
      <c r="AE59" s="53"/>
      <c r="AF59" s="54"/>
      <c r="AG59" s="53"/>
      <c r="AH59" s="54"/>
      <c r="AI59" s="54"/>
      <c r="AJ59" s="54"/>
      <c r="AK59" s="53"/>
      <c r="AL59" s="52"/>
    </row>
    <row r="60" spans="1:39" ht="13.5" customHeight="1">
      <c r="A60" s="278">
        <v>4464</v>
      </c>
      <c r="B60" s="279" t="s">
        <v>268</v>
      </c>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row>
    <row r="61" spans="1:39" ht="13.5" customHeight="1">
      <c r="K61" s="289"/>
      <c r="P61" s="21"/>
    </row>
    <row r="62" spans="1:39" ht="13.5" customHeight="1">
      <c r="P62" s="21"/>
    </row>
    <row r="63" spans="1:39" ht="13.5" customHeight="1">
      <c r="P63" s="21"/>
    </row>
    <row r="64" spans="1:39" ht="13.5" customHeight="1">
      <c r="P64" s="21"/>
    </row>
    <row r="65" spans="15:16" ht="13.5" customHeight="1">
      <c r="P65" s="21"/>
    </row>
    <row r="66" spans="15:16" ht="13.5" customHeight="1">
      <c r="O66" s="287"/>
      <c r="P66" s="21"/>
    </row>
    <row r="67" spans="15:16" ht="13.5" customHeight="1">
      <c r="P67" s="21"/>
    </row>
    <row r="68" spans="15:16" ht="13.5" customHeight="1">
      <c r="P68" s="21"/>
    </row>
    <row r="69" spans="15:16" ht="13.5" customHeight="1">
      <c r="P69" s="21"/>
    </row>
    <row r="70" spans="15:16" ht="13.5" customHeight="1">
      <c r="P70" s="21"/>
    </row>
    <row r="71" spans="15:16" ht="13.5" customHeight="1">
      <c r="P71" s="21"/>
    </row>
    <row r="72" spans="15:16" ht="13.5" customHeight="1">
      <c r="P72" s="21"/>
    </row>
    <row r="73" spans="15:16" ht="13.5" customHeight="1">
      <c r="P73" s="21"/>
    </row>
    <row r="74" spans="15:16" ht="13.5" customHeight="1">
      <c r="P74" s="21"/>
    </row>
    <row r="75" spans="15:16" ht="13.5" customHeight="1">
      <c r="P75" s="21"/>
    </row>
    <row r="76" spans="15:16" ht="13.5" customHeight="1">
      <c r="P76" s="21"/>
    </row>
    <row r="77" spans="15:16" ht="13.5" customHeight="1">
      <c r="P77" s="21"/>
    </row>
    <row r="78" spans="15:16" ht="13.5" customHeight="1">
      <c r="P78" s="21"/>
    </row>
    <row r="79" spans="15:16" ht="13.5" customHeight="1">
      <c r="P79" s="21"/>
    </row>
    <row r="80" spans="15:16" ht="13.5" customHeight="1">
      <c r="P80" s="21"/>
    </row>
    <row r="81" spans="16:16" ht="13.5" customHeight="1">
      <c r="P81" s="21"/>
    </row>
    <row r="82" spans="16:16" ht="13.5" customHeight="1">
      <c r="P82" s="21"/>
    </row>
    <row r="83" spans="16:16" ht="13.5" customHeight="1">
      <c r="P83" s="21"/>
    </row>
    <row r="84" spans="16:16" ht="13.5" customHeight="1">
      <c r="P84" s="21"/>
    </row>
    <row r="85" spans="16:16" ht="13.5" customHeight="1">
      <c r="P85" s="21"/>
    </row>
    <row r="86" spans="16:16" ht="13.5" customHeight="1">
      <c r="P86" s="21"/>
    </row>
    <row r="87" spans="16:16" ht="13.5" customHeight="1">
      <c r="P87" s="21"/>
    </row>
    <row r="88" spans="16:16" ht="13.5" customHeight="1">
      <c r="P88" s="21"/>
    </row>
    <row r="89" spans="16:16" ht="13.5" customHeight="1">
      <c r="P89" s="21"/>
    </row>
    <row r="90" spans="16:16" ht="13.5" customHeight="1">
      <c r="P90" s="21"/>
    </row>
    <row r="91" spans="16:16" ht="13.5" customHeight="1">
      <c r="P91" s="21"/>
    </row>
    <row r="92" spans="16:16" ht="13.5" customHeight="1">
      <c r="P92" s="21"/>
    </row>
    <row r="93" spans="16:16" ht="13.5" customHeight="1">
      <c r="P93" s="21"/>
    </row>
    <row r="94" spans="16:16" ht="13.5" customHeight="1">
      <c r="P94" s="21"/>
    </row>
    <row r="95" spans="16:16" ht="13.5" customHeight="1">
      <c r="P95" s="21"/>
    </row>
    <row r="96" spans="16:16" ht="13.5" customHeight="1">
      <c r="P96" s="21"/>
    </row>
    <row r="97" spans="16:16" ht="13.5" customHeight="1">
      <c r="P97" s="21"/>
    </row>
    <row r="98" spans="16:16" ht="13.5" customHeight="1">
      <c r="P98" s="21"/>
    </row>
    <row r="99" spans="16:16" ht="13.5" customHeight="1">
      <c r="P99" s="21"/>
    </row>
    <row r="100" spans="16:16" ht="13.5" customHeight="1">
      <c r="P100" s="21"/>
    </row>
    <row r="101" spans="16:16" ht="13.5" customHeight="1">
      <c r="P101" s="21"/>
    </row>
    <row r="102" spans="16:16" ht="13.5" customHeight="1">
      <c r="P102" s="21"/>
    </row>
    <row r="103" spans="16:16" ht="13.5" customHeight="1">
      <c r="P103" s="21"/>
    </row>
    <row r="104" spans="16:16" ht="13.5" customHeight="1">
      <c r="P104" s="21"/>
    </row>
  </sheetData>
  <mergeCells count="65">
    <mergeCell ref="A1:A6"/>
    <mergeCell ref="B1:B6"/>
    <mergeCell ref="H1:M2"/>
    <mergeCell ref="H3:H6"/>
    <mergeCell ref="I3:I6"/>
    <mergeCell ref="J3:M3"/>
    <mergeCell ref="K5:K6"/>
    <mergeCell ref="L5:L6"/>
    <mergeCell ref="C3:C6"/>
    <mergeCell ref="C1:G2"/>
    <mergeCell ref="D3:D6"/>
    <mergeCell ref="F3:F6"/>
    <mergeCell ref="E4:E6"/>
    <mergeCell ref="E59:L59"/>
    <mergeCell ref="Z3:Z6"/>
    <mergeCell ref="Y5:Y6"/>
    <mergeCell ref="M5:M6"/>
    <mergeCell ref="W5:W6"/>
    <mergeCell ref="X5:X6"/>
    <mergeCell ref="J4:J6"/>
    <mergeCell ref="K4:M4"/>
    <mergeCell ref="G3:G6"/>
    <mergeCell ref="T3:T6"/>
    <mergeCell ref="Z57:AE58"/>
    <mergeCell ref="V4:V6"/>
    <mergeCell ref="J54:J58"/>
    <mergeCell ref="AE5:AE6"/>
    <mergeCell ref="V3:Y3"/>
    <mergeCell ref="AA3:AA6"/>
    <mergeCell ref="AF57:AK58"/>
    <mergeCell ref="AI5:AI6"/>
    <mergeCell ref="AJ5:AJ6"/>
    <mergeCell ref="AH3:AK3"/>
    <mergeCell ref="N3:N6"/>
    <mergeCell ref="O3:O6"/>
    <mergeCell ref="P4:P6"/>
    <mergeCell ref="Q5:Q6"/>
    <mergeCell ref="R5:R6"/>
    <mergeCell ref="S5:S6"/>
    <mergeCell ref="P3:S3"/>
    <mergeCell ref="Q4:S4"/>
    <mergeCell ref="AK5:AK6"/>
    <mergeCell ref="U3:U6"/>
    <mergeCell ref="T57:Y58"/>
    <mergeCell ref="N1:AL1"/>
    <mergeCell ref="AF3:AF6"/>
    <mergeCell ref="AG3:AG6"/>
    <mergeCell ref="AH4:AH6"/>
    <mergeCell ref="AI4:AK4"/>
    <mergeCell ref="N2:S2"/>
    <mergeCell ref="T2:Y2"/>
    <mergeCell ref="Z2:AE2"/>
    <mergeCell ref="AF2:AK2"/>
    <mergeCell ref="AL5:AL6"/>
    <mergeCell ref="AB3:AE3"/>
    <mergeCell ref="AC4:AE4"/>
    <mergeCell ref="AB4:AB6"/>
    <mergeCell ref="AD5:AD6"/>
    <mergeCell ref="AC5:AC6"/>
    <mergeCell ref="W4:Y4"/>
    <mergeCell ref="K54:M54"/>
    <mergeCell ref="K55:M55"/>
    <mergeCell ref="K56:M56"/>
    <mergeCell ref="K57:M57"/>
    <mergeCell ref="N57:S58"/>
  </mergeCells>
  <pageMargins left="0" right="0" top="0" bottom="0" header="0" footer="0"/>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sheetPr>
    <outlinePr summaryRight="0"/>
  </sheetPr>
  <dimension ref="A1:BL12"/>
  <sheetViews>
    <sheetView showGridLines="0" workbookViewId="0">
      <selection activeCell="BL16" sqref="BJ16:BL16"/>
    </sheetView>
  </sheetViews>
  <sheetFormatPr defaultColWidth="14.6640625" defaultRowHeight="13.5" customHeight="1"/>
  <cols>
    <col min="1" max="1" width="7.33203125" style="21" customWidth="1"/>
    <col min="2" max="55" width="3.33203125" style="21" customWidth="1"/>
    <col min="56" max="64" width="2.5" style="21" customWidth="1"/>
    <col min="65" max="16384" width="14.6640625" style="21"/>
  </cols>
  <sheetData>
    <row r="1" spans="1:64" ht="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64" ht="12.7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8"/>
      <c r="BB2" s="28"/>
      <c r="BC2" s="27"/>
      <c r="BD2" s="28"/>
      <c r="BE2" s="28"/>
      <c r="BF2" s="27"/>
      <c r="BG2" s="28"/>
      <c r="BH2" s="28"/>
      <c r="BI2" s="27"/>
      <c r="BJ2" s="28"/>
      <c r="BK2" s="28"/>
      <c r="BL2" s="27"/>
    </row>
    <row r="3" spans="1:64" ht="18" customHeight="1">
      <c r="A3" s="459" t="s">
        <v>166</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28"/>
      <c r="BC3" s="27"/>
      <c r="BD3" s="28"/>
      <c r="BE3" s="28"/>
      <c r="BF3" s="27"/>
      <c r="BG3" s="28"/>
      <c r="BH3" s="28"/>
      <c r="BI3" s="27"/>
      <c r="BJ3" s="28"/>
      <c r="BK3" s="28"/>
      <c r="BL3" s="27"/>
    </row>
    <row r="4" spans="1:64" ht="12.75" customHeight="1">
      <c r="A4" s="460" t="s">
        <v>107</v>
      </c>
      <c r="B4" s="453" t="s">
        <v>106</v>
      </c>
      <c r="C4" s="454"/>
      <c r="D4" s="454"/>
      <c r="E4" s="454"/>
      <c r="F4" s="454"/>
      <c r="G4" s="454"/>
      <c r="H4" s="454"/>
      <c r="I4" s="454"/>
      <c r="J4" s="455"/>
      <c r="K4" s="453" t="s">
        <v>36</v>
      </c>
      <c r="L4" s="454"/>
      <c r="M4" s="454"/>
      <c r="N4" s="454"/>
      <c r="O4" s="454"/>
      <c r="P4" s="455"/>
      <c r="Q4" s="453" t="s">
        <v>78</v>
      </c>
      <c r="R4" s="454"/>
      <c r="S4" s="454"/>
      <c r="T4" s="454"/>
      <c r="U4" s="454"/>
      <c r="V4" s="455"/>
      <c r="W4" s="453" t="s">
        <v>105</v>
      </c>
      <c r="X4" s="454"/>
      <c r="Y4" s="454"/>
      <c r="Z4" s="454"/>
      <c r="AA4" s="454"/>
      <c r="AB4" s="455"/>
      <c r="AC4" s="453" t="s">
        <v>104</v>
      </c>
      <c r="AD4" s="454"/>
      <c r="AE4" s="454"/>
      <c r="AF4" s="454"/>
      <c r="AG4" s="454"/>
      <c r="AH4" s="455"/>
      <c r="AI4" s="446"/>
      <c r="AJ4" s="446"/>
      <c r="AK4" s="446"/>
      <c r="AL4" s="446"/>
      <c r="AM4" s="446"/>
      <c r="AN4" s="446"/>
      <c r="AO4" s="446"/>
      <c r="AP4" s="446"/>
      <c r="AQ4" s="446"/>
      <c r="AR4" s="446"/>
      <c r="AS4" s="446"/>
      <c r="AT4" s="446"/>
      <c r="AU4" s="446"/>
      <c r="AV4" s="446"/>
      <c r="AW4" s="446"/>
      <c r="AX4" s="443"/>
      <c r="AY4" s="443"/>
      <c r="AZ4" s="443"/>
      <c r="BA4" s="443"/>
      <c r="BB4" s="443"/>
      <c r="BC4" s="443"/>
      <c r="BD4" s="441"/>
      <c r="BE4" s="441"/>
      <c r="BF4" s="441"/>
      <c r="BG4" s="441"/>
      <c r="BH4" s="441"/>
      <c r="BI4" s="441"/>
      <c r="BJ4" s="439"/>
      <c r="BK4" s="439"/>
      <c r="BL4" s="439"/>
    </row>
    <row r="5" spans="1:64" ht="28.5" customHeight="1">
      <c r="A5" s="461"/>
      <c r="B5" s="456"/>
      <c r="C5" s="457"/>
      <c r="D5" s="457"/>
      <c r="E5" s="457"/>
      <c r="F5" s="457"/>
      <c r="G5" s="457"/>
      <c r="H5" s="457"/>
      <c r="I5" s="457"/>
      <c r="J5" s="458"/>
      <c r="K5" s="456"/>
      <c r="L5" s="457"/>
      <c r="M5" s="457"/>
      <c r="N5" s="457"/>
      <c r="O5" s="457"/>
      <c r="P5" s="458"/>
      <c r="Q5" s="456"/>
      <c r="R5" s="457"/>
      <c r="S5" s="457"/>
      <c r="T5" s="457"/>
      <c r="U5" s="457"/>
      <c r="V5" s="458"/>
      <c r="W5" s="456"/>
      <c r="X5" s="457"/>
      <c r="Y5" s="457"/>
      <c r="Z5" s="457"/>
      <c r="AA5" s="457"/>
      <c r="AB5" s="458"/>
      <c r="AC5" s="456"/>
      <c r="AD5" s="457"/>
      <c r="AE5" s="457"/>
      <c r="AF5" s="457"/>
      <c r="AG5" s="457"/>
      <c r="AH5" s="458"/>
      <c r="AI5" s="446"/>
      <c r="AJ5" s="446"/>
      <c r="AK5" s="446"/>
      <c r="AL5" s="446"/>
      <c r="AM5" s="446"/>
      <c r="AN5" s="446"/>
      <c r="AO5" s="446"/>
      <c r="AP5" s="446"/>
      <c r="AQ5" s="446"/>
      <c r="AR5" s="446"/>
      <c r="AS5" s="446"/>
      <c r="AT5" s="446"/>
      <c r="AU5" s="446"/>
      <c r="AV5" s="446"/>
      <c r="AW5" s="446"/>
      <c r="AX5" s="441"/>
      <c r="AY5" s="441"/>
      <c r="AZ5" s="441"/>
      <c r="BA5" s="441"/>
      <c r="BB5" s="441"/>
      <c r="BC5" s="441"/>
      <c r="BD5" s="441"/>
      <c r="BE5" s="440"/>
      <c r="BF5" s="441"/>
      <c r="BG5" s="441"/>
      <c r="BH5" s="440"/>
      <c r="BI5" s="441"/>
      <c r="BJ5" s="439"/>
      <c r="BK5" s="440"/>
      <c r="BL5" s="439"/>
    </row>
    <row r="6" spans="1:64" ht="14.25" customHeight="1">
      <c r="A6" s="26"/>
      <c r="B6" s="25"/>
      <c r="C6" s="448" t="s">
        <v>103</v>
      </c>
      <c r="D6" s="448"/>
      <c r="E6" s="448"/>
      <c r="F6" s="448"/>
      <c r="G6" s="448"/>
      <c r="H6" s="448"/>
      <c r="I6" s="448"/>
      <c r="J6" s="24"/>
      <c r="K6" s="25"/>
      <c r="L6" s="448" t="s">
        <v>102</v>
      </c>
      <c r="M6" s="448"/>
      <c r="N6" s="448"/>
      <c r="O6" s="448"/>
      <c r="P6" s="24"/>
      <c r="Q6" s="447" t="s">
        <v>102</v>
      </c>
      <c r="R6" s="448"/>
      <c r="S6" s="448"/>
      <c r="T6" s="448"/>
      <c r="U6" s="448"/>
      <c r="V6" s="449"/>
      <c r="W6" s="25"/>
      <c r="X6" s="448" t="s">
        <v>102</v>
      </c>
      <c r="Y6" s="448"/>
      <c r="Z6" s="448"/>
      <c r="AA6" s="448"/>
      <c r="AB6" s="24"/>
      <c r="AC6" s="447" t="s">
        <v>102</v>
      </c>
      <c r="AD6" s="448"/>
      <c r="AE6" s="448"/>
      <c r="AF6" s="448"/>
      <c r="AG6" s="448"/>
      <c r="AH6" s="449"/>
      <c r="AI6" s="446"/>
      <c r="AJ6" s="446"/>
      <c r="AK6" s="446"/>
      <c r="AL6" s="446"/>
      <c r="AM6" s="446"/>
      <c r="AN6" s="446"/>
      <c r="AO6" s="446"/>
      <c r="AP6" s="446"/>
      <c r="AQ6" s="446"/>
      <c r="AR6" s="446"/>
      <c r="AS6" s="446"/>
      <c r="AT6" s="446"/>
      <c r="AU6" s="446"/>
      <c r="AV6" s="446"/>
      <c r="AW6" s="446"/>
      <c r="AX6" s="441"/>
      <c r="AY6" s="441"/>
      <c r="AZ6" s="441"/>
      <c r="BA6" s="441"/>
      <c r="BB6" s="441"/>
      <c r="BC6" s="441"/>
      <c r="BD6" s="441"/>
      <c r="BE6" s="440"/>
      <c r="BF6" s="441"/>
      <c r="BG6" s="441"/>
      <c r="BH6" s="440"/>
      <c r="BI6" s="441"/>
      <c r="BJ6" s="439"/>
      <c r="BK6" s="440"/>
      <c r="BL6" s="439"/>
    </row>
    <row r="7" spans="1:64" ht="12" customHeight="1">
      <c r="A7" s="22">
        <v>1</v>
      </c>
      <c r="B7" s="450">
        <v>2</v>
      </c>
      <c r="C7" s="451"/>
      <c r="D7" s="451"/>
      <c r="E7" s="451"/>
      <c r="F7" s="451"/>
      <c r="G7" s="451"/>
      <c r="H7" s="451"/>
      <c r="I7" s="451"/>
      <c r="J7" s="452"/>
      <c r="K7" s="450">
        <v>4</v>
      </c>
      <c r="L7" s="451"/>
      <c r="M7" s="451"/>
      <c r="N7" s="451"/>
      <c r="O7" s="451"/>
      <c r="P7" s="452"/>
      <c r="Q7" s="450">
        <v>5</v>
      </c>
      <c r="R7" s="451"/>
      <c r="S7" s="451"/>
      <c r="T7" s="451"/>
      <c r="U7" s="451"/>
      <c r="V7" s="452"/>
      <c r="W7" s="450">
        <v>6</v>
      </c>
      <c r="X7" s="451"/>
      <c r="Y7" s="451"/>
      <c r="Z7" s="451"/>
      <c r="AA7" s="451"/>
      <c r="AB7" s="452"/>
      <c r="AC7" s="450">
        <v>7</v>
      </c>
      <c r="AD7" s="451"/>
      <c r="AE7" s="451"/>
      <c r="AF7" s="451"/>
      <c r="AG7" s="451"/>
      <c r="AH7" s="452"/>
      <c r="AI7" s="445"/>
      <c r="AJ7" s="445"/>
      <c r="AK7" s="445"/>
      <c r="AL7" s="445"/>
      <c r="AM7" s="445"/>
      <c r="AN7" s="445"/>
      <c r="AO7" s="445"/>
      <c r="AP7" s="445"/>
      <c r="AQ7" s="445"/>
      <c r="AR7" s="445"/>
      <c r="AS7" s="445"/>
      <c r="AT7" s="445"/>
      <c r="AU7" s="445"/>
      <c r="AV7" s="445"/>
      <c r="AW7" s="445"/>
      <c r="AX7" s="441"/>
      <c r="AY7" s="441"/>
      <c r="AZ7" s="441"/>
      <c r="BA7" s="441"/>
      <c r="BB7" s="441"/>
      <c r="BC7" s="441"/>
      <c r="BD7" s="441"/>
      <c r="BE7" s="441"/>
      <c r="BF7" s="441"/>
      <c r="BG7" s="441"/>
      <c r="BH7" s="441"/>
      <c r="BI7" s="441"/>
      <c r="BJ7" s="439"/>
      <c r="BK7" s="440"/>
      <c r="BL7" s="439"/>
    </row>
    <row r="8" spans="1:64" ht="13.5" customHeight="1">
      <c r="A8" s="23" t="s">
        <v>101</v>
      </c>
      <c r="B8" s="433">
        <v>160</v>
      </c>
      <c r="C8" s="434"/>
      <c r="D8" s="434"/>
      <c r="E8" s="434"/>
      <c r="F8" s="434"/>
      <c r="G8" s="434"/>
      <c r="H8" s="434"/>
      <c r="I8" s="434"/>
      <c r="J8" s="435"/>
      <c r="K8" s="433">
        <v>3</v>
      </c>
      <c r="L8" s="434"/>
      <c r="M8" s="434"/>
      <c r="N8" s="434"/>
      <c r="O8" s="434"/>
      <c r="P8" s="435"/>
      <c r="Q8" s="433">
        <v>8</v>
      </c>
      <c r="R8" s="434"/>
      <c r="S8" s="434"/>
      <c r="T8" s="434"/>
      <c r="U8" s="434"/>
      <c r="V8" s="435"/>
      <c r="W8" s="433"/>
      <c r="X8" s="434"/>
      <c r="Y8" s="434"/>
      <c r="Z8" s="434"/>
      <c r="AA8" s="434"/>
      <c r="AB8" s="435"/>
      <c r="AC8" s="433"/>
      <c r="AD8" s="434"/>
      <c r="AE8" s="434"/>
      <c r="AF8" s="434"/>
      <c r="AG8" s="434"/>
      <c r="AH8" s="435"/>
      <c r="AI8" s="444"/>
      <c r="AJ8" s="444"/>
      <c r="AK8" s="444"/>
      <c r="AL8" s="444"/>
      <c r="AM8" s="444"/>
      <c r="AN8" s="444"/>
      <c r="AO8" s="444"/>
      <c r="AP8" s="444"/>
      <c r="AQ8" s="444"/>
      <c r="AR8" s="444"/>
      <c r="AS8" s="444"/>
      <c r="AT8" s="444"/>
      <c r="AU8" s="444"/>
      <c r="AV8" s="444"/>
      <c r="AW8" s="444"/>
      <c r="AX8" s="442"/>
      <c r="AY8" s="442"/>
      <c r="AZ8" s="442"/>
      <c r="BA8" s="442"/>
      <c r="BB8" s="442"/>
      <c r="BC8" s="442"/>
      <c r="BD8" s="442"/>
      <c r="BE8" s="442"/>
      <c r="BF8" s="442"/>
      <c r="BG8" s="442"/>
      <c r="BH8" s="442"/>
      <c r="BI8" s="442"/>
      <c r="BJ8" s="439"/>
      <c r="BK8" s="439"/>
      <c r="BL8" s="439"/>
    </row>
    <row r="9" spans="1:64" ht="12" customHeight="1">
      <c r="A9" s="23" t="s">
        <v>100</v>
      </c>
      <c r="B9" s="430">
        <v>160</v>
      </c>
      <c r="C9" s="431"/>
      <c r="D9" s="431"/>
      <c r="E9" s="431"/>
      <c r="F9" s="431"/>
      <c r="G9" s="431"/>
      <c r="H9" s="431"/>
      <c r="I9" s="431"/>
      <c r="J9" s="432"/>
      <c r="K9" s="430"/>
      <c r="L9" s="431"/>
      <c r="M9" s="431"/>
      <c r="N9" s="431"/>
      <c r="O9" s="431"/>
      <c r="P9" s="432"/>
      <c r="Q9" s="430">
        <v>6</v>
      </c>
      <c r="R9" s="431"/>
      <c r="S9" s="431"/>
      <c r="T9" s="431"/>
      <c r="U9" s="431"/>
      <c r="V9" s="432"/>
      <c r="W9" s="430"/>
      <c r="X9" s="431"/>
      <c r="Y9" s="431"/>
      <c r="Z9" s="431"/>
      <c r="AA9" s="431"/>
      <c r="AB9" s="432"/>
      <c r="AC9" s="430"/>
      <c r="AD9" s="431"/>
      <c r="AE9" s="431"/>
      <c r="AF9" s="431"/>
      <c r="AG9" s="431"/>
      <c r="AH9" s="432"/>
      <c r="AI9" s="437"/>
      <c r="AJ9" s="437"/>
      <c r="AK9" s="437"/>
      <c r="AL9" s="437"/>
      <c r="AM9" s="437"/>
      <c r="AN9" s="437"/>
      <c r="AO9" s="437"/>
      <c r="AP9" s="437"/>
      <c r="AQ9" s="437"/>
      <c r="AR9" s="437"/>
      <c r="AS9" s="437"/>
      <c r="AT9" s="437"/>
      <c r="AU9" s="437"/>
      <c r="AV9" s="437"/>
      <c r="AW9" s="437"/>
      <c r="AX9" s="436"/>
      <c r="AY9" s="436"/>
      <c r="AZ9" s="436"/>
      <c r="BA9" s="436"/>
      <c r="BB9" s="436"/>
      <c r="BC9" s="436"/>
      <c r="BD9" s="436"/>
      <c r="BE9" s="436"/>
      <c r="BF9" s="436"/>
      <c r="BG9" s="436"/>
      <c r="BH9" s="436"/>
      <c r="BI9" s="436"/>
      <c r="BJ9" s="436"/>
      <c r="BK9" s="436"/>
      <c r="BL9" s="436"/>
    </row>
    <row r="10" spans="1:64" ht="12" customHeight="1">
      <c r="A10" s="23" t="s">
        <v>99</v>
      </c>
      <c r="B10" s="430">
        <v>160</v>
      </c>
      <c r="C10" s="431"/>
      <c r="D10" s="431"/>
      <c r="E10" s="431"/>
      <c r="F10" s="431"/>
      <c r="G10" s="431"/>
      <c r="H10" s="431"/>
      <c r="I10" s="431"/>
      <c r="J10" s="432"/>
      <c r="K10" s="430"/>
      <c r="L10" s="431"/>
      <c r="M10" s="431"/>
      <c r="N10" s="431"/>
      <c r="O10" s="431"/>
      <c r="P10" s="432"/>
      <c r="Q10" s="430">
        <v>5</v>
      </c>
      <c r="R10" s="431"/>
      <c r="S10" s="431"/>
      <c r="T10" s="431"/>
      <c r="U10" s="431"/>
      <c r="V10" s="432"/>
      <c r="W10" s="430"/>
      <c r="X10" s="431"/>
      <c r="Y10" s="431"/>
      <c r="Z10" s="431"/>
      <c r="AA10" s="431"/>
      <c r="AB10" s="432"/>
      <c r="AC10" s="430"/>
      <c r="AD10" s="431"/>
      <c r="AE10" s="431"/>
      <c r="AF10" s="431"/>
      <c r="AG10" s="431"/>
      <c r="AH10" s="432"/>
      <c r="AI10" s="437"/>
      <c r="AJ10" s="437"/>
      <c r="AK10" s="437"/>
      <c r="AL10" s="437"/>
      <c r="AM10" s="437"/>
      <c r="AN10" s="437"/>
      <c r="AO10" s="437"/>
      <c r="AP10" s="437"/>
      <c r="AQ10" s="437"/>
      <c r="AR10" s="437"/>
      <c r="AS10" s="437"/>
      <c r="AT10" s="437"/>
      <c r="AU10" s="437"/>
      <c r="AV10" s="437"/>
      <c r="AW10" s="437"/>
      <c r="AX10" s="436"/>
      <c r="AY10" s="436"/>
      <c r="AZ10" s="436"/>
      <c r="BA10" s="436"/>
      <c r="BB10" s="436"/>
      <c r="BC10" s="436"/>
      <c r="BD10" s="436"/>
      <c r="BE10" s="436"/>
      <c r="BF10" s="436"/>
      <c r="BG10" s="436"/>
      <c r="BH10" s="436"/>
      <c r="BI10" s="436"/>
      <c r="BJ10" s="436"/>
      <c r="BK10" s="436"/>
      <c r="BL10" s="436"/>
    </row>
    <row r="11" spans="1:64" ht="12" customHeight="1">
      <c r="A11" s="23" t="s">
        <v>167</v>
      </c>
      <c r="B11" s="430">
        <v>160</v>
      </c>
      <c r="C11" s="431"/>
      <c r="D11" s="431"/>
      <c r="E11" s="431"/>
      <c r="F11" s="431"/>
      <c r="G11" s="431"/>
      <c r="H11" s="431"/>
      <c r="I11" s="431"/>
      <c r="J11" s="432"/>
      <c r="K11" s="241"/>
      <c r="L11" s="242"/>
      <c r="M11" s="242"/>
      <c r="N11" s="242"/>
      <c r="O11" s="242"/>
      <c r="P11" s="243"/>
      <c r="Q11" s="430">
        <v>10</v>
      </c>
      <c r="R11" s="431"/>
      <c r="S11" s="431"/>
      <c r="T11" s="431"/>
      <c r="U11" s="431"/>
      <c r="V11" s="432"/>
      <c r="W11" s="430">
        <v>4</v>
      </c>
      <c r="X11" s="431"/>
      <c r="Y11" s="431"/>
      <c r="Z11" s="431"/>
      <c r="AA11" s="431"/>
      <c r="AB11" s="432"/>
      <c r="AC11" s="430">
        <v>6</v>
      </c>
      <c r="AD11" s="431"/>
      <c r="AE11" s="431"/>
      <c r="AF11" s="431"/>
      <c r="AG11" s="431"/>
      <c r="AH11" s="432"/>
      <c r="AI11" s="245"/>
      <c r="AJ11" s="245"/>
      <c r="AK11" s="245"/>
      <c r="AL11" s="245"/>
      <c r="AM11" s="245"/>
      <c r="AN11" s="245"/>
      <c r="AO11" s="245"/>
      <c r="AP11" s="245"/>
      <c r="AQ11" s="245"/>
      <c r="AR11" s="245"/>
      <c r="AS11" s="245"/>
      <c r="AT11" s="245"/>
      <c r="AU11" s="245"/>
      <c r="AV11" s="245"/>
      <c r="AW11" s="245"/>
      <c r="AX11" s="244"/>
      <c r="AY11" s="244"/>
      <c r="AZ11" s="244"/>
      <c r="BA11" s="244"/>
      <c r="BB11" s="244"/>
      <c r="BC11" s="244"/>
      <c r="BD11" s="244"/>
      <c r="BE11" s="244"/>
      <c r="BF11" s="244"/>
      <c r="BG11" s="244"/>
      <c r="BH11" s="244"/>
      <c r="BI11" s="244"/>
      <c r="BJ11" s="244"/>
      <c r="BK11" s="244"/>
      <c r="BL11" s="244"/>
    </row>
    <row r="12" spans="1:64" ht="12" customHeight="1">
      <c r="A12" s="22" t="s">
        <v>51</v>
      </c>
      <c r="B12" s="427">
        <v>640</v>
      </c>
      <c r="C12" s="428"/>
      <c r="D12" s="428"/>
      <c r="E12" s="428"/>
      <c r="F12" s="428"/>
      <c r="G12" s="428"/>
      <c r="H12" s="428"/>
      <c r="I12" s="428"/>
      <c r="J12" s="429"/>
      <c r="K12" s="427">
        <v>3</v>
      </c>
      <c r="L12" s="428"/>
      <c r="M12" s="428"/>
      <c r="N12" s="428"/>
      <c r="O12" s="428"/>
      <c r="P12" s="429"/>
      <c r="Q12" s="427">
        <v>29</v>
      </c>
      <c r="R12" s="428"/>
      <c r="S12" s="428"/>
      <c r="T12" s="428"/>
      <c r="U12" s="428"/>
      <c r="V12" s="429"/>
      <c r="W12" s="427">
        <v>4</v>
      </c>
      <c r="X12" s="428"/>
      <c r="Y12" s="428"/>
      <c r="Z12" s="428"/>
      <c r="AA12" s="428"/>
      <c r="AB12" s="429"/>
      <c r="AC12" s="427">
        <v>6</v>
      </c>
      <c r="AD12" s="428"/>
      <c r="AE12" s="428"/>
      <c r="AF12" s="428"/>
      <c r="AG12" s="428"/>
      <c r="AH12" s="429"/>
      <c r="AI12" s="438"/>
      <c r="AJ12" s="438"/>
      <c r="AK12" s="438"/>
      <c r="AL12" s="438"/>
      <c r="AM12" s="438"/>
      <c r="AN12" s="438"/>
      <c r="AO12" s="438"/>
      <c r="AP12" s="438"/>
      <c r="AQ12" s="438"/>
      <c r="AR12" s="438"/>
      <c r="AS12" s="438"/>
      <c r="AT12" s="438"/>
      <c r="AU12" s="438"/>
      <c r="AV12" s="438"/>
      <c r="AW12" s="438"/>
      <c r="AX12" s="436"/>
      <c r="AY12" s="436"/>
      <c r="AZ12" s="436"/>
      <c r="BA12" s="436"/>
      <c r="BB12" s="436"/>
      <c r="BC12" s="436"/>
      <c r="BD12" s="436"/>
      <c r="BE12" s="436"/>
      <c r="BF12" s="436"/>
      <c r="BG12" s="436"/>
      <c r="BH12" s="436"/>
      <c r="BI12" s="436"/>
      <c r="BJ12" s="436"/>
      <c r="BK12" s="436"/>
      <c r="BL12" s="436"/>
    </row>
  </sheetData>
  <mergeCells count="87">
    <mergeCell ref="B11:J11"/>
    <mergeCell ref="Q11:V11"/>
    <mergeCell ref="W11:AB11"/>
    <mergeCell ref="AC11:AH11"/>
    <mergeCell ref="Q6:V6"/>
    <mergeCell ref="B9:J9"/>
    <mergeCell ref="Q10:V10"/>
    <mergeCell ref="AO6:AS6"/>
    <mergeCell ref="A3:BA3"/>
    <mergeCell ref="Q7:V7"/>
    <mergeCell ref="C6:I6"/>
    <mergeCell ref="W4:AB5"/>
    <mergeCell ref="X6:AA6"/>
    <mergeCell ref="AO7:AS7"/>
    <mergeCell ref="AT6:AW6"/>
    <mergeCell ref="W7:AB7"/>
    <mergeCell ref="A4:A5"/>
    <mergeCell ref="B7:J7"/>
    <mergeCell ref="B4:J5"/>
    <mergeCell ref="Q4:V5"/>
    <mergeCell ref="AO8:AS8"/>
    <mergeCell ref="BD9:BF9"/>
    <mergeCell ref="BD4:BF7"/>
    <mergeCell ref="BD8:BF8"/>
    <mergeCell ref="K9:P9"/>
    <mergeCell ref="AI4:AN5"/>
    <mergeCell ref="AO4:AS5"/>
    <mergeCell ref="AT4:AW5"/>
    <mergeCell ref="AC6:AH6"/>
    <mergeCell ref="AC7:AH7"/>
    <mergeCell ref="AI6:AN6"/>
    <mergeCell ref="AI7:AN7"/>
    <mergeCell ref="K4:P5"/>
    <mergeCell ref="K7:P7"/>
    <mergeCell ref="L6:O6"/>
    <mergeCell ref="AC4:AH5"/>
    <mergeCell ref="BJ12:BL12"/>
    <mergeCell ref="W12:AB12"/>
    <mergeCell ref="AI10:AN10"/>
    <mergeCell ref="AX4:BC4"/>
    <mergeCell ref="AX8:AZ8"/>
    <mergeCell ref="AX5:AZ7"/>
    <mergeCell ref="BA5:BC7"/>
    <mergeCell ref="AX9:AZ9"/>
    <mergeCell ref="BA9:BC9"/>
    <mergeCell ref="W8:AB8"/>
    <mergeCell ref="AI8:AN8"/>
    <mergeCell ref="AT9:AW9"/>
    <mergeCell ref="AT10:AW10"/>
    <mergeCell ref="BA8:BC8"/>
    <mergeCell ref="AT8:AW8"/>
    <mergeCell ref="AT7:AW7"/>
    <mergeCell ref="BG12:BI12"/>
    <mergeCell ref="AT12:AW12"/>
    <mergeCell ref="AC9:AH9"/>
    <mergeCell ref="AC10:AH10"/>
    <mergeCell ref="AO10:AS10"/>
    <mergeCell ref="AX10:AZ10"/>
    <mergeCell ref="BA10:BC10"/>
    <mergeCell ref="AO9:AS9"/>
    <mergeCell ref="AC12:AH12"/>
    <mergeCell ref="BD12:BF12"/>
    <mergeCell ref="AO12:AS12"/>
    <mergeCell ref="BJ4:BL8"/>
    <mergeCell ref="BJ10:BL10"/>
    <mergeCell ref="BG10:BI10"/>
    <mergeCell ref="BD10:BF10"/>
    <mergeCell ref="BJ9:BL9"/>
    <mergeCell ref="BG4:BI7"/>
    <mergeCell ref="BG9:BI9"/>
    <mergeCell ref="BG8:BI8"/>
    <mergeCell ref="B12:J12"/>
    <mergeCell ref="B10:J10"/>
    <mergeCell ref="K8:P8"/>
    <mergeCell ref="AX12:AZ12"/>
    <mergeCell ref="BA12:BC12"/>
    <mergeCell ref="AI9:AN9"/>
    <mergeCell ref="AC8:AH8"/>
    <mergeCell ref="W9:AB9"/>
    <mergeCell ref="AI12:AN12"/>
    <mergeCell ref="W10:AB10"/>
    <mergeCell ref="K10:P10"/>
    <mergeCell ref="Q8:V8"/>
    <mergeCell ref="Q9:V9"/>
    <mergeCell ref="Q12:V12"/>
    <mergeCell ref="B8:J8"/>
    <mergeCell ref="K12:P12"/>
  </mergeCells>
  <pageMargins left="0" right="0" top="0" bottom="0"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sheetPr>
    <outlinePr summaryRight="0"/>
  </sheetPr>
  <dimension ref="A1:E1655"/>
  <sheetViews>
    <sheetView showGridLines="0" zoomScale="115" zoomScaleNormal="115" workbookViewId="0">
      <pane ySplit="1" topLeftCell="A242" activePane="bottomLeft" state="frozen"/>
      <selection pane="bottomLeft" sqref="A1:XFD1048576"/>
    </sheetView>
  </sheetViews>
  <sheetFormatPr defaultColWidth="14.6640625" defaultRowHeight="14.25" customHeight="1"/>
  <cols>
    <col min="1" max="1" width="5.83203125" style="30" customWidth="1"/>
    <col min="2" max="2" width="15" style="30" customWidth="1"/>
    <col min="3" max="4" width="0" style="30" hidden="1" customWidth="1"/>
    <col min="5" max="5" width="125" style="30" customWidth="1"/>
    <col min="6" max="16384" width="14.6640625" style="30"/>
  </cols>
  <sheetData>
    <row r="1" spans="1:5" ht="16.5" customHeight="1">
      <c r="A1" s="462" t="s">
        <v>44</v>
      </c>
      <c r="B1" s="463"/>
      <c r="C1" s="261"/>
      <c r="D1" s="261"/>
      <c r="E1" s="261" t="s">
        <v>109</v>
      </c>
    </row>
    <row r="2" spans="1:5" ht="11.1" customHeight="1">
      <c r="A2" s="464" t="s">
        <v>168</v>
      </c>
      <c r="B2" s="465"/>
      <c r="C2" s="38"/>
      <c r="D2" s="37">
        <v>1</v>
      </c>
      <c r="E2" s="262" t="s">
        <v>169</v>
      </c>
    </row>
    <row r="3" spans="1:5" ht="11.1" customHeight="1">
      <c r="A3" s="33"/>
      <c r="B3" s="32" t="s">
        <v>170</v>
      </c>
      <c r="C3" s="31"/>
      <c r="D3" s="32"/>
      <c r="E3" s="31" t="s">
        <v>13</v>
      </c>
    </row>
    <row r="4" spans="1:5" ht="11.1" customHeight="1">
      <c r="A4" s="33"/>
      <c r="B4" s="32" t="s">
        <v>171</v>
      </c>
      <c r="C4" s="31"/>
      <c r="D4" s="32"/>
      <c r="E4" s="31" t="s">
        <v>15</v>
      </c>
    </row>
    <row r="5" spans="1:5" ht="11.1" customHeight="1">
      <c r="A5" s="33"/>
      <c r="B5" s="32" t="s">
        <v>16</v>
      </c>
      <c r="C5" s="31"/>
      <c r="D5" s="32"/>
      <c r="E5" s="31" t="s">
        <v>172</v>
      </c>
    </row>
    <row r="6" spans="1:5" ht="11.1" customHeight="1">
      <c r="A6" s="33"/>
      <c r="B6" s="32" t="s">
        <v>17</v>
      </c>
      <c r="C6" s="31"/>
      <c r="D6" s="32"/>
      <c r="E6" s="31" t="s">
        <v>11</v>
      </c>
    </row>
    <row r="7" spans="1:5" ht="11.1" customHeight="1">
      <c r="A7" s="33"/>
      <c r="B7" s="32" t="s">
        <v>132</v>
      </c>
      <c r="C7" s="31"/>
      <c r="D7" s="32"/>
      <c r="E7" s="31" t="s">
        <v>133</v>
      </c>
    </row>
    <row r="8" spans="1:5" ht="11.1" customHeight="1">
      <c r="A8" s="33"/>
      <c r="B8" s="32" t="s">
        <v>173</v>
      </c>
      <c r="C8" s="31"/>
      <c r="D8" s="32"/>
      <c r="E8" s="31" t="s">
        <v>174</v>
      </c>
    </row>
    <row r="9" spans="1:5" ht="11.1" customHeight="1">
      <c r="A9" s="33"/>
      <c r="B9" s="32" t="s">
        <v>6</v>
      </c>
      <c r="C9" s="31"/>
      <c r="D9" s="32"/>
      <c r="E9" s="31" t="s">
        <v>2</v>
      </c>
    </row>
    <row r="10" spans="1:5" ht="11.1" customHeight="1">
      <c r="A10" s="33"/>
      <c r="B10" s="32" t="s">
        <v>7</v>
      </c>
      <c r="C10" s="31"/>
      <c r="D10" s="32"/>
      <c r="E10" s="31" t="s">
        <v>135</v>
      </c>
    </row>
    <row r="11" spans="1:5" ht="11.1" customHeight="1">
      <c r="A11" s="33"/>
      <c r="B11" s="32" t="s">
        <v>161</v>
      </c>
      <c r="C11" s="31"/>
      <c r="D11" s="32"/>
      <c r="E11" s="31" t="s">
        <v>8</v>
      </c>
    </row>
    <row r="12" spans="1:5" ht="11.1" customHeight="1">
      <c r="A12" s="33"/>
      <c r="B12" s="32" t="s">
        <v>20</v>
      </c>
      <c r="C12" s="31"/>
      <c r="D12" s="32"/>
      <c r="E12" s="31" t="s">
        <v>21</v>
      </c>
    </row>
    <row r="13" spans="1:5" ht="11.1" customHeight="1">
      <c r="A13" s="33"/>
      <c r="B13" s="32" t="s">
        <v>22</v>
      </c>
      <c r="C13" s="31"/>
      <c r="D13" s="32"/>
      <c r="E13" s="31" t="s">
        <v>26</v>
      </c>
    </row>
    <row r="14" spans="1:5" ht="11.1" customHeight="1">
      <c r="A14" s="33"/>
      <c r="B14" s="32" t="s">
        <v>23</v>
      </c>
      <c r="C14" s="31"/>
      <c r="D14" s="32"/>
      <c r="E14" s="31" t="s">
        <v>136</v>
      </c>
    </row>
    <row r="15" spans="1:5" ht="11.1" customHeight="1">
      <c r="A15" s="33"/>
      <c r="B15" s="32" t="s">
        <v>24</v>
      </c>
      <c r="C15" s="31"/>
      <c r="D15" s="32"/>
      <c r="E15" s="31" t="s">
        <v>137</v>
      </c>
    </row>
    <row r="16" spans="1:5" ht="11.1" customHeight="1">
      <c r="A16" s="33"/>
      <c r="B16" s="32" t="s">
        <v>25</v>
      </c>
      <c r="C16" s="31"/>
      <c r="D16" s="32"/>
      <c r="E16" s="31" t="s">
        <v>163</v>
      </c>
    </row>
    <row r="17" spans="1:5" ht="11.1" customHeight="1">
      <c r="A17" s="33"/>
      <c r="B17" s="32" t="s">
        <v>27</v>
      </c>
      <c r="C17" s="31"/>
      <c r="D17" s="32"/>
      <c r="E17" s="31" t="s">
        <v>138</v>
      </c>
    </row>
    <row r="18" spans="1:5" ht="11.1" customHeight="1">
      <c r="A18" s="33"/>
      <c r="B18" s="32" t="s">
        <v>28</v>
      </c>
      <c r="C18" s="31"/>
      <c r="D18" s="32"/>
      <c r="E18" s="31" t="s">
        <v>139</v>
      </c>
    </row>
    <row r="19" spans="1:5" ht="11.1" customHeight="1">
      <c r="A19" s="33"/>
      <c r="B19" s="32" t="s">
        <v>29</v>
      </c>
      <c r="C19" s="31"/>
      <c r="D19" s="32"/>
      <c r="E19" s="31" t="s">
        <v>140</v>
      </c>
    </row>
    <row r="20" spans="1:5" ht="11.1" customHeight="1">
      <c r="A20" s="33"/>
      <c r="B20" s="32" t="s">
        <v>30</v>
      </c>
      <c r="C20" s="31"/>
      <c r="D20" s="32"/>
      <c r="E20" s="31" t="s">
        <v>141</v>
      </c>
    </row>
    <row r="21" spans="1:5" ht="11.1" customHeight="1">
      <c r="A21" s="33"/>
      <c r="B21" s="32" t="s">
        <v>31</v>
      </c>
      <c r="C21" s="31"/>
      <c r="D21" s="32"/>
      <c r="E21" s="31" t="s">
        <v>142</v>
      </c>
    </row>
    <row r="22" spans="1:5" ht="11.1" customHeight="1">
      <c r="A22" s="33"/>
      <c r="B22" s="32" t="s">
        <v>143</v>
      </c>
      <c r="C22" s="31"/>
      <c r="D22" s="32"/>
      <c r="E22" s="264" t="s">
        <v>19</v>
      </c>
    </row>
    <row r="23" spans="1:5" ht="11.1" customHeight="1">
      <c r="A23" s="33"/>
      <c r="B23" s="32" t="s">
        <v>175</v>
      </c>
      <c r="C23" s="31"/>
      <c r="D23" s="32"/>
      <c r="E23" s="31" t="s">
        <v>145</v>
      </c>
    </row>
    <row r="24" spans="1:5" ht="11.1" customHeight="1">
      <c r="A24" s="33"/>
      <c r="B24" s="32" t="s">
        <v>176</v>
      </c>
      <c r="C24" s="31"/>
      <c r="D24" s="32"/>
      <c r="E24" s="31" t="s">
        <v>147</v>
      </c>
    </row>
    <row r="25" spans="1:5" ht="11.1" customHeight="1">
      <c r="A25" s="33"/>
      <c r="B25" s="32" t="s">
        <v>177</v>
      </c>
      <c r="C25" s="31"/>
      <c r="D25" s="32"/>
      <c r="E25" s="31" t="s">
        <v>148</v>
      </c>
    </row>
    <row r="26" spans="1:5" ht="11.1" customHeight="1">
      <c r="A26" s="33"/>
      <c r="B26" s="32" t="s">
        <v>178</v>
      </c>
      <c r="C26" s="31"/>
      <c r="D26" s="32"/>
      <c r="E26" s="31" t="s">
        <v>179</v>
      </c>
    </row>
    <row r="27" spans="1:5" ht="11.1" customHeight="1">
      <c r="A27" s="33"/>
      <c r="B27" s="32" t="s">
        <v>180</v>
      </c>
      <c r="C27" s="31"/>
      <c r="D27" s="32"/>
      <c r="E27" s="31" t="s">
        <v>181</v>
      </c>
    </row>
    <row r="28" spans="1:5" ht="11.1" customHeight="1">
      <c r="A28" s="33"/>
      <c r="B28" s="32" t="s">
        <v>151</v>
      </c>
      <c r="C28" s="31"/>
      <c r="D28" s="32"/>
      <c r="E28" s="31" t="s">
        <v>182</v>
      </c>
    </row>
    <row r="29" spans="1:5" ht="11.1" customHeight="1">
      <c r="A29" s="464" t="s">
        <v>183</v>
      </c>
      <c r="B29" s="465"/>
      <c r="C29" s="36"/>
      <c r="D29" s="35">
        <v>1</v>
      </c>
      <c r="E29" s="263" t="s">
        <v>184</v>
      </c>
    </row>
    <row r="30" spans="1:5" ht="11.1" customHeight="1">
      <c r="A30" s="33"/>
      <c r="B30" s="32" t="s">
        <v>170</v>
      </c>
      <c r="C30" s="31"/>
      <c r="D30" s="32"/>
      <c r="E30" s="31" t="s">
        <v>13</v>
      </c>
    </row>
    <row r="31" spans="1:5" ht="11.1" customHeight="1">
      <c r="A31" s="33"/>
      <c r="B31" s="32" t="s">
        <v>171</v>
      </c>
      <c r="C31" s="31"/>
      <c r="D31" s="32"/>
      <c r="E31" s="31" t="s">
        <v>15</v>
      </c>
    </row>
    <row r="32" spans="1:5" ht="11.1" customHeight="1">
      <c r="A32" s="33"/>
      <c r="B32" s="32" t="s">
        <v>16</v>
      </c>
      <c r="C32" s="31"/>
      <c r="D32" s="32"/>
      <c r="E32" s="31" t="s">
        <v>172</v>
      </c>
    </row>
    <row r="33" spans="1:5" ht="11.1" customHeight="1">
      <c r="A33" s="33"/>
      <c r="B33" s="32" t="s">
        <v>17</v>
      </c>
      <c r="C33" s="31"/>
      <c r="D33" s="32"/>
      <c r="E33" s="31" t="s">
        <v>11</v>
      </c>
    </row>
    <row r="34" spans="1:5" ht="11.1" customHeight="1">
      <c r="A34" s="33"/>
      <c r="B34" s="32" t="s">
        <v>132</v>
      </c>
      <c r="C34" s="31"/>
      <c r="D34" s="32"/>
      <c r="E34" s="31" t="s">
        <v>133</v>
      </c>
    </row>
    <row r="35" spans="1:5" ht="11.1" customHeight="1">
      <c r="A35" s="33"/>
      <c r="B35" s="32" t="s">
        <v>173</v>
      </c>
      <c r="C35" s="31"/>
      <c r="D35" s="32"/>
      <c r="E35" s="31" t="s">
        <v>174</v>
      </c>
    </row>
    <row r="36" spans="1:5" ht="11.1" customHeight="1">
      <c r="A36" s="33"/>
      <c r="B36" s="32" t="s">
        <v>6</v>
      </c>
      <c r="C36" s="31"/>
      <c r="D36" s="32"/>
      <c r="E36" s="31" t="s">
        <v>2</v>
      </c>
    </row>
    <row r="37" spans="1:5" ht="11.1" customHeight="1">
      <c r="A37" s="33"/>
      <c r="B37" s="32" t="s">
        <v>7</v>
      </c>
      <c r="C37" s="31"/>
      <c r="D37" s="32"/>
      <c r="E37" s="31" t="s">
        <v>135</v>
      </c>
    </row>
    <row r="38" spans="1:5" ht="11.1" customHeight="1">
      <c r="A38" s="33"/>
      <c r="B38" s="32" t="s">
        <v>161</v>
      </c>
      <c r="C38" s="31"/>
      <c r="D38" s="32"/>
      <c r="E38" s="31" t="s">
        <v>8</v>
      </c>
    </row>
    <row r="39" spans="1:5" ht="11.1" customHeight="1">
      <c r="A39" s="33"/>
      <c r="B39" s="32" t="s">
        <v>20</v>
      </c>
      <c r="C39" s="31"/>
      <c r="D39" s="32"/>
      <c r="E39" s="31" t="s">
        <v>21</v>
      </c>
    </row>
    <row r="40" spans="1:5" ht="11.1" customHeight="1">
      <c r="A40" s="33"/>
      <c r="B40" s="32" t="s">
        <v>22</v>
      </c>
      <c r="C40" s="31"/>
      <c r="D40" s="32"/>
      <c r="E40" s="31" t="s">
        <v>26</v>
      </c>
    </row>
    <row r="41" spans="1:5" ht="11.1" customHeight="1">
      <c r="A41" s="33"/>
      <c r="B41" s="32" t="s">
        <v>23</v>
      </c>
      <c r="C41" s="31"/>
      <c r="D41" s="32"/>
      <c r="E41" s="31" t="s">
        <v>136</v>
      </c>
    </row>
    <row r="42" spans="1:5" ht="11.1" customHeight="1">
      <c r="A42" s="33"/>
      <c r="B42" s="32" t="s">
        <v>24</v>
      </c>
      <c r="C42" s="31"/>
      <c r="D42" s="32"/>
      <c r="E42" s="31" t="s">
        <v>137</v>
      </c>
    </row>
    <row r="43" spans="1:5" ht="11.1" customHeight="1">
      <c r="A43" s="33"/>
      <c r="B43" s="32" t="s">
        <v>25</v>
      </c>
      <c r="C43" s="31"/>
      <c r="D43" s="32"/>
      <c r="E43" s="31" t="s">
        <v>163</v>
      </c>
    </row>
    <row r="44" spans="1:5" ht="11.1" customHeight="1">
      <c r="A44" s="33"/>
      <c r="B44" s="32" t="s">
        <v>27</v>
      </c>
      <c r="C44" s="31"/>
      <c r="D44" s="32"/>
      <c r="E44" s="31" t="s">
        <v>138</v>
      </c>
    </row>
    <row r="45" spans="1:5" ht="11.1" customHeight="1">
      <c r="A45" s="33"/>
      <c r="B45" s="32" t="s">
        <v>29</v>
      </c>
      <c r="C45" s="31"/>
      <c r="D45" s="32"/>
      <c r="E45" s="31" t="s">
        <v>140</v>
      </c>
    </row>
    <row r="46" spans="1:5" ht="11.1" customHeight="1">
      <c r="A46" s="33"/>
      <c r="B46" s="32" t="s">
        <v>30</v>
      </c>
      <c r="C46" s="31"/>
      <c r="D46" s="32"/>
      <c r="E46" s="31" t="s">
        <v>141</v>
      </c>
    </row>
    <row r="47" spans="1:5" ht="11.1" customHeight="1">
      <c r="A47" s="33"/>
      <c r="B47" s="32" t="s">
        <v>31</v>
      </c>
      <c r="C47" s="31"/>
      <c r="D47" s="32"/>
      <c r="E47" s="31" t="s">
        <v>142</v>
      </c>
    </row>
    <row r="48" spans="1:5" ht="11.1" customHeight="1">
      <c r="A48" s="33"/>
      <c r="B48" s="32" t="s">
        <v>143</v>
      </c>
      <c r="C48" s="31"/>
      <c r="D48" s="32"/>
      <c r="E48" s="264" t="s">
        <v>19</v>
      </c>
    </row>
    <row r="49" spans="1:5" ht="11.1" customHeight="1">
      <c r="A49" s="33"/>
      <c r="B49" s="32" t="s">
        <v>175</v>
      </c>
      <c r="C49" s="31"/>
      <c r="D49" s="32"/>
      <c r="E49" s="31" t="s">
        <v>145</v>
      </c>
    </row>
    <row r="50" spans="1:5" ht="11.1" customHeight="1">
      <c r="A50" s="33"/>
      <c r="B50" s="32" t="s">
        <v>176</v>
      </c>
      <c r="C50" s="31"/>
      <c r="D50" s="32"/>
      <c r="E50" s="31" t="s">
        <v>147</v>
      </c>
    </row>
    <row r="51" spans="1:5" ht="11.1" customHeight="1">
      <c r="A51" s="33"/>
      <c r="B51" s="32" t="s">
        <v>177</v>
      </c>
      <c r="C51" s="31"/>
      <c r="D51" s="32"/>
      <c r="E51" s="31" t="s">
        <v>148</v>
      </c>
    </row>
    <row r="52" spans="1:5" ht="11.1" customHeight="1">
      <c r="A52" s="33"/>
      <c r="B52" s="32" t="s">
        <v>178</v>
      </c>
      <c r="C52" s="31"/>
      <c r="D52" s="32"/>
      <c r="E52" s="31" t="s">
        <v>179</v>
      </c>
    </row>
    <row r="53" spans="1:5" ht="11.1" customHeight="1">
      <c r="A53" s="33"/>
      <c r="B53" s="32" t="s">
        <v>180</v>
      </c>
      <c r="C53" s="31"/>
      <c r="D53" s="32"/>
      <c r="E53" s="31" t="s">
        <v>181</v>
      </c>
    </row>
    <row r="54" spans="1:5" ht="11.1" customHeight="1">
      <c r="A54" s="33"/>
      <c r="B54" s="32" t="s">
        <v>151</v>
      </c>
      <c r="C54" s="31"/>
      <c r="D54" s="32"/>
      <c r="E54" s="31" t="s">
        <v>182</v>
      </c>
    </row>
    <row r="55" spans="1:5" ht="11.1" customHeight="1">
      <c r="A55" s="464" t="s">
        <v>185</v>
      </c>
      <c r="B55" s="465"/>
      <c r="C55" s="36"/>
      <c r="D55" s="35">
        <v>1</v>
      </c>
      <c r="E55" s="265" t="s">
        <v>186</v>
      </c>
    </row>
    <row r="56" spans="1:5" ht="11.1" customHeight="1">
      <c r="A56" s="33"/>
      <c r="B56" s="32" t="s">
        <v>170</v>
      </c>
      <c r="C56" s="31"/>
      <c r="D56" s="32"/>
      <c r="E56" s="31" t="s">
        <v>13</v>
      </c>
    </row>
    <row r="57" spans="1:5" ht="11.1" customHeight="1">
      <c r="A57" s="33"/>
      <c r="B57" s="32" t="s">
        <v>171</v>
      </c>
      <c r="C57" s="31"/>
      <c r="D57" s="32"/>
      <c r="E57" s="31" t="s">
        <v>15</v>
      </c>
    </row>
    <row r="58" spans="1:5" ht="11.1" customHeight="1">
      <c r="A58" s="33"/>
      <c r="B58" s="32" t="s">
        <v>17</v>
      </c>
      <c r="C58" s="31"/>
      <c r="D58" s="32"/>
      <c r="E58" s="31" t="s">
        <v>11</v>
      </c>
    </row>
    <row r="59" spans="1:5" ht="11.1" customHeight="1">
      <c r="A59" s="33"/>
      <c r="B59" s="32" t="s">
        <v>132</v>
      </c>
      <c r="C59" s="31"/>
      <c r="D59" s="32"/>
      <c r="E59" s="31" t="s">
        <v>133</v>
      </c>
    </row>
    <row r="60" spans="1:5" ht="11.1" customHeight="1">
      <c r="A60" s="33"/>
      <c r="B60" s="32" t="s">
        <v>6</v>
      </c>
      <c r="C60" s="31"/>
      <c r="D60" s="32"/>
      <c r="E60" s="31" t="s">
        <v>2</v>
      </c>
    </row>
    <row r="61" spans="1:5" ht="11.1" customHeight="1">
      <c r="A61" s="33"/>
      <c r="B61" s="32" t="s">
        <v>7</v>
      </c>
      <c r="C61" s="31"/>
      <c r="D61" s="32"/>
      <c r="E61" s="31" t="s">
        <v>135</v>
      </c>
    </row>
    <row r="62" spans="1:5" ht="11.1" customHeight="1">
      <c r="A62" s="33"/>
      <c r="B62" s="32" t="s">
        <v>161</v>
      </c>
      <c r="C62" s="31"/>
      <c r="D62" s="32"/>
      <c r="E62" s="31" t="s">
        <v>8</v>
      </c>
    </row>
    <row r="63" spans="1:5" ht="11.1" customHeight="1">
      <c r="A63" s="33"/>
      <c r="B63" s="32" t="s">
        <v>20</v>
      </c>
      <c r="C63" s="31"/>
      <c r="D63" s="32"/>
      <c r="E63" s="31" t="s">
        <v>21</v>
      </c>
    </row>
    <row r="64" spans="1:5" ht="11.1" customHeight="1">
      <c r="A64" s="33"/>
      <c r="B64" s="32" t="s">
        <v>22</v>
      </c>
      <c r="C64" s="31"/>
      <c r="D64" s="32"/>
      <c r="E64" s="31" t="s">
        <v>26</v>
      </c>
    </row>
    <row r="65" spans="1:5" ht="11.1" customHeight="1">
      <c r="A65" s="33"/>
      <c r="B65" s="32" t="s">
        <v>24</v>
      </c>
      <c r="C65" s="31"/>
      <c r="D65" s="32"/>
      <c r="E65" s="31" t="s">
        <v>137</v>
      </c>
    </row>
    <row r="66" spans="1:5" ht="11.1" customHeight="1">
      <c r="A66" s="33"/>
      <c r="B66" s="32" t="s">
        <v>27</v>
      </c>
      <c r="C66" s="31"/>
      <c r="D66" s="32"/>
      <c r="E66" s="31" t="s">
        <v>138</v>
      </c>
    </row>
    <row r="67" spans="1:5" ht="11.1" customHeight="1">
      <c r="A67" s="33"/>
      <c r="B67" s="32" t="s">
        <v>30</v>
      </c>
      <c r="C67" s="31"/>
      <c r="D67" s="32"/>
      <c r="E67" s="31" t="s">
        <v>141</v>
      </c>
    </row>
    <row r="68" spans="1:5" ht="11.1" customHeight="1">
      <c r="A68" s="33"/>
      <c r="B68" s="32" t="s">
        <v>31</v>
      </c>
      <c r="C68" s="31"/>
      <c r="D68" s="32"/>
      <c r="E68" s="31" t="s">
        <v>142</v>
      </c>
    </row>
    <row r="69" spans="1:5" ht="11.1" customHeight="1">
      <c r="A69" s="33"/>
      <c r="B69" s="32" t="s">
        <v>143</v>
      </c>
      <c r="C69" s="31"/>
      <c r="D69" s="32"/>
      <c r="E69" s="264" t="s">
        <v>19</v>
      </c>
    </row>
    <row r="70" spans="1:5" ht="11.1" customHeight="1">
      <c r="A70" s="33"/>
      <c r="B70" s="32" t="s">
        <v>175</v>
      </c>
      <c r="C70" s="31"/>
      <c r="D70" s="32"/>
      <c r="E70" s="31" t="s">
        <v>145</v>
      </c>
    </row>
    <row r="71" spans="1:5" ht="11.1" customHeight="1">
      <c r="A71" s="33"/>
      <c r="B71" s="32" t="s">
        <v>176</v>
      </c>
      <c r="C71" s="31"/>
      <c r="D71" s="32"/>
      <c r="E71" s="31" t="s">
        <v>147</v>
      </c>
    </row>
    <row r="72" spans="1:5" ht="11.1" customHeight="1">
      <c r="A72" s="33"/>
      <c r="B72" s="32" t="s">
        <v>177</v>
      </c>
      <c r="C72" s="31"/>
      <c r="D72" s="32"/>
      <c r="E72" s="31" t="s">
        <v>148</v>
      </c>
    </row>
    <row r="73" spans="1:5" ht="11.1" customHeight="1">
      <c r="A73" s="33"/>
      <c r="B73" s="32" t="s">
        <v>178</v>
      </c>
      <c r="C73" s="31"/>
      <c r="D73" s="32"/>
      <c r="E73" s="31" t="s">
        <v>179</v>
      </c>
    </row>
    <row r="74" spans="1:5" ht="11.1" customHeight="1">
      <c r="A74" s="33"/>
      <c r="B74" s="32" t="s">
        <v>180</v>
      </c>
      <c r="C74" s="31"/>
      <c r="D74" s="32"/>
      <c r="E74" s="31" t="s">
        <v>181</v>
      </c>
    </row>
    <row r="75" spans="1:5" ht="11.1" customHeight="1">
      <c r="A75" s="33"/>
      <c r="B75" s="32" t="s">
        <v>151</v>
      </c>
      <c r="C75" s="31"/>
      <c r="D75" s="32"/>
      <c r="E75" s="31" t="s">
        <v>182</v>
      </c>
    </row>
    <row r="76" spans="1:5" ht="11.1" customHeight="1">
      <c r="A76" s="464" t="s">
        <v>187</v>
      </c>
      <c r="B76" s="465"/>
      <c r="C76" s="36"/>
      <c r="D76" s="35">
        <v>1</v>
      </c>
      <c r="E76" s="263" t="s">
        <v>188</v>
      </c>
    </row>
    <row r="77" spans="1:5" ht="11.1" customHeight="1">
      <c r="A77" s="33"/>
      <c r="B77" s="32" t="s">
        <v>170</v>
      </c>
      <c r="C77" s="31"/>
      <c r="D77" s="32"/>
      <c r="E77" s="31" t="s">
        <v>13</v>
      </c>
    </row>
    <row r="78" spans="1:5" ht="11.1" customHeight="1">
      <c r="A78" s="33"/>
      <c r="B78" s="32" t="s">
        <v>171</v>
      </c>
      <c r="C78" s="31"/>
      <c r="D78" s="32"/>
      <c r="E78" s="31" t="s">
        <v>15</v>
      </c>
    </row>
    <row r="79" spans="1:5" ht="11.1" customHeight="1">
      <c r="A79" s="33"/>
      <c r="B79" s="32" t="s">
        <v>16</v>
      </c>
      <c r="C79" s="31"/>
      <c r="D79" s="32"/>
      <c r="E79" s="31" t="s">
        <v>172</v>
      </c>
    </row>
    <row r="80" spans="1:5" ht="11.1" customHeight="1">
      <c r="A80" s="33"/>
      <c r="B80" s="32" t="s">
        <v>132</v>
      </c>
      <c r="C80" s="31"/>
      <c r="D80" s="32"/>
      <c r="E80" s="31" t="s">
        <v>133</v>
      </c>
    </row>
    <row r="81" spans="1:5" ht="11.1" customHeight="1">
      <c r="A81" s="33"/>
      <c r="B81" s="32" t="s">
        <v>6</v>
      </c>
      <c r="C81" s="31"/>
      <c r="D81" s="32"/>
      <c r="E81" s="31" t="s">
        <v>2</v>
      </c>
    </row>
    <row r="82" spans="1:5" ht="11.1" customHeight="1">
      <c r="A82" s="33"/>
      <c r="B82" s="32" t="s">
        <v>7</v>
      </c>
      <c r="C82" s="31"/>
      <c r="D82" s="32"/>
      <c r="E82" s="31" t="s">
        <v>135</v>
      </c>
    </row>
    <row r="83" spans="1:5" ht="11.1" customHeight="1">
      <c r="A83" s="33"/>
      <c r="B83" s="32" t="s">
        <v>161</v>
      </c>
      <c r="C83" s="31"/>
      <c r="D83" s="32"/>
      <c r="E83" s="31" t="s">
        <v>8</v>
      </c>
    </row>
    <row r="84" spans="1:5" ht="11.1" customHeight="1">
      <c r="A84" s="33"/>
      <c r="B84" s="32" t="s">
        <v>20</v>
      </c>
      <c r="C84" s="31"/>
      <c r="D84" s="32"/>
      <c r="E84" s="31" t="s">
        <v>21</v>
      </c>
    </row>
    <row r="85" spans="1:5" ht="11.1" customHeight="1">
      <c r="A85" s="33"/>
      <c r="B85" s="32" t="s">
        <v>22</v>
      </c>
      <c r="C85" s="31"/>
      <c r="D85" s="32"/>
      <c r="E85" s="31" t="s">
        <v>26</v>
      </c>
    </row>
    <row r="86" spans="1:5" ht="11.1" customHeight="1">
      <c r="A86" s="33"/>
      <c r="B86" s="32" t="s">
        <v>23</v>
      </c>
      <c r="C86" s="31"/>
      <c r="D86" s="32"/>
      <c r="E86" s="31" t="s">
        <v>136</v>
      </c>
    </row>
    <row r="87" spans="1:5" ht="11.1" customHeight="1">
      <c r="A87" s="33"/>
      <c r="B87" s="32" t="s">
        <v>24</v>
      </c>
      <c r="C87" s="31"/>
      <c r="D87" s="32"/>
      <c r="E87" s="31" t="s">
        <v>137</v>
      </c>
    </row>
    <row r="88" spans="1:5" ht="11.1" customHeight="1">
      <c r="A88" s="33"/>
      <c r="B88" s="32" t="s">
        <v>27</v>
      </c>
      <c r="C88" s="31"/>
      <c r="D88" s="32"/>
      <c r="E88" s="31" t="s">
        <v>138</v>
      </c>
    </row>
    <row r="89" spans="1:5" ht="11.1" customHeight="1">
      <c r="A89" s="33"/>
      <c r="B89" s="32" t="s">
        <v>28</v>
      </c>
      <c r="C89" s="31"/>
      <c r="D89" s="32"/>
      <c r="E89" s="31" t="s">
        <v>139</v>
      </c>
    </row>
    <row r="90" spans="1:5" ht="11.1" customHeight="1">
      <c r="A90" s="33"/>
      <c r="B90" s="32" t="s">
        <v>30</v>
      </c>
      <c r="C90" s="31"/>
      <c r="D90" s="32"/>
      <c r="E90" s="31" t="s">
        <v>141</v>
      </c>
    </row>
    <row r="91" spans="1:5" ht="11.1" customHeight="1">
      <c r="A91" s="33"/>
      <c r="B91" s="32" t="s">
        <v>31</v>
      </c>
      <c r="C91" s="31"/>
      <c r="D91" s="32"/>
      <c r="E91" s="31" t="s">
        <v>142</v>
      </c>
    </row>
    <row r="92" spans="1:5" ht="11.1" customHeight="1">
      <c r="A92" s="33"/>
      <c r="B92" s="32" t="s">
        <v>143</v>
      </c>
      <c r="C92" s="31"/>
      <c r="D92" s="32"/>
      <c r="E92" s="264" t="s">
        <v>19</v>
      </c>
    </row>
    <row r="93" spans="1:5" ht="11.1" customHeight="1">
      <c r="A93" s="33"/>
      <c r="B93" s="32" t="s">
        <v>175</v>
      </c>
      <c r="C93" s="31"/>
      <c r="D93" s="32"/>
      <c r="E93" s="31" t="s">
        <v>145</v>
      </c>
    </row>
    <row r="94" spans="1:5" ht="11.1" customHeight="1">
      <c r="A94" s="33"/>
      <c r="B94" s="32" t="s">
        <v>176</v>
      </c>
      <c r="C94" s="31"/>
      <c r="D94" s="32"/>
      <c r="E94" s="31" t="s">
        <v>147</v>
      </c>
    </row>
    <row r="95" spans="1:5" ht="11.1" customHeight="1">
      <c r="A95" s="33"/>
      <c r="B95" s="32" t="s">
        <v>177</v>
      </c>
      <c r="C95" s="31"/>
      <c r="D95" s="32"/>
      <c r="E95" s="31" t="s">
        <v>148</v>
      </c>
    </row>
    <row r="96" spans="1:5" ht="11.1" customHeight="1">
      <c r="A96" s="33"/>
      <c r="B96" s="32" t="s">
        <v>178</v>
      </c>
      <c r="C96" s="31"/>
      <c r="D96" s="32"/>
      <c r="E96" s="31" t="s">
        <v>179</v>
      </c>
    </row>
    <row r="97" spans="1:5" ht="11.1" customHeight="1">
      <c r="A97" s="33"/>
      <c r="B97" s="32" t="s">
        <v>180</v>
      </c>
      <c r="C97" s="31"/>
      <c r="D97" s="32"/>
      <c r="E97" s="31" t="s">
        <v>181</v>
      </c>
    </row>
    <row r="98" spans="1:5" ht="11.1" customHeight="1">
      <c r="A98" s="33"/>
      <c r="B98" s="32" t="s">
        <v>151</v>
      </c>
      <c r="C98" s="31"/>
      <c r="D98" s="32"/>
      <c r="E98" s="31" t="s">
        <v>182</v>
      </c>
    </row>
    <row r="99" spans="1:5" ht="11.1" customHeight="1">
      <c r="A99" s="464" t="s">
        <v>189</v>
      </c>
      <c r="B99" s="465"/>
      <c r="C99" s="36"/>
      <c r="D99" s="35">
        <v>1</v>
      </c>
      <c r="E99" s="265" t="s">
        <v>190</v>
      </c>
    </row>
    <row r="100" spans="1:5" ht="11.1" customHeight="1">
      <c r="A100" s="33"/>
      <c r="B100" s="32" t="s">
        <v>170</v>
      </c>
      <c r="C100" s="31"/>
      <c r="D100" s="32"/>
      <c r="E100" s="31" t="s">
        <v>13</v>
      </c>
    </row>
    <row r="101" spans="1:5" ht="11.1" customHeight="1">
      <c r="A101" s="33"/>
      <c r="B101" s="32" t="s">
        <v>171</v>
      </c>
      <c r="C101" s="31"/>
      <c r="D101" s="32"/>
      <c r="E101" s="31" t="s">
        <v>15</v>
      </c>
    </row>
    <row r="102" spans="1:5" ht="11.1" customHeight="1">
      <c r="A102" s="33"/>
      <c r="B102" s="32" t="s">
        <v>16</v>
      </c>
      <c r="C102" s="31"/>
      <c r="D102" s="32"/>
      <c r="E102" s="31" t="s">
        <v>172</v>
      </c>
    </row>
    <row r="103" spans="1:5" ht="11.1" customHeight="1">
      <c r="A103" s="33"/>
      <c r="B103" s="32" t="s">
        <v>17</v>
      </c>
      <c r="C103" s="31"/>
      <c r="D103" s="32"/>
      <c r="E103" s="31" t="s">
        <v>11</v>
      </c>
    </row>
    <row r="104" spans="1:5" ht="11.1" customHeight="1">
      <c r="A104" s="33"/>
      <c r="B104" s="32" t="s">
        <v>6</v>
      </c>
      <c r="C104" s="31"/>
      <c r="D104" s="32"/>
      <c r="E104" s="31" t="s">
        <v>2</v>
      </c>
    </row>
    <row r="105" spans="1:5" ht="11.1" customHeight="1">
      <c r="A105" s="33"/>
      <c r="B105" s="32" t="s">
        <v>7</v>
      </c>
      <c r="C105" s="31"/>
      <c r="D105" s="32"/>
      <c r="E105" s="31" t="s">
        <v>135</v>
      </c>
    </row>
    <row r="106" spans="1:5" ht="11.1" customHeight="1">
      <c r="A106" s="33"/>
      <c r="B106" s="32" t="s">
        <v>161</v>
      </c>
      <c r="C106" s="31"/>
      <c r="D106" s="32"/>
      <c r="E106" s="31" t="s">
        <v>8</v>
      </c>
    </row>
    <row r="107" spans="1:5" ht="11.1" customHeight="1">
      <c r="A107" s="33"/>
      <c r="B107" s="32" t="s">
        <v>20</v>
      </c>
      <c r="C107" s="31"/>
      <c r="D107" s="32"/>
      <c r="E107" s="31" t="s">
        <v>21</v>
      </c>
    </row>
    <row r="108" spans="1:5" ht="11.1" customHeight="1">
      <c r="A108" s="33"/>
      <c r="B108" s="32" t="s">
        <v>22</v>
      </c>
      <c r="C108" s="31"/>
      <c r="D108" s="32"/>
      <c r="E108" s="31" t="s">
        <v>26</v>
      </c>
    </row>
    <row r="109" spans="1:5" ht="11.1" customHeight="1">
      <c r="A109" s="33"/>
      <c r="B109" s="32" t="s">
        <v>24</v>
      </c>
      <c r="C109" s="31"/>
      <c r="D109" s="32"/>
      <c r="E109" s="31" t="s">
        <v>137</v>
      </c>
    </row>
    <row r="110" spans="1:5" ht="11.1" customHeight="1">
      <c r="A110" s="33"/>
      <c r="B110" s="32" t="s">
        <v>25</v>
      </c>
      <c r="C110" s="31"/>
      <c r="D110" s="32"/>
      <c r="E110" s="31" t="s">
        <v>163</v>
      </c>
    </row>
    <row r="111" spans="1:5" ht="11.1" customHeight="1">
      <c r="A111" s="33"/>
      <c r="B111" s="32" t="s">
        <v>27</v>
      </c>
      <c r="C111" s="31"/>
      <c r="D111" s="32"/>
      <c r="E111" s="31" t="s">
        <v>138</v>
      </c>
    </row>
    <row r="112" spans="1:5" ht="11.1" customHeight="1">
      <c r="A112" s="33"/>
      <c r="B112" s="32" t="s">
        <v>30</v>
      </c>
      <c r="C112" s="31"/>
      <c r="D112" s="32"/>
      <c r="E112" s="31" t="s">
        <v>141</v>
      </c>
    </row>
    <row r="113" spans="1:5" ht="11.1" customHeight="1">
      <c r="A113" s="33"/>
      <c r="B113" s="32" t="s">
        <v>31</v>
      </c>
      <c r="C113" s="31"/>
      <c r="D113" s="32"/>
      <c r="E113" s="31" t="s">
        <v>142</v>
      </c>
    </row>
    <row r="114" spans="1:5" ht="11.1" customHeight="1">
      <c r="A114" s="33"/>
      <c r="B114" s="32" t="s">
        <v>143</v>
      </c>
      <c r="C114" s="31"/>
      <c r="D114" s="32"/>
      <c r="E114" s="264" t="s">
        <v>19</v>
      </c>
    </row>
    <row r="115" spans="1:5" ht="11.1" customHeight="1">
      <c r="A115" s="33"/>
      <c r="B115" s="32" t="s">
        <v>175</v>
      </c>
      <c r="C115" s="31"/>
      <c r="D115" s="32"/>
      <c r="E115" s="31" t="s">
        <v>145</v>
      </c>
    </row>
    <row r="116" spans="1:5" ht="11.1" customHeight="1">
      <c r="A116" s="33"/>
      <c r="B116" s="32" t="s">
        <v>176</v>
      </c>
      <c r="C116" s="31"/>
      <c r="D116" s="32"/>
      <c r="E116" s="31" t="s">
        <v>147</v>
      </c>
    </row>
    <row r="117" spans="1:5" ht="11.1" customHeight="1">
      <c r="A117" s="33"/>
      <c r="B117" s="32" t="s">
        <v>177</v>
      </c>
      <c r="C117" s="31"/>
      <c r="D117" s="32"/>
      <c r="E117" s="31" t="s">
        <v>148</v>
      </c>
    </row>
    <row r="118" spans="1:5" ht="11.1" customHeight="1">
      <c r="A118" s="33"/>
      <c r="B118" s="32" t="s">
        <v>178</v>
      </c>
      <c r="C118" s="31"/>
      <c r="D118" s="32"/>
      <c r="E118" s="31" t="s">
        <v>179</v>
      </c>
    </row>
    <row r="119" spans="1:5" ht="11.1" customHeight="1">
      <c r="A119" s="33"/>
      <c r="B119" s="32" t="s">
        <v>180</v>
      </c>
      <c r="C119" s="31"/>
      <c r="D119" s="32"/>
      <c r="E119" s="31" t="s">
        <v>181</v>
      </c>
    </row>
    <row r="120" spans="1:5" ht="11.1" customHeight="1">
      <c r="A120" s="33"/>
      <c r="B120" s="32" t="s">
        <v>151</v>
      </c>
      <c r="C120" s="31"/>
      <c r="D120" s="32"/>
      <c r="E120" s="31" t="s">
        <v>182</v>
      </c>
    </row>
    <row r="121" spans="1:5" ht="11.1" customHeight="1">
      <c r="A121" s="464" t="s">
        <v>191</v>
      </c>
      <c r="B121" s="465"/>
      <c r="C121" s="36"/>
      <c r="D121" s="35">
        <v>1</v>
      </c>
      <c r="E121" s="265" t="s">
        <v>192</v>
      </c>
    </row>
    <row r="122" spans="1:5" ht="11.1" customHeight="1">
      <c r="A122" s="33"/>
      <c r="B122" s="32" t="s">
        <v>170</v>
      </c>
      <c r="C122" s="31"/>
      <c r="D122" s="32"/>
      <c r="E122" s="31" t="s">
        <v>13</v>
      </c>
    </row>
    <row r="123" spans="1:5" ht="11.1" customHeight="1">
      <c r="A123" s="33"/>
      <c r="B123" s="32" t="s">
        <v>171</v>
      </c>
      <c r="C123" s="31"/>
      <c r="D123" s="32"/>
      <c r="E123" s="31" t="s">
        <v>15</v>
      </c>
    </row>
    <row r="124" spans="1:5" ht="11.1" customHeight="1">
      <c r="A124" s="33"/>
      <c r="B124" s="32" t="s">
        <v>17</v>
      </c>
      <c r="C124" s="31"/>
      <c r="D124" s="32"/>
      <c r="E124" s="31" t="s">
        <v>11</v>
      </c>
    </row>
    <row r="125" spans="1:5" ht="11.1" customHeight="1">
      <c r="A125" s="33"/>
      <c r="B125" s="32" t="s">
        <v>132</v>
      </c>
      <c r="C125" s="31"/>
      <c r="D125" s="32"/>
      <c r="E125" s="31" t="s">
        <v>133</v>
      </c>
    </row>
    <row r="126" spans="1:5" ht="11.1" customHeight="1">
      <c r="A126" s="33"/>
      <c r="B126" s="32" t="s">
        <v>6</v>
      </c>
      <c r="C126" s="31"/>
      <c r="D126" s="32"/>
      <c r="E126" s="31" t="s">
        <v>2</v>
      </c>
    </row>
    <row r="127" spans="1:5" ht="11.1" customHeight="1">
      <c r="A127" s="33"/>
      <c r="B127" s="32" t="s">
        <v>7</v>
      </c>
      <c r="C127" s="31"/>
      <c r="D127" s="32"/>
      <c r="E127" s="31" t="s">
        <v>135</v>
      </c>
    </row>
    <row r="128" spans="1:5" ht="11.1" customHeight="1">
      <c r="A128" s="33"/>
      <c r="B128" s="32" t="s">
        <v>161</v>
      </c>
      <c r="C128" s="31"/>
      <c r="D128" s="32"/>
      <c r="E128" s="31" t="s">
        <v>8</v>
      </c>
    </row>
    <row r="129" spans="1:5" ht="11.1" customHeight="1">
      <c r="A129" s="33"/>
      <c r="B129" s="32" t="s">
        <v>27</v>
      </c>
      <c r="C129" s="31"/>
      <c r="D129" s="32"/>
      <c r="E129" s="31" t="s">
        <v>138</v>
      </c>
    </row>
    <row r="130" spans="1:5" ht="11.1" customHeight="1">
      <c r="A130" s="33"/>
      <c r="B130" s="32" t="s">
        <v>30</v>
      </c>
      <c r="C130" s="31"/>
      <c r="D130" s="32"/>
      <c r="E130" s="31" t="s">
        <v>141</v>
      </c>
    </row>
    <row r="131" spans="1:5" ht="11.1" customHeight="1">
      <c r="A131" s="33"/>
      <c r="B131" s="32" t="s">
        <v>31</v>
      </c>
      <c r="C131" s="31"/>
      <c r="D131" s="32"/>
      <c r="E131" s="31" t="s">
        <v>142</v>
      </c>
    </row>
    <row r="132" spans="1:5" ht="11.1" customHeight="1">
      <c r="A132" s="33"/>
      <c r="B132" s="32" t="s">
        <v>143</v>
      </c>
      <c r="C132" s="31"/>
      <c r="D132" s="32"/>
      <c r="E132" s="264" t="s">
        <v>19</v>
      </c>
    </row>
    <row r="133" spans="1:5" ht="11.1" customHeight="1">
      <c r="A133" s="33"/>
      <c r="B133" s="32" t="s">
        <v>175</v>
      </c>
      <c r="C133" s="31"/>
      <c r="D133" s="32"/>
      <c r="E133" s="31" t="s">
        <v>145</v>
      </c>
    </row>
    <row r="134" spans="1:5" ht="11.1" customHeight="1">
      <c r="A134" s="33"/>
      <c r="B134" s="32" t="s">
        <v>176</v>
      </c>
      <c r="C134" s="31"/>
      <c r="D134" s="32"/>
      <c r="E134" s="31" t="s">
        <v>147</v>
      </c>
    </row>
    <row r="135" spans="1:5" ht="11.1" customHeight="1">
      <c r="A135" s="33"/>
      <c r="B135" s="32" t="s">
        <v>177</v>
      </c>
      <c r="C135" s="31"/>
      <c r="D135" s="32"/>
      <c r="E135" s="31" t="s">
        <v>148</v>
      </c>
    </row>
    <row r="136" spans="1:5" ht="11.1" customHeight="1">
      <c r="A136" s="33"/>
      <c r="B136" s="32" t="s">
        <v>178</v>
      </c>
      <c r="C136" s="31"/>
      <c r="D136" s="32"/>
      <c r="E136" s="31" t="s">
        <v>179</v>
      </c>
    </row>
    <row r="137" spans="1:5" ht="11.1" customHeight="1">
      <c r="A137" s="33"/>
      <c r="B137" s="32" t="s">
        <v>180</v>
      </c>
      <c r="C137" s="31"/>
      <c r="D137" s="32"/>
      <c r="E137" s="31" t="s">
        <v>181</v>
      </c>
    </row>
    <row r="138" spans="1:5" ht="11.1" customHeight="1">
      <c r="A138" s="33"/>
      <c r="B138" s="32" t="s">
        <v>151</v>
      </c>
      <c r="C138" s="31"/>
      <c r="D138" s="32"/>
      <c r="E138" s="31" t="s">
        <v>182</v>
      </c>
    </row>
    <row r="139" spans="1:5" ht="18" customHeight="1">
      <c r="A139" s="464" t="s">
        <v>193</v>
      </c>
      <c r="B139" s="465"/>
      <c r="C139" s="36"/>
      <c r="D139" s="35">
        <v>1</v>
      </c>
      <c r="E139" s="266" t="s">
        <v>194</v>
      </c>
    </row>
    <row r="140" spans="1:5" ht="11.1" customHeight="1">
      <c r="A140" s="33"/>
      <c r="B140" s="32" t="s">
        <v>170</v>
      </c>
      <c r="C140" s="31"/>
      <c r="D140" s="32"/>
      <c r="E140" s="31" t="s">
        <v>13</v>
      </c>
    </row>
    <row r="141" spans="1:5" ht="11.1" customHeight="1">
      <c r="A141" s="33"/>
      <c r="B141" s="32" t="s">
        <v>171</v>
      </c>
      <c r="C141" s="31"/>
      <c r="D141" s="32"/>
      <c r="E141" s="31" t="s">
        <v>15</v>
      </c>
    </row>
    <row r="142" spans="1:5" ht="11.1" customHeight="1">
      <c r="A142" s="33"/>
      <c r="B142" s="32" t="s">
        <v>17</v>
      </c>
      <c r="C142" s="31"/>
      <c r="D142" s="32"/>
      <c r="E142" s="31" t="s">
        <v>11</v>
      </c>
    </row>
    <row r="143" spans="1:5" ht="11.1" customHeight="1">
      <c r="A143" s="33"/>
      <c r="B143" s="32" t="s">
        <v>6</v>
      </c>
      <c r="C143" s="31"/>
      <c r="D143" s="32"/>
      <c r="E143" s="31" t="s">
        <v>2</v>
      </c>
    </row>
    <row r="144" spans="1:5" ht="11.1" customHeight="1">
      <c r="A144" s="33"/>
      <c r="B144" s="32" t="s">
        <v>7</v>
      </c>
      <c r="C144" s="31"/>
      <c r="D144" s="32"/>
      <c r="E144" s="31" t="s">
        <v>135</v>
      </c>
    </row>
    <row r="145" spans="1:5" ht="11.1" customHeight="1">
      <c r="A145" s="33"/>
      <c r="B145" s="32" t="s">
        <v>161</v>
      </c>
      <c r="C145" s="31"/>
      <c r="D145" s="32"/>
      <c r="E145" s="31" t="s">
        <v>8</v>
      </c>
    </row>
    <row r="146" spans="1:5" ht="11.1" customHeight="1">
      <c r="A146" s="33"/>
      <c r="B146" s="32" t="s">
        <v>27</v>
      </c>
      <c r="C146" s="31"/>
      <c r="D146" s="32"/>
      <c r="E146" s="31" t="s">
        <v>138</v>
      </c>
    </row>
    <row r="147" spans="1:5" ht="11.1" customHeight="1">
      <c r="A147" s="33"/>
      <c r="B147" s="32" t="s">
        <v>28</v>
      </c>
      <c r="C147" s="31"/>
      <c r="D147" s="32"/>
      <c r="E147" s="31" t="s">
        <v>139</v>
      </c>
    </row>
    <row r="148" spans="1:5" ht="11.1" customHeight="1">
      <c r="A148" s="33"/>
      <c r="B148" s="32" t="s">
        <v>29</v>
      </c>
      <c r="C148" s="31"/>
      <c r="D148" s="32"/>
      <c r="E148" s="31" t="s">
        <v>140</v>
      </c>
    </row>
    <row r="149" spans="1:5" ht="11.1" customHeight="1">
      <c r="A149" s="33"/>
      <c r="B149" s="32" t="s">
        <v>30</v>
      </c>
      <c r="C149" s="31"/>
      <c r="D149" s="32"/>
      <c r="E149" s="31" t="s">
        <v>141</v>
      </c>
    </row>
    <row r="150" spans="1:5" ht="11.1" customHeight="1">
      <c r="A150" s="33"/>
      <c r="B150" s="32" t="s">
        <v>31</v>
      </c>
      <c r="C150" s="31"/>
      <c r="D150" s="32"/>
      <c r="E150" s="31" t="s">
        <v>142</v>
      </c>
    </row>
    <row r="151" spans="1:5" ht="11.1" customHeight="1">
      <c r="A151" s="33"/>
      <c r="B151" s="32" t="s">
        <v>143</v>
      </c>
      <c r="C151" s="31"/>
      <c r="D151" s="32"/>
      <c r="E151" s="264" t="s">
        <v>19</v>
      </c>
    </row>
    <row r="152" spans="1:5" ht="11.1" customHeight="1">
      <c r="A152" s="33"/>
      <c r="B152" s="32" t="s">
        <v>175</v>
      </c>
      <c r="C152" s="31"/>
      <c r="D152" s="32"/>
      <c r="E152" s="31" t="s">
        <v>145</v>
      </c>
    </row>
    <row r="153" spans="1:5" ht="11.1" customHeight="1">
      <c r="A153" s="33"/>
      <c r="B153" s="32" t="s">
        <v>176</v>
      </c>
      <c r="C153" s="31"/>
      <c r="D153" s="32"/>
      <c r="E153" s="31" t="s">
        <v>147</v>
      </c>
    </row>
    <row r="154" spans="1:5" ht="11.1" customHeight="1">
      <c r="A154" s="33"/>
      <c r="B154" s="32" t="s">
        <v>177</v>
      </c>
      <c r="C154" s="31"/>
      <c r="D154" s="32"/>
      <c r="E154" s="31" t="s">
        <v>148</v>
      </c>
    </row>
    <row r="155" spans="1:5" ht="11.1" customHeight="1">
      <c r="A155" s="33"/>
      <c r="B155" s="32" t="s">
        <v>178</v>
      </c>
      <c r="C155" s="31"/>
      <c r="D155" s="32"/>
      <c r="E155" s="31" t="s">
        <v>179</v>
      </c>
    </row>
    <row r="156" spans="1:5" ht="11.1" customHeight="1">
      <c r="A156" s="33"/>
      <c r="B156" s="32" t="s">
        <v>180</v>
      </c>
      <c r="C156" s="31"/>
      <c r="D156" s="32"/>
      <c r="E156" s="31" t="s">
        <v>181</v>
      </c>
    </row>
    <row r="157" spans="1:5" ht="11.1" customHeight="1">
      <c r="A157" s="33"/>
      <c r="B157" s="32" t="s">
        <v>151</v>
      </c>
      <c r="C157" s="31"/>
      <c r="D157" s="32"/>
      <c r="E157" s="31" t="s">
        <v>182</v>
      </c>
    </row>
    <row r="158" spans="1:5" ht="11.1" customHeight="1">
      <c r="A158" s="464" t="s">
        <v>195</v>
      </c>
      <c r="B158" s="465"/>
      <c r="C158" s="36"/>
      <c r="D158" s="35">
        <v>1</v>
      </c>
      <c r="E158" s="263" t="s">
        <v>196</v>
      </c>
    </row>
    <row r="159" spans="1:5" ht="11.1" customHeight="1">
      <c r="A159" s="33"/>
      <c r="B159" s="32" t="s">
        <v>170</v>
      </c>
      <c r="C159" s="31"/>
      <c r="D159" s="32"/>
      <c r="E159" s="31" t="s">
        <v>13</v>
      </c>
    </row>
    <row r="160" spans="1:5" ht="11.1" customHeight="1">
      <c r="A160" s="33"/>
      <c r="B160" s="32" t="s">
        <v>171</v>
      </c>
      <c r="C160" s="31"/>
      <c r="D160" s="32"/>
      <c r="E160" s="31" t="s">
        <v>15</v>
      </c>
    </row>
    <row r="161" spans="1:5" ht="11.1" customHeight="1">
      <c r="A161" s="33"/>
      <c r="B161" s="32" t="s">
        <v>17</v>
      </c>
      <c r="C161" s="31"/>
      <c r="D161" s="32"/>
      <c r="E161" s="31" t="s">
        <v>11</v>
      </c>
    </row>
    <row r="162" spans="1:5" ht="11.1" customHeight="1">
      <c r="A162" s="33"/>
      <c r="B162" s="32" t="s">
        <v>6</v>
      </c>
      <c r="C162" s="31"/>
      <c r="D162" s="32"/>
      <c r="E162" s="31" t="s">
        <v>2</v>
      </c>
    </row>
    <row r="163" spans="1:5" ht="11.1" customHeight="1">
      <c r="A163" s="33"/>
      <c r="B163" s="32" t="s">
        <v>7</v>
      </c>
      <c r="C163" s="31"/>
      <c r="D163" s="32"/>
      <c r="E163" s="31" t="s">
        <v>135</v>
      </c>
    </row>
    <row r="164" spans="1:5" ht="11.1" customHeight="1">
      <c r="A164" s="33"/>
      <c r="B164" s="32" t="s">
        <v>161</v>
      </c>
      <c r="C164" s="31"/>
      <c r="D164" s="32"/>
      <c r="E164" s="31" t="s">
        <v>8</v>
      </c>
    </row>
    <row r="165" spans="1:5" ht="11.1" customHeight="1">
      <c r="A165" s="33"/>
      <c r="B165" s="32" t="s">
        <v>24</v>
      </c>
      <c r="C165" s="31"/>
      <c r="D165" s="32"/>
      <c r="E165" s="31" t="s">
        <v>137</v>
      </c>
    </row>
    <row r="166" spans="1:5" ht="11.1" customHeight="1">
      <c r="A166" s="33"/>
      <c r="B166" s="32" t="s">
        <v>27</v>
      </c>
      <c r="C166" s="31"/>
      <c r="D166" s="32"/>
      <c r="E166" s="31" t="s">
        <v>138</v>
      </c>
    </row>
    <row r="167" spans="1:5" ht="11.1" customHeight="1">
      <c r="A167" s="33"/>
      <c r="B167" s="32" t="s">
        <v>30</v>
      </c>
      <c r="C167" s="31"/>
      <c r="D167" s="32"/>
      <c r="E167" s="31" t="s">
        <v>141</v>
      </c>
    </row>
    <row r="168" spans="1:5" ht="11.1" customHeight="1">
      <c r="A168" s="33"/>
      <c r="B168" s="32" t="s">
        <v>143</v>
      </c>
      <c r="C168" s="31"/>
      <c r="D168" s="32"/>
      <c r="E168" s="264" t="s">
        <v>19</v>
      </c>
    </row>
    <row r="169" spans="1:5" ht="11.1" customHeight="1">
      <c r="A169" s="33"/>
      <c r="B169" s="32" t="s">
        <v>175</v>
      </c>
      <c r="C169" s="31"/>
      <c r="D169" s="32"/>
      <c r="E169" s="31" t="s">
        <v>145</v>
      </c>
    </row>
    <row r="170" spans="1:5" ht="11.1" customHeight="1">
      <c r="A170" s="33"/>
      <c r="B170" s="32" t="s">
        <v>176</v>
      </c>
      <c r="C170" s="31"/>
      <c r="D170" s="32"/>
      <c r="E170" s="31" t="s">
        <v>147</v>
      </c>
    </row>
    <row r="171" spans="1:5" ht="11.1" customHeight="1">
      <c r="A171" s="33"/>
      <c r="B171" s="32" t="s">
        <v>177</v>
      </c>
      <c r="C171" s="31"/>
      <c r="D171" s="32"/>
      <c r="E171" s="31" t="s">
        <v>148</v>
      </c>
    </row>
    <row r="172" spans="1:5" ht="11.1" customHeight="1">
      <c r="A172" s="33"/>
      <c r="B172" s="32" t="s">
        <v>178</v>
      </c>
      <c r="C172" s="31"/>
      <c r="D172" s="32"/>
      <c r="E172" s="31" t="s">
        <v>179</v>
      </c>
    </row>
    <row r="173" spans="1:5" ht="11.1" customHeight="1">
      <c r="A173" s="33"/>
      <c r="B173" s="32" t="s">
        <v>180</v>
      </c>
      <c r="C173" s="31"/>
      <c r="D173" s="32"/>
      <c r="E173" s="31" t="s">
        <v>181</v>
      </c>
    </row>
    <row r="174" spans="1:5" ht="11.1" customHeight="1">
      <c r="A174" s="33"/>
      <c r="B174" s="32" t="s">
        <v>151</v>
      </c>
      <c r="C174" s="31"/>
      <c r="D174" s="32"/>
      <c r="E174" s="31" t="s">
        <v>182</v>
      </c>
    </row>
    <row r="175" spans="1:5" ht="17.25" customHeight="1">
      <c r="A175" s="464" t="s">
        <v>197</v>
      </c>
      <c r="B175" s="465"/>
      <c r="C175" s="36"/>
      <c r="D175" s="35">
        <v>1</v>
      </c>
      <c r="E175" s="34" t="s">
        <v>198</v>
      </c>
    </row>
    <row r="176" spans="1:5" ht="11.1" customHeight="1">
      <c r="A176" s="33"/>
      <c r="B176" s="32" t="s">
        <v>170</v>
      </c>
      <c r="C176" s="31"/>
      <c r="D176" s="32"/>
      <c r="E176" s="31" t="s">
        <v>13</v>
      </c>
    </row>
    <row r="177" spans="1:5" ht="11.1" customHeight="1">
      <c r="A177" s="33"/>
      <c r="B177" s="32" t="s">
        <v>171</v>
      </c>
      <c r="C177" s="31"/>
      <c r="D177" s="32"/>
      <c r="E177" s="31" t="s">
        <v>15</v>
      </c>
    </row>
    <row r="178" spans="1:5" ht="11.1" customHeight="1">
      <c r="A178" s="33"/>
      <c r="B178" s="32" t="s">
        <v>17</v>
      </c>
      <c r="C178" s="31"/>
      <c r="D178" s="32"/>
      <c r="E178" s="31" t="s">
        <v>11</v>
      </c>
    </row>
    <row r="179" spans="1:5" ht="11.1" customHeight="1">
      <c r="A179" s="33"/>
      <c r="B179" s="32" t="s">
        <v>6</v>
      </c>
      <c r="C179" s="31"/>
      <c r="D179" s="32"/>
      <c r="E179" s="31" t="s">
        <v>2</v>
      </c>
    </row>
    <row r="180" spans="1:5" ht="11.1" customHeight="1">
      <c r="A180" s="33"/>
      <c r="B180" s="32" t="s">
        <v>7</v>
      </c>
      <c r="C180" s="31"/>
      <c r="D180" s="32"/>
      <c r="E180" s="31" t="s">
        <v>135</v>
      </c>
    </row>
    <row r="181" spans="1:5" ht="11.1" customHeight="1">
      <c r="A181" s="33"/>
      <c r="B181" s="32" t="s">
        <v>161</v>
      </c>
      <c r="C181" s="31"/>
      <c r="D181" s="32"/>
      <c r="E181" s="31" t="s">
        <v>8</v>
      </c>
    </row>
    <row r="182" spans="1:5" ht="11.1" customHeight="1">
      <c r="A182" s="33"/>
      <c r="B182" s="32" t="s">
        <v>24</v>
      </c>
      <c r="C182" s="31"/>
      <c r="D182" s="32"/>
      <c r="E182" s="31" t="s">
        <v>137</v>
      </c>
    </row>
    <row r="183" spans="1:5" ht="11.1" customHeight="1">
      <c r="A183" s="33"/>
      <c r="B183" s="32" t="s">
        <v>27</v>
      </c>
      <c r="C183" s="31"/>
      <c r="D183" s="32"/>
      <c r="E183" s="31" t="s">
        <v>138</v>
      </c>
    </row>
    <row r="184" spans="1:5" ht="11.1" customHeight="1">
      <c r="A184" s="33"/>
      <c r="B184" s="32" t="s">
        <v>29</v>
      </c>
      <c r="C184" s="31"/>
      <c r="D184" s="32"/>
      <c r="E184" s="31" t="s">
        <v>140</v>
      </c>
    </row>
    <row r="185" spans="1:5" ht="11.1" customHeight="1">
      <c r="A185" s="33"/>
      <c r="B185" s="32" t="s">
        <v>30</v>
      </c>
      <c r="C185" s="31"/>
      <c r="D185" s="32"/>
      <c r="E185" s="31" t="s">
        <v>141</v>
      </c>
    </row>
    <row r="186" spans="1:5" ht="11.1" customHeight="1">
      <c r="A186" s="33"/>
      <c r="B186" s="32" t="s">
        <v>31</v>
      </c>
      <c r="C186" s="31"/>
      <c r="D186" s="32"/>
      <c r="E186" s="31" t="s">
        <v>142</v>
      </c>
    </row>
    <row r="187" spans="1:5" ht="11.1" customHeight="1">
      <c r="A187" s="33"/>
      <c r="B187" s="32" t="s">
        <v>175</v>
      </c>
      <c r="C187" s="31"/>
      <c r="D187" s="32"/>
      <c r="E187" s="31" t="s">
        <v>145</v>
      </c>
    </row>
    <row r="188" spans="1:5" ht="11.1" customHeight="1">
      <c r="A188" s="33"/>
      <c r="B188" s="32" t="s">
        <v>176</v>
      </c>
      <c r="C188" s="31"/>
      <c r="D188" s="32"/>
      <c r="E188" s="31" t="s">
        <v>147</v>
      </c>
    </row>
    <row r="189" spans="1:5" ht="11.1" customHeight="1">
      <c r="A189" s="33"/>
      <c r="B189" s="32" t="s">
        <v>177</v>
      </c>
      <c r="C189" s="31"/>
      <c r="D189" s="32"/>
      <c r="E189" s="31" t="s">
        <v>148</v>
      </c>
    </row>
    <row r="190" spans="1:5" ht="11.1" customHeight="1">
      <c r="A190" s="33"/>
      <c r="B190" s="32" t="s">
        <v>178</v>
      </c>
      <c r="C190" s="31"/>
      <c r="D190" s="32"/>
      <c r="E190" s="31" t="s">
        <v>179</v>
      </c>
    </row>
    <row r="191" spans="1:5" ht="11.1" customHeight="1">
      <c r="A191" s="33"/>
      <c r="B191" s="32" t="s">
        <v>180</v>
      </c>
      <c r="C191" s="31"/>
      <c r="D191" s="32"/>
      <c r="E191" s="31" t="s">
        <v>181</v>
      </c>
    </row>
    <row r="192" spans="1:5" ht="11.1" customHeight="1">
      <c r="A192" s="33"/>
      <c r="B192" s="32" t="s">
        <v>151</v>
      </c>
      <c r="C192" s="31"/>
      <c r="D192" s="32"/>
      <c r="E192" s="31" t="s">
        <v>182</v>
      </c>
    </row>
    <row r="193" spans="1:5" ht="18" customHeight="1">
      <c r="A193" s="464" t="s">
        <v>199</v>
      </c>
      <c r="B193" s="465"/>
      <c r="C193" s="36"/>
      <c r="D193" s="35">
        <v>1</v>
      </c>
      <c r="E193" s="266" t="s">
        <v>200</v>
      </c>
    </row>
    <row r="194" spans="1:5" ht="11.1" customHeight="1">
      <c r="A194" s="33"/>
      <c r="B194" s="32" t="s">
        <v>170</v>
      </c>
      <c r="C194" s="31"/>
      <c r="D194" s="32"/>
      <c r="E194" s="31" t="s">
        <v>13</v>
      </c>
    </row>
    <row r="195" spans="1:5" ht="11.1" customHeight="1">
      <c r="A195" s="33"/>
      <c r="B195" s="32" t="s">
        <v>171</v>
      </c>
      <c r="C195" s="31"/>
      <c r="D195" s="32"/>
      <c r="E195" s="31" t="s">
        <v>15</v>
      </c>
    </row>
    <row r="196" spans="1:5" ht="11.1" customHeight="1">
      <c r="A196" s="33"/>
      <c r="B196" s="32" t="s">
        <v>16</v>
      </c>
      <c r="C196" s="31"/>
      <c r="D196" s="32"/>
      <c r="E196" s="31" t="s">
        <v>172</v>
      </c>
    </row>
    <row r="197" spans="1:5" ht="11.1" customHeight="1">
      <c r="A197" s="33"/>
      <c r="B197" s="32" t="s">
        <v>17</v>
      </c>
      <c r="C197" s="31"/>
      <c r="D197" s="32"/>
      <c r="E197" s="31" t="s">
        <v>11</v>
      </c>
    </row>
    <row r="198" spans="1:5" ht="11.1" customHeight="1">
      <c r="A198" s="33"/>
      <c r="B198" s="32" t="s">
        <v>6</v>
      </c>
      <c r="C198" s="31"/>
      <c r="D198" s="32"/>
      <c r="E198" s="31" t="s">
        <v>2</v>
      </c>
    </row>
    <row r="199" spans="1:5" ht="11.1" customHeight="1">
      <c r="A199" s="33"/>
      <c r="B199" s="32" t="s">
        <v>7</v>
      </c>
      <c r="C199" s="31"/>
      <c r="D199" s="32"/>
      <c r="E199" s="31" t="s">
        <v>135</v>
      </c>
    </row>
    <row r="200" spans="1:5" ht="11.1" customHeight="1">
      <c r="A200" s="33"/>
      <c r="B200" s="32" t="s">
        <v>161</v>
      </c>
      <c r="C200" s="31"/>
      <c r="D200" s="32"/>
      <c r="E200" s="31" t="s">
        <v>8</v>
      </c>
    </row>
    <row r="201" spans="1:5" ht="11.1" customHeight="1">
      <c r="A201" s="33"/>
      <c r="B201" s="32" t="s">
        <v>24</v>
      </c>
      <c r="C201" s="31"/>
      <c r="D201" s="32"/>
      <c r="E201" s="31" t="s">
        <v>137</v>
      </c>
    </row>
    <row r="202" spans="1:5" ht="11.1" customHeight="1">
      <c r="A202" s="33"/>
      <c r="B202" s="32" t="s">
        <v>27</v>
      </c>
      <c r="C202" s="31"/>
      <c r="D202" s="32"/>
      <c r="E202" s="31" t="s">
        <v>138</v>
      </c>
    </row>
    <row r="203" spans="1:5" ht="11.1" customHeight="1">
      <c r="A203" s="33"/>
      <c r="B203" s="32" t="s">
        <v>30</v>
      </c>
      <c r="C203" s="31"/>
      <c r="D203" s="32"/>
      <c r="E203" s="31" t="s">
        <v>141</v>
      </c>
    </row>
    <row r="204" spans="1:5" ht="11.1" customHeight="1">
      <c r="A204" s="33"/>
      <c r="B204" s="32" t="s">
        <v>143</v>
      </c>
      <c r="C204" s="31"/>
      <c r="D204" s="32"/>
      <c r="E204" s="264" t="s">
        <v>19</v>
      </c>
    </row>
    <row r="205" spans="1:5" ht="11.1" customHeight="1">
      <c r="A205" s="33"/>
      <c r="B205" s="32" t="s">
        <v>175</v>
      </c>
      <c r="C205" s="31"/>
      <c r="D205" s="32"/>
      <c r="E205" s="31" t="s">
        <v>145</v>
      </c>
    </row>
    <row r="206" spans="1:5" ht="11.1" customHeight="1">
      <c r="A206" s="33"/>
      <c r="B206" s="32" t="s">
        <v>176</v>
      </c>
      <c r="C206" s="31"/>
      <c r="D206" s="32"/>
      <c r="E206" s="31" t="s">
        <v>147</v>
      </c>
    </row>
    <row r="207" spans="1:5" ht="11.1" customHeight="1">
      <c r="A207" s="33"/>
      <c r="B207" s="32" t="s">
        <v>177</v>
      </c>
      <c r="C207" s="31"/>
      <c r="D207" s="32"/>
      <c r="E207" s="31" t="s">
        <v>148</v>
      </c>
    </row>
    <row r="208" spans="1:5" ht="11.1" customHeight="1">
      <c r="A208" s="33"/>
      <c r="B208" s="32" t="s">
        <v>178</v>
      </c>
      <c r="C208" s="31"/>
      <c r="D208" s="32"/>
      <c r="E208" s="31" t="s">
        <v>179</v>
      </c>
    </row>
    <row r="209" spans="1:5" ht="11.1" customHeight="1">
      <c r="A209" s="33"/>
      <c r="B209" s="32" t="s">
        <v>180</v>
      </c>
      <c r="C209" s="31"/>
      <c r="D209" s="32"/>
      <c r="E209" s="31" t="s">
        <v>181</v>
      </c>
    </row>
    <row r="210" spans="1:5" ht="11.1" customHeight="1">
      <c r="A210" s="33"/>
      <c r="B210" s="32" t="s">
        <v>151</v>
      </c>
      <c r="C210" s="31"/>
      <c r="D210" s="32"/>
      <c r="E210" s="31" t="s">
        <v>182</v>
      </c>
    </row>
    <row r="211" spans="1:5" ht="11.1" customHeight="1">
      <c r="A211" s="464" t="s">
        <v>201</v>
      </c>
      <c r="B211" s="465"/>
      <c r="C211" s="36"/>
      <c r="D211" s="35">
        <v>1</v>
      </c>
      <c r="E211" s="34" t="s">
        <v>202</v>
      </c>
    </row>
    <row r="212" spans="1:5" ht="11.1" customHeight="1">
      <c r="A212" s="33"/>
      <c r="B212" s="32" t="s">
        <v>170</v>
      </c>
      <c r="C212" s="31"/>
      <c r="D212" s="32"/>
      <c r="E212" s="31" t="s">
        <v>13</v>
      </c>
    </row>
    <row r="213" spans="1:5" ht="11.1" customHeight="1">
      <c r="A213" s="33"/>
      <c r="B213" s="32" t="s">
        <v>171</v>
      </c>
      <c r="C213" s="31"/>
      <c r="D213" s="32"/>
      <c r="E213" s="31" t="s">
        <v>15</v>
      </c>
    </row>
    <row r="214" spans="1:5" ht="11.1" customHeight="1">
      <c r="A214" s="33"/>
      <c r="B214" s="32" t="s">
        <v>17</v>
      </c>
      <c r="C214" s="31"/>
      <c r="D214" s="32"/>
      <c r="E214" s="31" t="s">
        <v>11</v>
      </c>
    </row>
    <row r="215" spans="1:5" ht="11.1" customHeight="1">
      <c r="A215" s="33"/>
      <c r="B215" s="32" t="s">
        <v>6</v>
      </c>
      <c r="C215" s="31"/>
      <c r="D215" s="32"/>
      <c r="E215" s="31" t="s">
        <v>2</v>
      </c>
    </row>
    <row r="216" spans="1:5" ht="11.1" customHeight="1">
      <c r="A216" s="33"/>
      <c r="B216" s="32" t="s">
        <v>7</v>
      </c>
      <c r="C216" s="31"/>
      <c r="D216" s="32"/>
      <c r="E216" s="31" t="s">
        <v>135</v>
      </c>
    </row>
    <row r="217" spans="1:5" ht="11.1" customHeight="1">
      <c r="A217" s="33"/>
      <c r="B217" s="32" t="s">
        <v>161</v>
      </c>
      <c r="C217" s="31"/>
      <c r="D217" s="32"/>
      <c r="E217" s="31" t="s">
        <v>8</v>
      </c>
    </row>
    <row r="218" spans="1:5" ht="11.1" customHeight="1">
      <c r="A218" s="33"/>
      <c r="B218" s="32" t="s">
        <v>23</v>
      </c>
      <c r="C218" s="31"/>
      <c r="D218" s="32"/>
      <c r="E218" s="31" t="s">
        <v>136</v>
      </c>
    </row>
    <row r="219" spans="1:5" ht="11.1" customHeight="1">
      <c r="A219" s="33"/>
      <c r="B219" s="32" t="s">
        <v>24</v>
      </c>
      <c r="C219" s="31"/>
      <c r="D219" s="32"/>
      <c r="E219" s="31" t="s">
        <v>137</v>
      </c>
    </row>
    <row r="220" spans="1:5" ht="11.1" customHeight="1">
      <c r="A220" s="33"/>
      <c r="B220" s="32" t="s">
        <v>27</v>
      </c>
      <c r="C220" s="31"/>
      <c r="D220" s="32"/>
      <c r="E220" s="31" t="s">
        <v>138</v>
      </c>
    </row>
    <row r="221" spans="1:5" ht="11.1" customHeight="1">
      <c r="A221" s="33"/>
      <c r="B221" s="32" t="s">
        <v>29</v>
      </c>
      <c r="C221" s="31"/>
      <c r="D221" s="32"/>
      <c r="E221" s="31" t="s">
        <v>140</v>
      </c>
    </row>
    <row r="222" spans="1:5" ht="11.1" customHeight="1">
      <c r="A222" s="33"/>
      <c r="B222" s="32" t="s">
        <v>30</v>
      </c>
      <c r="C222" s="31"/>
      <c r="D222" s="32"/>
      <c r="E222" s="31" t="s">
        <v>141</v>
      </c>
    </row>
    <row r="223" spans="1:5" ht="11.1" customHeight="1">
      <c r="A223" s="33"/>
      <c r="B223" s="32" t="s">
        <v>31</v>
      </c>
      <c r="C223" s="31"/>
      <c r="D223" s="32"/>
      <c r="E223" s="31" t="s">
        <v>142</v>
      </c>
    </row>
    <row r="224" spans="1:5" ht="11.1" customHeight="1">
      <c r="A224" s="33"/>
      <c r="B224" s="32" t="s">
        <v>175</v>
      </c>
      <c r="C224" s="31"/>
      <c r="D224" s="32"/>
      <c r="E224" s="31" t="s">
        <v>145</v>
      </c>
    </row>
    <row r="225" spans="1:5" ht="11.1" customHeight="1">
      <c r="A225" s="33"/>
      <c r="B225" s="32" t="s">
        <v>176</v>
      </c>
      <c r="C225" s="31"/>
      <c r="D225" s="32"/>
      <c r="E225" s="31" t="s">
        <v>147</v>
      </c>
    </row>
    <row r="226" spans="1:5" ht="11.1" customHeight="1">
      <c r="A226" s="33"/>
      <c r="B226" s="32" t="s">
        <v>177</v>
      </c>
      <c r="C226" s="31"/>
      <c r="D226" s="32"/>
      <c r="E226" s="31" t="s">
        <v>148</v>
      </c>
    </row>
    <row r="227" spans="1:5" ht="11.1" customHeight="1">
      <c r="A227" s="33"/>
      <c r="B227" s="32" t="s">
        <v>178</v>
      </c>
      <c r="C227" s="31"/>
      <c r="D227" s="32"/>
      <c r="E227" s="31" t="s">
        <v>179</v>
      </c>
    </row>
    <row r="228" spans="1:5" ht="11.1" customHeight="1">
      <c r="A228" s="33"/>
      <c r="B228" s="32" t="s">
        <v>180</v>
      </c>
      <c r="C228" s="31"/>
      <c r="D228" s="32"/>
      <c r="E228" s="31" t="s">
        <v>181</v>
      </c>
    </row>
    <row r="229" spans="1:5" ht="11.1" customHeight="1">
      <c r="A229" s="33"/>
      <c r="B229" s="32" t="s">
        <v>151</v>
      </c>
      <c r="C229" s="31"/>
      <c r="D229" s="32"/>
      <c r="E229" s="31" t="s">
        <v>182</v>
      </c>
    </row>
    <row r="230" spans="1:5" ht="15.75" customHeight="1">
      <c r="A230" s="464" t="s">
        <v>203</v>
      </c>
      <c r="B230" s="465"/>
      <c r="C230" s="36"/>
      <c r="D230" s="35">
        <v>1</v>
      </c>
      <c r="E230" s="266" t="s">
        <v>204</v>
      </c>
    </row>
    <row r="231" spans="1:5" ht="11.1" customHeight="1">
      <c r="A231" s="33"/>
      <c r="B231" s="32" t="s">
        <v>175</v>
      </c>
      <c r="C231" s="31"/>
      <c r="D231" s="32"/>
      <c r="E231" s="31" t="s">
        <v>145</v>
      </c>
    </row>
    <row r="232" spans="1:5" ht="11.1" customHeight="1">
      <c r="A232" s="33"/>
      <c r="B232" s="32" t="s">
        <v>16</v>
      </c>
      <c r="C232" s="31"/>
      <c r="D232" s="32"/>
      <c r="E232" s="31" t="s">
        <v>172</v>
      </c>
    </row>
    <row r="233" spans="1:5" ht="11.1" customHeight="1">
      <c r="A233" s="33"/>
      <c r="B233" s="32" t="s">
        <v>6</v>
      </c>
      <c r="C233" s="31"/>
      <c r="D233" s="32"/>
      <c r="E233" s="31" t="s">
        <v>2</v>
      </c>
    </row>
    <row r="234" spans="1:5" ht="11.1" customHeight="1">
      <c r="A234" s="33"/>
      <c r="B234" s="32" t="s">
        <v>7</v>
      </c>
      <c r="C234" s="31"/>
      <c r="D234" s="32"/>
      <c r="E234" s="31" t="s">
        <v>135</v>
      </c>
    </row>
    <row r="235" spans="1:5" ht="11.1" customHeight="1">
      <c r="A235" s="33"/>
      <c r="B235" s="32" t="s">
        <v>23</v>
      </c>
      <c r="C235" s="31"/>
      <c r="D235" s="32"/>
      <c r="E235" s="31" t="s">
        <v>136</v>
      </c>
    </row>
    <row r="236" spans="1:5" ht="11.1" customHeight="1">
      <c r="A236" s="33"/>
      <c r="B236" s="32" t="s">
        <v>24</v>
      </c>
      <c r="C236" s="31"/>
      <c r="D236" s="32"/>
      <c r="E236" s="31" t="s">
        <v>137</v>
      </c>
    </row>
    <row r="237" spans="1:5" ht="11.1" customHeight="1">
      <c r="A237" s="33"/>
      <c r="B237" s="32" t="s">
        <v>25</v>
      </c>
      <c r="C237" s="31"/>
      <c r="D237" s="32"/>
      <c r="E237" s="31" t="s">
        <v>163</v>
      </c>
    </row>
    <row r="238" spans="1:5" ht="11.1" customHeight="1">
      <c r="A238" s="33"/>
      <c r="B238" s="32" t="s">
        <v>27</v>
      </c>
      <c r="C238" s="31"/>
      <c r="D238" s="32"/>
      <c r="E238" s="31" t="s">
        <v>138</v>
      </c>
    </row>
    <row r="239" spans="1:5" ht="11.1" customHeight="1">
      <c r="A239" s="33"/>
      <c r="B239" s="32" t="s">
        <v>28</v>
      </c>
      <c r="C239" s="31"/>
      <c r="D239" s="32"/>
      <c r="E239" s="31" t="s">
        <v>139</v>
      </c>
    </row>
    <row r="240" spans="1:5" ht="11.1" customHeight="1">
      <c r="A240" s="33"/>
      <c r="B240" s="32" t="s">
        <v>29</v>
      </c>
      <c r="C240" s="31"/>
      <c r="D240" s="32"/>
      <c r="E240" s="31" t="s">
        <v>140</v>
      </c>
    </row>
    <row r="241" spans="1:5" ht="11.1" customHeight="1">
      <c r="A241" s="33"/>
      <c r="B241" s="32" t="s">
        <v>30</v>
      </c>
      <c r="C241" s="31"/>
      <c r="D241" s="32"/>
      <c r="E241" s="31" t="s">
        <v>141</v>
      </c>
    </row>
    <row r="242" spans="1:5" ht="11.1" customHeight="1">
      <c r="A242" s="33"/>
      <c r="B242" s="32" t="s">
        <v>31</v>
      </c>
      <c r="C242" s="31"/>
      <c r="D242" s="32"/>
      <c r="E242" s="31" t="s">
        <v>142</v>
      </c>
    </row>
    <row r="243" spans="1:5" ht="11.1" customHeight="1">
      <c r="A243" s="33"/>
      <c r="B243" s="32" t="s">
        <v>143</v>
      </c>
      <c r="C243" s="31"/>
      <c r="D243" s="32"/>
      <c r="E243" s="264" t="s">
        <v>19</v>
      </c>
    </row>
    <row r="244" spans="1:5" ht="11.1" customHeight="1">
      <c r="A244" s="33"/>
      <c r="B244" s="32" t="s">
        <v>178</v>
      </c>
      <c r="C244" s="31"/>
      <c r="D244" s="32"/>
      <c r="E244" s="31" t="s">
        <v>179</v>
      </c>
    </row>
    <row r="245" spans="1:5" ht="11.1" customHeight="1">
      <c r="A245" s="33"/>
      <c r="B245" s="32" t="s">
        <v>180</v>
      </c>
      <c r="C245" s="31"/>
      <c r="D245" s="32"/>
      <c r="E245" s="31" t="s">
        <v>181</v>
      </c>
    </row>
    <row r="246" spans="1:5" ht="11.1" customHeight="1">
      <c r="A246" s="33"/>
      <c r="B246" s="32" t="s">
        <v>151</v>
      </c>
      <c r="C246" s="31"/>
      <c r="D246" s="32"/>
      <c r="E246" s="31" t="s">
        <v>182</v>
      </c>
    </row>
    <row r="247" spans="1:5" ht="11.1" customHeight="1">
      <c r="A247" s="464" t="s">
        <v>205</v>
      </c>
      <c r="B247" s="465"/>
      <c r="C247" s="36"/>
      <c r="D247" s="35">
        <v>1</v>
      </c>
      <c r="E247" s="265" t="s">
        <v>206</v>
      </c>
    </row>
    <row r="248" spans="1:5" ht="11.1" customHeight="1">
      <c r="A248" s="33"/>
      <c r="B248" s="32" t="s">
        <v>175</v>
      </c>
      <c r="C248" s="31"/>
      <c r="D248" s="32"/>
      <c r="E248" s="31" t="s">
        <v>145</v>
      </c>
    </row>
    <row r="249" spans="1:5" ht="11.1" customHeight="1">
      <c r="A249" s="33"/>
      <c r="B249" s="32" t="s">
        <v>16</v>
      </c>
      <c r="C249" s="31"/>
      <c r="D249" s="32"/>
      <c r="E249" s="31" t="s">
        <v>172</v>
      </c>
    </row>
    <row r="250" spans="1:5" ht="11.1" customHeight="1">
      <c r="A250" s="33"/>
      <c r="B250" s="32" t="s">
        <v>6</v>
      </c>
      <c r="C250" s="31"/>
      <c r="D250" s="32"/>
      <c r="E250" s="31" t="s">
        <v>2</v>
      </c>
    </row>
    <row r="251" spans="1:5" ht="11.1" customHeight="1">
      <c r="A251" s="33"/>
      <c r="B251" s="32" t="s">
        <v>7</v>
      </c>
      <c r="C251" s="31"/>
      <c r="D251" s="32"/>
      <c r="E251" s="31" t="s">
        <v>135</v>
      </c>
    </row>
    <row r="252" spans="1:5" ht="11.1" customHeight="1">
      <c r="A252" s="33"/>
      <c r="B252" s="32" t="s">
        <v>23</v>
      </c>
      <c r="C252" s="31"/>
      <c r="D252" s="32"/>
      <c r="E252" s="31" t="s">
        <v>136</v>
      </c>
    </row>
    <row r="253" spans="1:5" ht="11.1" customHeight="1">
      <c r="A253" s="33"/>
      <c r="B253" s="32" t="s">
        <v>24</v>
      </c>
      <c r="C253" s="31"/>
      <c r="D253" s="32"/>
      <c r="E253" s="31" t="s">
        <v>137</v>
      </c>
    </row>
    <row r="254" spans="1:5" ht="11.1" customHeight="1">
      <c r="A254" s="33"/>
      <c r="B254" s="32" t="s">
        <v>25</v>
      </c>
      <c r="C254" s="31"/>
      <c r="D254" s="32"/>
      <c r="E254" s="31" t="s">
        <v>163</v>
      </c>
    </row>
    <row r="255" spans="1:5" ht="11.1" customHeight="1">
      <c r="A255" s="33"/>
      <c r="B255" s="32" t="s">
        <v>27</v>
      </c>
      <c r="C255" s="31"/>
      <c r="D255" s="32"/>
      <c r="E255" s="31" t="s">
        <v>138</v>
      </c>
    </row>
    <row r="256" spans="1:5" ht="11.1" customHeight="1">
      <c r="A256" s="33"/>
      <c r="B256" s="32" t="s">
        <v>29</v>
      </c>
      <c r="C256" s="31"/>
      <c r="D256" s="32"/>
      <c r="E256" s="31" t="s">
        <v>140</v>
      </c>
    </row>
    <row r="257" spans="1:5" ht="11.1" customHeight="1">
      <c r="A257" s="33"/>
      <c r="B257" s="32" t="s">
        <v>30</v>
      </c>
      <c r="C257" s="31"/>
      <c r="D257" s="32"/>
      <c r="E257" s="31" t="s">
        <v>141</v>
      </c>
    </row>
    <row r="258" spans="1:5" ht="11.1" customHeight="1">
      <c r="A258" s="33"/>
      <c r="B258" s="32" t="s">
        <v>31</v>
      </c>
      <c r="C258" s="31"/>
      <c r="D258" s="32"/>
      <c r="E258" s="31" t="s">
        <v>142</v>
      </c>
    </row>
    <row r="259" spans="1:5" ht="11.1" customHeight="1">
      <c r="A259" s="33"/>
      <c r="B259" s="32" t="s">
        <v>143</v>
      </c>
      <c r="C259" s="31"/>
      <c r="D259" s="32"/>
      <c r="E259" s="264" t="s">
        <v>19</v>
      </c>
    </row>
    <row r="260" spans="1:5" ht="11.1" customHeight="1">
      <c r="A260" s="33"/>
      <c r="B260" s="32" t="s">
        <v>178</v>
      </c>
      <c r="C260" s="31"/>
      <c r="D260" s="32"/>
      <c r="E260" s="31" t="s">
        <v>179</v>
      </c>
    </row>
    <row r="261" spans="1:5" ht="11.1" customHeight="1">
      <c r="A261" s="33"/>
      <c r="B261" s="32" t="s">
        <v>180</v>
      </c>
      <c r="C261" s="31"/>
      <c r="D261" s="32"/>
      <c r="E261" s="31" t="s">
        <v>181</v>
      </c>
    </row>
    <row r="262" spans="1:5" ht="11.1" customHeight="1">
      <c r="A262" s="33"/>
      <c r="B262" s="32" t="s">
        <v>151</v>
      </c>
      <c r="C262" s="31"/>
      <c r="D262" s="32"/>
      <c r="E262" s="31" t="s">
        <v>182</v>
      </c>
    </row>
    <row r="263" spans="1:5" ht="27" customHeight="1">
      <c r="A263" s="464" t="s">
        <v>207</v>
      </c>
      <c r="B263" s="465"/>
      <c r="C263" s="36"/>
      <c r="D263" s="35">
        <v>1</v>
      </c>
      <c r="E263" s="266" t="s">
        <v>208</v>
      </c>
    </row>
    <row r="264" spans="1:5" ht="11.1" customHeight="1">
      <c r="A264" s="33"/>
      <c r="B264" s="32" t="s">
        <v>175</v>
      </c>
      <c r="C264" s="31"/>
      <c r="D264" s="32"/>
      <c r="E264" s="31" t="s">
        <v>145</v>
      </c>
    </row>
    <row r="265" spans="1:5" ht="11.1" customHeight="1">
      <c r="A265" s="33"/>
      <c r="B265" s="32" t="s">
        <v>6</v>
      </c>
      <c r="C265" s="31"/>
      <c r="D265" s="32"/>
      <c r="E265" s="31" t="s">
        <v>2</v>
      </c>
    </row>
    <row r="266" spans="1:5" ht="11.1" customHeight="1">
      <c r="A266" s="33"/>
      <c r="B266" s="32" t="s">
        <v>7</v>
      </c>
      <c r="C266" s="31"/>
      <c r="D266" s="32"/>
      <c r="E266" s="31" t="s">
        <v>135</v>
      </c>
    </row>
    <row r="267" spans="1:5" ht="11.1" customHeight="1">
      <c r="A267" s="33"/>
      <c r="B267" s="32" t="s">
        <v>20</v>
      </c>
      <c r="C267" s="31"/>
      <c r="D267" s="32"/>
      <c r="E267" s="31" t="s">
        <v>21</v>
      </c>
    </row>
    <row r="268" spans="1:5" ht="11.1" customHeight="1">
      <c r="A268" s="33"/>
      <c r="B268" s="32" t="s">
        <v>24</v>
      </c>
      <c r="C268" s="31"/>
      <c r="D268" s="32"/>
      <c r="E268" s="31" t="s">
        <v>137</v>
      </c>
    </row>
    <row r="269" spans="1:5" ht="11.1" customHeight="1">
      <c r="A269" s="33"/>
      <c r="B269" s="32" t="s">
        <v>28</v>
      </c>
      <c r="C269" s="31"/>
      <c r="D269" s="32"/>
      <c r="E269" s="31" t="s">
        <v>139</v>
      </c>
    </row>
    <row r="270" spans="1:5" ht="11.1" customHeight="1">
      <c r="A270" s="33"/>
      <c r="B270" s="32" t="s">
        <v>178</v>
      </c>
      <c r="C270" s="31"/>
      <c r="D270" s="32"/>
      <c r="E270" s="31" t="s">
        <v>179</v>
      </c>
    </row>
    <row r="271" spans="1:5" ht="11.1" customHeight="1">
      <c r="A271" s="33"/>
      <c r="B271" s="32" t="s">
        <v>180</v>
      </c>
      <c r="C271" s="31"/>
      <c r="D271" s="32"/>
      <c r="E271" s="31" t="s">
        <v>181</v>
      </c>
    </row>
    <row r="272" spans="1:5" ht="11.1" customHeight="1">
      <c r="A272" s="33"/>
      <c r="B272" s="32" t="s">
        <v>151</v>
      </c>
      <c r="C272" s="31"/>
      <c r="D272" s="32"/>
      <c r="E272" s="31" t="s">
        <v>182</v>
      </c>
    </row>
    <row r="273" spans="1:5" ht="23.25" customHeight="1">
      <c r="A273" s="464" t="s">
        <v>209</v>
      </c>
      <c r="B273" s="465"/>
      <c r="C273" s="36"/>
      <c r="D273" s="35">
        <v>1</v>
      </c>
      <c r="E273" s="265" t="s">
        <v>210</v>
      </c>
    </row>
    <row r="274" spans="1:5" ht="11.1" customHeight="1">
      <c r="A274" s="33"/>
      <c r="B274" s="32" t="s">
        <v>176</v>
      </c>
      <c r="C274" s="31"/>
      <c r="D274" s="32"/>
      <c r="E274" s="31" t="s">
        <v>147</v>
      </c>
    </row>
    <row r="275" spans="1:5" ht="11.1" customHeight="1">
      <c r="A275" s="33"/>
      <c r="B275" s="32" t="s">
        <v>16</v>
      </c>
      <c r="C275" s="31"/>
      <c r="D275" s="32"/>
      <c r="E275" s="31" t="s">
        <v>172</v>
      </c>
    </row>
    <row r="276" spans="1:5" ht="11.1" customHeight="1">
      <c r="A276" s="33"/>
      <c r="B276" s="32" t="s">
        <v>20</v>
      </c>
      <c r="C276" s="31"/>
      <c r="D276" s="32"/>
      <c r="E276" s="31" t="s">
        <v>21</v>
      </c>
    </row>
    <row r="277" spans="1:5" ht="11.1" customHeight="1">
      <c r="A277" s="33"/>
      <c r="B277" s="32" t="s">
        <v>22</v>
      </c>
      <c r="C277" s="31"/>
      <c r="D277" s="32"/>
      <c r="E277" s="31" t="s">
        <v>26</v>
      </c>
    </row>
    <row r="278" spans="1:5" ht="11.1" customHeight="1">
      <c r="A278" s="33"/>
      <c r="B278" s="32" t="s">
        <v>24</v>
      </c>
      <c r="C278" s="31"/>
      <c r="D278" s="32"/>
      <c r="E278" s="31" t="s">
        <v>137</v>
      </c>
    </row>
    <row r="279" spans="1:5" ht="11.1" customHeight="1">
      <c r="A279" s="33"/>
      <c r="B279" s="32" t="s">
        <v>27</v>
      </c>
      <c r="C279" s="31"/>
      <c r="D279" s="32"/>
      <c r="E279" s="31" t="s">
        <v>138</v>
      </c>
    </row>
    <row r="280" spans="1:5" ht="11.1" customHeight="1">
      <c r="A280" s="33"/>
      <c r="B280" s="32" t="s">
        <v>29</v>
      </c>
      <c r="C280" s="31"/>
      <c r="D280" s="32"/>
      <c r="E280" s="31" t="s">
        <v>140</v>
      </c>
    </row>
    <row r="281" spans="1:5" ht="11.1" customHeight="1">
      <c r="A281" s="33"/>
      <c r="B281" s="32" t="s">
        <v>30</v>
      </c>
      <c r="C281" s="31"/>
      <c r="D281" s="32"/>
      <c r="E281" s="31" t="s">
        <v>141</v>
      </c>
    </row>
    <row r="282" spans="1:5" ht="11.1" customHeight="1">
      <c r="A282" s="33"/>
      <c r="B282" s="32" t="s">
        <v>178</v>
      </c>
      <c r="C282" s="31"/>
      <c r="D282" s="32"/>
      <c r="E282" s="31" t="s">
        <v>179</v>
      </c>
    </row>
    <row r="283" spans="1:5" ht="11.1" customHeight="1">
      <c r="A283" s="33"/>
      <c r="B283" s="32" t="s">
        <v>180</v>
      </c>
      <c r="C283" s="31"/>
      <c r="D283" s="32"/>
      <c r="E283" s="31" t="s">
        <v>181</v>
      </c>
    </row>
    <row r="284" spans="1:5" ht="11.1" customHeight="1">
      <c r="A284" s="33"/>
      <c r="B284" s="32" t="s">
        <v>151</v>
      </c>
      <c r="C284" s="31"/>
      <c r="D284" s="32"/>
      <c r="E284" s="31" t="s">
        <v>182</v>
      </c>
    </row>
    <row r="285" spans="1:5" ht="11.1" customHeight="1">
      <c r="A285" s="464" t="s">
        <v>211</v>
      </c>
      <c r="B285" s="465"/>
      <c r="C285" s="36"/>
      <c r="D285" s="35">
        <v>1</v>
      </c>
      <c r="E285" s="265" t="s">
        <v>212</v>
      </c>
    </row>
    <row r="286" spans="1:5" ht="11.1" customHeight="1">
      <c r="A286" s="33"/>
      <c r="B286" s="32" t="s">
        <v>176</v>
      </c>
      <c r="C286" s="31"/>
      <c r="D286" s="32"/>
      <c r="E286" s="31" t="s">
        <v>147</v>
      </c>
    </row>
    <row r="287" spans="1:5" ht="11.1" customHeight="1">
      <c r="A287" s="33"/>
      <c r="B287" s="32" t="s">
        <v>16</v>
      </c>
      <c r="C287" s="31"/>
      <c r="D287" s="32"/>
      <c r="E287" s="31" t="s">
        <v>172</v>
      </c>
    </row>
    <row r="288" spans="1:5" ht="11.1" customHeight="1">
      <c r="A288" s="33"/>
      <c r="B288" s="32" t="s">
        <v>6</v>
      </c>
      <c r="C288" s="31"/>
      <c r="D288" s="32"/>
      <c r="E288" s="31" t="s">
        <v>2</v>
      </c>
    </row>
    <row r="289" spans="1:5" ht="11.1" customHeight="1">
      <c r="A289" s="33"/>
      <c r="B289" s="32" t="s">
        <v>7</v>
      </c>
      <c r="C289" s="31"/>
      <c r="D289" s="32"/>
      <c r="E289" s="31" t="s">
        <v>135</v>
      </c>
    </row>
    <row r="290" spans="1:5" ht="11.1" customHeight="1">
      <c r="A290" s="33"/>
      <c r="B290" s="32" t="s">
        <v>20</v>
      </c>
      <c r="C290" s="31"/>
      <c r="D290" s="32"/>
      <c r="E290" s="31" t="s">
        <v>21</v>
      </c>
    </row>
    <row r="291" spans="1:5" ht="11.1" customHeight="1">
      <c r="A291" s="33"/>
      <c r="B291" s="32" t="s">
        <v>22</v>
      </c>
      <c r="C291" s="31"/>
      <c r="D291" s="32"/>
      <c r="E291" s="31" t="s">
        <v>26</v>
      </c>
    </row>
    <row r="292" spans="1:5" ht="11.1" customHeight="1">
      <c r="A292" s="33"/>
      <c r="B292" s="32" t="s">
        <v>24</v>
      </c>
      <c r="C292" s="31"/>
      <c r="D292" s="32"/>
      <c r="E292" s="31" t="s">
        <v>137</v>
      </c>
    </row>
    <row r="293" spans="1:5" ht="11.1" customHeight="1">
      <c r="A293" s="33"/>
      <c r="B293" s="32" t="s">
        <v>27</v>
      </c>
      <c r="C293" s="31"/>
      <c r="D293" s="32"/>
      <c r="E293" s="31" t="s">
        <v>138</v>
      </c>
    </row>
    <row r="294" spans="1:5" ht="11.1" customHeight="1">
      <c r="A294" s="33"/>
      <c r="B294" s="32" t="s">
        <v>29</v>
      </c>
      <c r="C294" s="31"/>
      <c r="D294" s="32"/>
      <c r="E294" s="31" t="s">
        <v>140</v>
      </c>
    </row>
    <row r="295" spans="1:5" ht="11.1" customHeight="1">
      <c r="A295" s="33"/>
      <c r="B295" s="32" t="s">
        <v>30</v>
      </c>
      <c r="C295" s="31"/>
      <c r="D295" s="32"/>
      <c r="E295" s="31" t="s">
        <v>141</v>
      </c>
    </row>
    <row r="296" spans="1:5" ht="11.1" customHeight="1">
      <c r="A296" s="33"/>
      <c r="B296" s="32" t="s">
        <v>178</v>
      </c>
      <c r="C296" s="31"/>
      <c r="D296" s="32"/>
      <c r="E296" s="31" t="s">
        <v>179</v>
      </c>
    </row>
    <row r="297" spans="1:5" ht="11.1" customHeight="1">
      <c r="A297" s="33"/>
      <c r="B297" s="32" t="s">
        <v>180</v>
      </c>
      <c r="C297" s="31"/>
      <c r="D297" s="32"/>
      <c r="E297" s="31" t="s">
        <v>181</v>
      </c>
    </row>
    <row r="298" spans="1:5" ht="11.1" customHeight="1">
      <c r="A298" s="33"/>
      <c r="B298" s="32" t="s">
        <v>151</v>
      </c>
      <c r="C298" s="31"/>
      <c r="D298" s="32"/>
      <c r="E298" s="31" t="s">
        <v>182</v>
      </c>
    </row>
    <row r="299" spans="1:5" ht="11.1" customHeight="1">
      <c r="A299" s="464" t="s">
        <v>213</v>
      </c>
      <c r="B299" s="465"/>
      <c r="C299" s="36"/>
      <c r="D299" s="35">
        <v>1</v>
      </c>
      <c r="E299" s="265" t="s">
        <v>214</v>
      </c>
    </row>
    <row r="300" spans="1:5" ht="11.1" customHeight="1">
      <c r="A300" s="33"/>
      <c r="B300" s="32" t="s">
        <v>176</v>
      </c>
      <c r="C300" s="31"/>
      <c r="D300" s="32"/>
      <c r="E300" s="31" t="s">
        <v>147</v>
      </c>
    </row>
    <row r="301" spans="1:5" ht="11.1" customHeight="1">
      <c r="A301" s="33"/>
      <c r="B301" s="32" t="s">
        <v>16</v>
      </c>
      <c r="C301" s="31"/>
      <c r="D301" s="32"/>
      <c r="E301" s="31" t="s">
        <v>172</v>
      </c>
    </row>
    <row r="302" spans="1:5" ht="11.1" customHeight="1">
      <c r="A302" s="33"/>
      <c r="B302" s="32" t="s">
        <v>6</v>
      </c>
      <c r="C302" s="31"/>
      <c r="D302" s="32"/>
      <c r="E302" s="31" t="s">
        <v>2</v>
      </c>
    </row>
    <row r="303" spans="1:5" ht="11.1" customHeight="1">
      <c r="A303" s="33"/>
      <c r="B303" s="32" t="s">
        <v>7</v>
      </c>
      <c r="C303" s="31"/>
      <c r="D303" s="32"/>
      <c r="E303" s="31" t="s">
        <v>135</v>
      </c>
    </row>
    <row r="304" spans="1:5" ht="11.1" customHeight="1">
      <c r="A304" s="33"/>
      <c r="B304" s="32" t="s">
        <v>24</v>
      </c>
      <c r="C304" s="31"/>
      <c r="D304" s="32"/>
      <c r="E304" s="31" t="s">
        <v>137</v>
      </c>
    </row>
    <row r="305" spans="1:5" ht="11.1" customHeight="1">
      <c r="A305" s="33"/>
      <c r="B305" s="32" t="s">
        <v>27</v>
      </c>
      <c r="C305" s="31"/>
      <c r="D305" s="32"/>
      <c r="E305" s="31" t="s">
        <v>138</v>
      </c>
    </row>
    <row r="306" spans="1:5" ht="11.1" customHeight="1">
      <c r="A306" s="33"/>
      <c r="B306" s="32" t="s">
        <v>30</v>
      </c>
      <c r="C306" s="31"/>
      <c r="D306" s="32"/>
      <c r="E306" s="31" t="s">
        <v>141</v>
      </c>
    </row>
    <row r="307" spans="1:5" ht="11.1" customHeight="1">
      <c r="A307" s="33"/>
      <c r="B307" s="32" t="s">
        <v>178</v>
      </c>
      <c r="C307" s="31"/>
      <c r="D307" s="32"/>
      <c r="E307" s="31" t="s">
        <v>179</v>
      </c>
    </row>
    <row r="308" spans="1:5" ht="11.1" customHeight="1">
      <c r="A308" s="33"/>
      <c r="B308" s="32" t="s">
        <v>180</v>
      </c>
      <c r="C308" s="31"/>
      <c r="D308" s="32"/>
      <c r="E308" s="31" t="s">
        <v>181</v>
      </c>
    </row>
    <row r="309" spans="1:5" ht="11.1" customHeight="1">
      <c r="A309" s="33"/>
      <c r="B309" s="32" t="s">
        <v>151</v>
      </c>
      <c r="C309" s="31"/>
      <c r="D309" s="32"/>
      <c r="E309" s="31" t="s">
        <v>182</v>
      </c>
    </row>
    <row r="310" spans="1:5" ht="11.1" customHeight="1">
      <c r="A310" s="464" t="s">
        <v>215</v>
      </c>
      <c r="B310" s="465"/>
      <c r="C310" s="36"/>
      <c r="D310" s="35">
        <v>1</v>
      </c>
      <c r="E310" s="265" t="s">
        <v>216</v>
      </c>
    </row>
    <row r="311" spans="1:5" ht="11.1" customHeight="1">
      <c r="A311" s="33"/>
      <c r="B311" s="32" t="s">
        <v>177</v>
      </c>
      <c r="C311" s="31"/>
      <c r="D311" s="32"/>
      <c r="E311" s="31" t="s">
        <v>148</v>
      </c>
    </row>
    <row r="312" spans="1:5" ht="11.1" customHeight="1">
      <c r="A312" s="33"/>
      <c r="B312" s="32" t="s">
        <v>16</v>
      </c>
      <c r="C312" s="31"/>
      <c r="D312" s="32"/>
      <c r="E312" s="31" t="s">
        <v>172</v>
      </c>
    </row>
    <row r="313" spans="1:5" ht="11.1" customHeight="1">
      <c r="A313" s="33"/>
      <c r="B313" s="32" t="s">
        <v>6</v>
      </c>
      <c r="C313" s="31"/>
      <c r="D313" s="32"/>
      <c r="E313" s="31" t="s">
        <v>2</v>
      </c>
    </row>
    <row r="314" spans="1:5" ht="11.1" customHeight="1">
      <c r="A314" s="33"/>
      <c r="B314" s="32" t="s">
        <v>7</v>
      </c>
      <c r="C314" s="31"/>
      <c r="D314" s="32"/>
      <c r="E314" s="31" t="s">
        <v>135</v>
      </c>
    </row>
    <row r="315" spans="1:5" ht="11.1" customHeight="1">
      <c r="A315" s="33"/>
      <c r="B315" s="32" t="s">
        <v>161</v>
      </c>
      <c r="C315" s="31"/>
      <c r="D315" s="32"/>
      <c r="E315" s="31" t="s">
        <v>8</v>
      </c>
    </row>
    <row r="316" spans="1:5" ht="11.1" customHeight="1">
      <c r="A316" s="33"/>
      <c r="B316" s="32" t="s">
        <v>178</v>
      </c>
      <c r="C316" s="31"/>
      <c r="D316" s="32"/>
      <c r="E316" s="31" t="s">
        <v>179</v>
      </c>
    </row>
    <row r="317" spans="1:5" ht="11.1" customHeight="1">
      <c r="A317" s="33"/>
      <c r="B317" s="32" t="s">
        <v>180</v>
      </c>
      <c r="C317" s="31"/>
      <c r="D317" s="32"/>
      <c r="E317" s="31" t="s">
        <v>181</v>
      </c>
    </row>
    <row r="318" spans="1:5" ht="11.1" customHeight="1">
      <c r="A318" s="33"/>
      <c r="B318" s="32" t="s">
        <v>151</v>
      </c>
      <c r="C318" s="31"/>
      <c r="D318" s="32"/>
      <c r="E318" s="31" t="s">
        <v>182</v>
      </c>
    </row>
    <row r="319" spans="1:5" ht="11.1" customHeight="1">
      <c r="A319" s="464" t="s">
        <v>217</v>
      </c>
      <c r="B319" s="465"/>
      <c r="C319" s="36"/>
      <c r="D319" s="35">
        <v>1</v>
      </c>
      <c r="E319" s="265" t="s">
        <v>218</v>
      </c>
    </row>
    <row r="320" spans="1:5" ht="11.1" customHeight="1">
      <c r="A320" s="33"/>
      <c r="B320" s="32" t="s">
        <v>177</v>
      </c>
      <c r="C320" s="31"/>
      <c r="D320" s="32"/>
      <c r="E320" s="31" t="s">
        <v>148</v>
      </c>
    </row>
    <row r="321" spans="1:5" ht="11.1" customHeight="1">
      <c r="A321" s="33"/>
      <c r="B321" s="32" t="s">
        <v>6</v>
      </c>
      <c r="C321" s="31"/>
      <c r="D321" s="32"/>
      <c r="E321" s="31" t="s">
        <v>2</v>
      </c>
    </row>
    <row r="322" spans="1:5" ht="11.1" customHeight="1">
      <c r="A322" s="33"/>
      <c r="B322" s="32" t="s">
        <v>7</v>
      </c>
      <c r="C322" s="31"/>
      <c r="D322" s="32"/>
      <c r="E322" s="31" t="s">
        <v>135</v>
      </c>
    </row>
    <row r="323" spans="1:5" ht="11.1" customHeight="1">
      <c r="A323" s="33"/>
      <c r="B323" s="32" t="s">
        <v>161</v>
      </c>
      <c r="C323" s="31"/>
      <c r="D323" s="32"/>
      <c r="E323" s="31" t="s">
        <v>8</v>
      </c>
    </row>
    <row r="324" spans="1:5" ht="11.1" customHeight="1">
      <c r="A324" s="33"/>
      <c r="B324" s="32" t="s">
        <v>27</v>
      </c>
      <c r="C324" s="31"/>
      <c r="D324" s="32"/>
      <c r="E324" s="31" t="s">
        <v>138</v>
      </c>
    </row>
    <row r="325" spans="1:5" ht="11.1" customHeight="1">
      <c r="A325" s="33"/>
      <c r="B325" s="32" t="s">
        <v>30</v>
      </c>
      <c r="C325" s="31"/>
      <c r="D325" s="32"/>
      <c r="E325" s="31" t="s">
        <v>141</v>
      </c>
    </row>
    <row r="326" spans="1:5" ht="11.1" customHeight="1">
      <c r="A326" s="33"/>
      <c r="B326" s="32" t="s">
        <v>178</v>
      </c>
      <c r="C326" s="31"/>
      <c r="D326" s="32"/>
      <c r="E326" s="31" t="s">
        <v>179</v>
      </c>
    </row>
    <row r="327" spans="1:5" ht="11.1" customHeight="1">
      <c r="A327" s="33"/>
      <c r="B327" s="32" t="s">
        <v>180</v>
      </c>
      <c r="C327" s="31"/>
      <c r="D327" s="32"/>
      <c r="E327" s="31" t="s">
        <v>181</v>
      </c>
    </row>
    <row r="328" spans="1:5" ht="11.1" customHeight="1">
      <c r="A328" s="33"/>
      <c r="B328" s="32" t="s">
        <v>151</v>
      </c>
      <c r="C328" s="31"/>
      <c r="D328" s="32"/>
      <c r="E328" s="31" t="s">
        <v>182</v>
      </c>
    </row>
    <row r="329" spans="1:5" ht="15" customHeight="1"/>
    <row r="330" spans="1:5" ht="15" customHeight="1"/>
    <row r="331" spans="1:5" ht="15" customHeight="1"/>
    <row r="332" spans="1:5" ht="15" customHeight="1"/>
    <row r="333" spans="1:5" ht="15" customHeight="1"/>
    <row r="334" spans="1:5" ht="15" customHeight="1"/>
    <row r="335" spans="1:5" ht="15" customHeight="1"/>
    <row r="336" spans="1:5"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sheetData>
  <mergeCells count="20">
    <mergeCell ref="A273:B273"/>
    <mergeCell ref="A285:B285"/>
    <mergeCell ref="A299:B299"/>
    <mergeCell ref="A310:B310"/>
    <mergeCell ref="A319:B319"/>
    <mergeCell ref="A193:B193"/>
    <mergeCell ref="A211:B211"/>
    <mergeCell ref="A230:B230"/>
    <mergeCell ref="A247:B247"/>
    <mergeCell ref="A263:B263"/>
    <mergeCell ref="A1:B1"/>
    <mergeCell ref="A2:B2"/>
    <mergeCell ref="A29:B29"/>
    <mergeCell ref="A55:B55"/>
    <mergeCell ref="A175:B175"/>
    <mergeCell ref="A76:B76"/>
    <mergeCell ref="A99:B99"/>
    <mergeCell ref="A121:B121"/>
    <mergeCell ref="A139:B139"/>
    <mergeCell ref="A158:B158"/>
  </mergeCells>
  <pageMargins left="0.74803149606299213" right="0.74803149606299213" top="0.19685039370078741" bottom="0.1968503937007874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outlinePr summaryRight="0"/>
  </sheetPr>
  <dimension ref="A1:B65"/>
  <sheetViews>
    <sheetView showGridLines="0" zoomScale="120" zoomScaleNormal="120" workbookViewId="0">
      <selection sqref="A1:XFD1048576"/>
    </sheetView>
  </sheetViews>
  <sheetFormatPr defaultColWidth="14.6640625" defaultRowHeight="14.25" customHeight="1"/>
  <cols>
    <col min="1" max="1" width="3.33203125" style="30" customWidth="1"/>
    <col min="2" max="2" width="128.5" style="30" customWidth="1"/>
    <col min="3" max="16384" width="14.6640625" style="30"/>
  </cols>
  <sheetData>
    <row r="1" spans="1:2" ht="12" customHeight="1">
      <c r="A1" s="41"/>
      <c r="B1" s="43" t="s">
        <v>124</v>
      </c>
    </row>
    <row r="2" spans="1:2" ht="12" customHeight="1">
      <c r="A2" s="41"/>
      <c r="B2" s="44" t="s">
        <v>123</v>
      </c>
    </row>
    <row r="3" spans="1:2" ht="12" customHeight="1">
      <c r="A3" s="41"/>
      <c r="B3" s="45" t="s">
        <v>219</v>
      </c>
    </row>
    <row r="4" spans="1:2" ht="12" customHeight="1">
      <c r="A4" s="41"/>
      <c r="B4" s="267" t="s">
        <v>220</v>
      </c>
    </row>
    <row r="5" spans="1:2" ht="12" customHeight="1">
      <c r="A5" s="41"/>
      <c r="B5" s="46" t="s">
        <v>221</v>
      </c>
    </row>
    <row r="6" spans="1:2" ht="12" customHeight="1">
      <c r="A6" s="41"/>
      <c r="B6" s="46" t="s">
        <v>222</v>
      </c>
    </row>
    <row r="7" spans="1:2" ht="12" customHeight="1">
      <c r="A7" s="41"/>
      <c r="B7" s="46" t="s">
        <v>223</v>
      </c>
    </row>
    <row r="8" spans="1:2" ht="12" customHeight="1">
      <c r="A8" s="41"/>
      <c r="B8" s="45" t="s">
        <v>224</v>
      </c>
    </row>
    <row r="9" spans="1:2" ht="12" customHeight="1">
      <c r="A9" s="41"/>
      <c r="B9" s="46" t="s">
        <v>225</v>
      </c>
    </row>
    <row r="10" spans="1:2" ht="12" customHeight="1">
      <c r="A10" s="41"/>
      <c r="B10" s="46" t="s">
        <v>226</v>
      </c>
    </row>
    <row r="11" spans="1:2" ht="12" customHeight="1">
      <c r="A11" s="41"/>
      <c r="B11" s="46" t="s">
        <v>125</v>
      </c>
    </row>
    <row r="12" spans="1:2" ht="12" customHeight="1">
      <c r="A12" s="41"/>
      <c r="B12" s="44" t="s">
        <v>122</v>
      </c>
    </row>
    <row r="13" spans="1:2" ht="12" customHeight="1">
      <c r="A13" s="41"/>
      <c r="B13" s="46" t="s">
        <v>227</v>
      </c>
    </row>
    <row r="14" spans="1:2" ht="12" customHeight="1">
      <c r="A14" s="41"/>
      <c r="B14" s="44" t="s">
        <v>121</v>
      </c>
    </row>
    <row r="15" spans="1:2" ht="12" customHeight="1">
      <c r="A15" s="41"/>
      <c r="B15" s="45" t="s">
        <v>228</v>
      </c>
    </row>
    <row r="16" spans="1:2" ht="12" customHeight="1">
      <c r="A16" s="41"/>
      <c r="B16" s="44" t="s">
        <v>120</v>
      </c>
    </row>
    <row r="17" spans="1:2" ht="12" customHeight="1">
      <c r="A17" s="41"/>
      <c r="B17" s="45" t="s">
        <v>119</v>
      </c>
    </row>
    <row r="18" spans="1:2" ht="12" customHeight="1">
      <c r="A18" s="41"/>
      <c r="B18" s="45" t="s">
        <v>118</v>
      </c>
    </row>
    <row r="19" spans="1:2" ht="12" customHeight="1">
      <c r="A19" s="41"/>
      <c r="B19" s="45" t="s">
        <v>117</v>
      </c>
    </row>
    <row r="20" spans="1:2" ht="12" customHeight="1">
      <c r="A20" s="41"/>
      <c r="B20" s="45" t="s">
        <v>116</v>
      </c>
    </row>
    <row r="21" spans="1:2" ht="12" customHeight="1">
      <c r="A21" s="41"/>
      <c r="B21" s="45" t="s">
        <v>115</v>
      </c>
    </row>
    <row r="22" spans="1:2" ht="12" customHeight="1">
      <c r="A22" s="41"/>
      <c r="B22" s="45" t="s">
        <v>114</v>
      </c>
    </row>
    <row r="23" spans="1:2" ht="12" customHeight="1">
      <c r="A23" s="41"/>
      <c r="B23" s="44" t="s">
        <v>113</v>
      </c>
    </row>
    <row r="24" spans="1:2" ht="12" customHeight="1">
      <c r="A24" s="41"/>
      <c r="B24" s="45" t="s">
        <v>112</v>
      </c>
    </row>
    <row r="25" spans="1:2" ht="12" customHeight="1">
      <c r="A25" s="41"/>
      <c r="B25" s="45" t="s">
        <v>111</v>
      </c>
    </row>
    <row r="26" spans="1:2" ht="12" customHeight="1">
      <c r="A26" s="41"/>
      <c r="B26" s="45" t="s">
        <v>110</v>
      </c>
    </row>
    <row r="27" spans="1:2" ht="12" customHeight="1">
      <c r="A27" s="41"/>
      <c r="B27" s="42"/>
    </row>
    <row r="28" spans="1:2" ht="12" customHeight="1">
      <c r="A28" s="41"/>
      <c r="B28" s="40"/>
    </row>
    <row r="29" spans="1:2" ht="12" customHeight="1">
      <c r="A29" s="41"/>
      <c r="B29" s="40"/>
    </row>
    <row r="30" spans="1:2" ht="12" customHeight="1">
      <c r="A30" s="41"/>
      <c r="B30" s="40"/>
    </row>
    <row r="31" spans="1:2" ht="12" customHeight="1">
      <c r="A31" s="41"/>
      <c r="B31" s="40"/>
    </row>
    <row r="32" spans="1:2" ht="12" customHeight="1">
      <c r="A32" s="41"/>
      <c r="B32" s="40"/>
    </row>
    <row r="33" spans="1:2" ht="12" customHeight="1">
      <c r="A33" s="41"/>
      <c r="B33" s="40"/>
    </row>
    <row r="34" spans="1:2" ht="12" customHeight="1">
      <c r="A34" s="41"/>
      <c r="B34" s="40"/>
    </row>
    <row r="35" spans="1:2" ht="12" customHeight="1">
      <c r="A35" s="41"/>
      <c r="B35" s="40"/>
    </row>
    <row r="36" spans="1:2" ht="12" customHeight="1">
      <c r="A36" s="41"/>
      <c r="B36" s="40"/>
    </row>
    <row r="37" spans="1:2" ht="14.25" customHeight="1">
      <c r="A37" s="41"/>
      <c r="B37" s="40"/>
    </row>
    <row r="38" spans="1:2" ht="14.25" customHeight="1">
      <c r="A38" s="41"/>
      <c r="B38" s="40"/>
    </row>
    <row r="39" spans="1:2" ht="14.25" customHeight="1">
      <c r="A39" s="41"/>
      <c r="B39" s="40"/>
    </row>
    <row r="40" spans="1:2" ht="14.25" customHeight="1">
      <c r="A40" s="41"/>
      <c r="B40" s="40"/>
    </row>
    <row r="41" spans="1:2" ht="14.25" customHeight="1">
      <c r="A41" s="41"/>
      <c r="B41" s="40"/>
    </row>
    <row r="42" spans="1:2" ht="14.25" customHeight="1">
      <c r="A42" s="41"/>
      <c r="B42" s="40"/>
    </row>
    <row r="43" spans="1:2" ht="14.25" customHeight="1">
      <c r="A43" s="41"/>
      <c r="B43" s="40"/>
    </row>
    <row r="44" spans="1:2" ht="14.25" customHeight="1">
      <c r="A44" s="41"/>
      <c r="B44" s="40"/>
    </row>
    <row r="45" spans="1:2" ht="14.25" customHeight="1">
      <c r="A45" s="41"/>
      <c r="B45" s="40"/>
    </row>
    <row r="46" spans="1:2" ht="14.25" customHeight="1">
      <c r="A46" s="41"/>
      <c r="B46" s="40"/>
    </row>
    <row r="47" spans="1:2" ht="14.25" customHeight="1">
      <c r="A47" s="41"/>
      <c r="B47" s="40"/>
    </row>
    <row r="48" spans="1:2" ht="14.25" customHeight="1">
      <c r="A48" s="41"/>
      <c r="B48" s="40"/>
    </row>
    <row r="49" spans="1:2" ht="14.25" customHeight="1">
      <c r="A49" s="41"/>
      <c r="B49" s="40"/>
    </row>
    <row r="50" spans="1:2" ht="14.25" customHeight="1">
      <c r="A50" s="41"/>
      <c r="B50" s="40"/>
    </row>
    <row r="51" spans="1:2" ht="14.25" customHeight="1">
      <c r="A51" s="41"/>
      <c r="B51" s="40"/>
    </row>
    <row r="52" spans="1:2" ht="14.25" customHeight="1">
      <c r="A52" s="41"/>
      <c r="B52" s="40"/>
    </row>
    <row r="53" spans="1:2" ht="14.25" customHeight="1">
      <c r="A53" s="41"/>
      <c r="B53" s="40"/>
    </row>
    <row r="54" spans="1:2" ht="14.25" customHeight="1">
      <c r="A54" s="41"/>
      <c r="B54" s="40"/>
    </row>
    <row r="55" spans="1:2" ht="14.25" customHeight="1">
      <c r="A55" s="41"/>
      <c r="B55" s="40"/>
    </row>
    <row r="56" spans="1:2" ht="14.25" customHeight="1">
      <c r="A56" s="41"/>
      <c r="B56" s="40"/>
    </row>
    <row r="57" spans="1:2" ht="14.25" customHeight="1">
      <c r="B57" s="39"/>
    </row>
    <row r="58" spans="1:2" ht="14.25" customHeight="1">
      <c r="B58" s="39"/>
    </row>
    <row r="59" spans="1:2" ht="14.25" customHeight="1">
      <c r="B59" s="39"/>
    </row>
    <row r="60" spans="1:2" ht="14.25" customHeight="1">
      <c r="B60" s="39"/>
    </row>
    <row r="61" spans="1:2" ht="14.25" customHeight="1">
      <c r="B61" s="39"/>
    </row>
    <row r="62" spans="1:2" ht="14.25" customHeight="1">
      <c r="B62" s="39"/>
    </row>
    <row r="63" spans="1:2" ht="14.25" customHeight="1">
      <c r="B63" s="39"/>
    </row>
    <row r="64" spans="1:2" ht="14.25" customHeight="1">
      <c r="B64" s="39"/>
    </row>
    <row r="65" spans="2:2" ht="14.25" customHeight="1">
      <c r="B65" s="39"/>
    </row>
  </sheetData>
  <pageMargins left="0.74803149606299213" right="0.74803149606299213" top="0"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A36"/>
  <sheetViews>
    <sheetView tabSelected="1" workbookViewId="0">
      <selection sqref="A1:CP37"/>
    </sheetView>
  </sheetViews>
  <sheetFormatPr defaultRowHeight="10.5"/>
  <sheetData>
    <row r="1" spans="1:1" ht="14.25">
      <c r="A1" s="268" t="s">
        <v>229</v>
      </c>
    </row>
    <row r="2" spans="1:1" ht="14.25">
      <c r="A2" s="268" t="s">
        <v>230</v>
      </c>
    </row>
    <row r="3" spans="1:1" ht="15">
      <c r="A3" s="269" t="s">
        <v>231</v>
      </c>
    </row>
    <row r="4" spans="1:1" ht="15">
      <c r="A4" s="269" t="s">
        <v>232</v>
      </c>
    </row>
    <row r="5" spans="1:1" ht="15">
      <c r="A5" s="269" t="s">
        <v>233</v>
      </c>
    </row>
    <row r="6" spans="1:1" ht="15">
      <c r="A6" s="269" t="s">
        <v>234</v>
      </c>
    </row>
    <row r="7" spans="1:1" ht="15">
      <c r="A7" s="269" t="s">
        <v>235</v>
      </c>
    </row>
    <row r="8" spans="1:1" ht="15">
      <c r="A8" s="269" t="s">
        <v>236</v>
      </c>
    </row>
    <row r="9" spans="1:1" ht="15">
      <c r="A9" s="269" t="s">
        <v>237</v>
      </c>
    </row>
    <row r="10" spans="1:1" ht="15">
      <c r="A10" s="269" t="s">
        <v>238</v>
      </c>
    </row>
    <row r="11" spans="1:1" ht="15">
      <c r="A11" s="269" t="s">
        <v>239</v>
      </c>
    </row>
    <row r="12" spans="1:1" ht="15">
      <c r="A12" s="269" t="s">
        <v>240</v>
      </c>
    </row>
    <row r="13" spans="1:1" ht="15">
      <c r="A13" s="270" t="s">
        <v>230</v>
      </c>
    </row>
    <row r="14" spans="1:1" ht="14.25">
      <c r="A14" s="271" t="s">
        <v>241</v>
      </c>
    </row>
    <row r="15" spans="1:1" ht="15">
      <c r="A15" s="270" t="s">
        <v>242</v>
      </c>
    </row>
    <row r="16" spans="1:1" ht="15">
      <c r="A16" s="270" t="s">
        <v>243</v>
      </c>
    </row>
    <row r="17" spans="1:1" ht="15">
      <c r="A17" s="270" t="s">
        <v>244</v>
      </c>
    </row>
    <row r="18" spans="1:1" ht="15">
      <c r="A18" s="270" t="s">
        <v>245</v>
      </c>
    </row>
    <row r="19" spans="1:1" ht="15">
      <c r="A19" s="270" t="s">
        <v>246</v>
      </c>
    </row>
    <row r="20" spans="1:1" ht="15">
      <c r="A20" s="270" t="s">
        <v>247</v>
      </c>
    </row>
    <row r="21" spans="1:1" ht="15">
      <c r="A21" s="270" t="s">
        <v>248</v>
      </c>
    </row>
    <row r="22" spans="1:1" ht="15">
      <c r="A22" s="270" t="s">
        <v>249</v>
      </c>
    </row>
    <row r="23" spans="1:1" ht="15">
      <c r="A23" s="270" t="s">
        <v>250</v>
      </c>
    </row>
    <row r="24" spans="1:1" ht="15">
      <c r="A24" s="270" t="s">
        <v>251</v>
      </c>
    </row>
    <row r="25" spans="1:1" ht="15">
      <c r="A25" s="270" t="s">
        <v>252</v>
      </c>
    </row>
    <row r="26" spans="1:1" ht="15">
      <c r="A26" s="270" t="s">
        <v>253</v>
      </c>
    </row>
    <row r="27" spans="1:1" ht="14.25">
      <c r="A27" s="271" t="s">
        <v>254</v>
      </c>
    </row>
    <row r="28" spans="1:1" ht="15">
      <c r="A28" s="270" t="s">
        <v>255</v>
      </c>
    </row>
    <row r="29" spans="1:1" ht="15">
      <c r="A29" s="270" t="s">
        <v>256</v>
      </c>
    </row>
    <row r="30" spans="1:1" ht="15">
      <c r="A30" s="270" t="s">
        <v>257</v>
      </c>
    </row>
    <row r="31" spans="1:1" ht="15">
      <c r="A31" s="270" t="s">
        <v>258</v>
      </c>
    </row>
    <row r="32" spans="1:1" ht="15">
      <c r="A32" s="270" t="s">
        <v>259</v>
      </c>
    </row>
    <row r="33" spans="1:1" ht="14.25">
      <c r="A33" s="271" t="s">
        <v>260</v>
      </c>
    </row>
    <row r="34" spans="1:1" ht="15">
      <c r="A34" s="270" t="s">
        <v>270</v>
      </c>
    </row>
    <row r="35" spans="1:1" ht="15">
      <c r="A35" s="270" t="s">
        <v>261</v>
      </c>
    </row>
    <row r="36" spans="1:1" ht="15">
      <c r="A36" s="270" t="s">
        <v>271</v>
      </c>
    </row>
  </sheetData>
  <pageMargins left="0" right="0" top="0.39370078740157483" bottom="0"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Start</vt:lpstr>
      <vt:lpstr>План </vt:lpstr>
      <vt:lpstr>График </vt:lpstr>
      <vt:lpstr>Компетенции</vt:lpstr>
      <vt:lpstr>Кабинеты</vt:lpstr>
      <vt:lpstr>Пояснения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2020-09-10T14:06:05Z</cp:lastPrinted>
  <dcterms:created xsi:type="dcterms:W3CDTF">2011-05-05T04:03:53Z</dcterms:created>
  <dcterms:modified xsi:type="dcterms:W3CDTF">2020-09-10T14:07:51Z</dcterms:modified>
</cp:coreProperties>
</file>