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aveExternalLinkValues="0" codeName="ЭтаКнига" defaultThemeVersion="124226"/>
  <bookViews>
    <workbookView xWindow="105" yWindow="105" windowWidth="10005" windowHeight="7005" tabRatio="750" activeTab="2"/>
  </bookViews>
  <sheets>
    <sheet name="Титул" sheetId="17" r:id="rId1"/>
    <sheet name="График" sheetId="22" r:id="rId2"/>
    <sheet name="План" sheetId="15" r:id="rId3"/>
    <sheet name="Start" sheetId="9" state="hidden" r:id="rId4"/>
  </sheets>
  <calcPr calcId="125725"/>
</workbook>
</file>

<file path=xl/calcChain.xml><?xml version="1.0" encoding="utf-8"?>
<calcChain xmlns="http://schemas.openxmlformats.org/spreadsheetml/2006/main">
  <c r="T18" i="15"/>
  <c r="U18"/>
  <c r="V18"/>
  <c r="W18"/>
  <c r="X18"/>
  <c r="Y18"/>
  <c r="Z18"/>
  <c r="AA18"/>
  <c r="Q18"/>
  <c r="R18"/>
  <c r="S18"/>
  <c r="P18"/>
  <c r="O18"/>
  <c r="N18"/>
  <c r="M18"/>
  <c r="L18"/>
  <c r="K18"/>
  <c r="J18"/>
  <c r="I18"/>
  <c r="H18"/>
  <c r="G18"/>
  <c r="F18"/>
  <c r="E18"/>
  <c r="E45"/>
  <c r="E20"/>
  <c r="AB68"/>
  <c r="AB58"/>
  <c r="W38"/>
  <c r="AB26"/>
  <c r="G70"/>
  <c r="E70" s="1"/>
  <c r="G65"/>
  <c r="E65" s="1"/>
  <c r="G60"/>
  <c r="E60" s="1"/>
  <c r="G55"/>
  <c r="E55" s="1"/>
  <c r="G40"/>
  <c r="E40" s="1"/>
  <c r="G41"/>
  <c r="G42"/>
  <c r="E42" s="1"/>
  <c r="G43"/>
  <c r="G44"/>
  <c r="E44" s="1"/>
  <c r="G45"/>
  <c r="G46"/>
  <c r="G47"/>
  <c r="G48"/>
  <c r="G49"/>
  <c r="G50"/>
  <c r="G51"/>
  <c r="G52"/>
  <c r="G39"/>
  <c r="G20"/>
  <c r="G21"/>
  <c r="G22"/>
  <c r="G23"/>
  <c r="G19"/>
  <c r="G11" l="1"/>
  <c r="G12"/>
  <c r="G13"/>
  <c r="E13" s="1"/>
  <c r="G14"/>
  <c r="G15"/>
  <c r="G16"/>
  <c r="G17"/>
  <c r="G10"/>
  <c r="E10" s="1"/>
  <c r="O24"/>
  <c r="N24"/>
  <c r="AB23"/>
  <c r="E69"/>
  <c r="F69"/>
  <c r="H69"/>
  <c r="I69"/>
  <c r="J69"/>
  <c r="K69"/>
  <c r="L69"/>
  <c r="M69"/>
  <c r="N69"/>
  <c r="O69"/>
  <c r="P69"/>
  <c r="Q69"/>
  <c r="R69"/>
  <c r="S69"/>
  <c r="T69"/>
  <c r="U69"/>
  <c r="V69"/>
  <c r="W69"/>
  <c r="X69"/>
  <c r="Y69"/>
  <c r="Z69"/>
  <c r="AA69"/>
  <c r="E64"/>
  <c r="F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Z64"/>
  <c r="AA64"/>
  <c r="H59"/>
  <c r="I59"/>
  <c r="J59"/>
  <c r="K59"/>
  <c r="L59"/>
  <c r="M59"/>
  <c r="N59"/>
  <c r="O59"/>
  <c r="P59"/>
  <c r="Q59"/>
  <c r="Q53" s="1"/>
  <c r="R59"/>
  <c r="S59"/>
  <c r="T59"/>
  <c r="U59"/>
  <c r="V59"/>
  <c r="W59"/>
  <c r="X59"/>
  <c r="Y59"/>
  <c r="Z59"/>
  <c r="Z53" s="1"/>
  <c r="AA59"/>
  <c r="E59"/>
  <c r="F59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E54"/>
  <c r="F54"/>
  <c r="U53" l="1"/>
  <c r="V53"/>
  <c r="R53"/>
  <c r="N53"/>
  <c r="J53"/>
  <c r="Y53"/>
  <c r="X53"/>
  <c r="T53"/>
  <c r="O53"/>
  <c r="P53"/>
  <c r="H53"/>
  <c r="I53"/>
  <c r="K53"/>
  <c r="S53"/>
  <c r="AA53"/>
  <c r="L53"/>
  <c r="M53"/>
  <c r="W53"/>
  <c r="G64"/>
  <c r="E38"/>
  <c r="H38"/>
  <c r="I38"/>
  <c r="J38"/>
  <c r="K38"/>
  <c r="L38"/>
  <c r="M38"/>
  <c r="N38"/>
  <c r="O38"/>
  <c r="P38"/>
  <c r="Q38"/>
  <c r="R38"/>
  <c r="S38"/>
  <c r="T38"/>
  <c r="U38"/>
  <c r="V38"/>
  <c r="X38"/>
  <c r="Y38"/>
  <c r="Z38"/>
  <c r="AA38"/>
  <c r="AB51"/>
  <c r="AB52"/>
  <c r="F51"/>
  <c r="AB73"/>
  <c r="AB74"/>
  <c r="AB60"/>
  <c r="AB61"/>
  <c r="AB62"/>
  <c r="AB65"/>
  <c r="AB66"/>
  <c r="AB67"/>
  <c r="AB70"/>
  <c r="AB71"/>
  <c r="AB72"/>
  <c r="AB46"/>
  <c r="AB47"/>
  <c r="AB48"/>
  <c r="AB49"/>
  <c r="AB50"/>
  <c r="AB55"/>
  <c r="AB56"/>
  <c r="AB57"/>
  <c r="AB37"/>
  <c r="AB39"/>
  <c r="AB40"/>
  <c r="AB41"/>
  <c r="AB42"/>
  <c r="AB43"/>
  <c r="AB44"/>
  <c r="AB45"/>
  <c r="AB20"/>
  <c r="AB21"/>
  <c r="AB22"/>
  <c r="AB25"/>
  <c r="AB28"/>
  <c r="AB29"/>
  <c r="AB30"/>
  <c r="AB31"/>
  <c r="AB32"/>
  <c r="AB33"/>
  <c r="AB35"/>
  <c r="AB36"/>
  <c r="AB11"/>
  <c r="AB12"/>
  <c r="AB13"/>
  <c r="AB14"/>
  <c r="AB15"/>
  <c r="AB16"/>
  <c r="AB17"/>
  <c r="AB19"/>
  <c r="AB10"/>
  <c r="X9"/>
  <c r="Z9"/>
  <c r="T9"/>
  <c r="V9"/>
  <c r="P9"/>
  <c r="R9"/>
  <c r="Z24"/>
  <c r="X24"/>
  <c r="P24"/>
  <c r="R24"/>
  <c r="T24"/>
  <c r="V24"/>
  <c r="X27"/>
  <c r="Z27"/>
  <c r="T27"/>
  <c r="V27"/>
  <c r="P27"/>
  <c r="R27"/>
  <c r="X34"/>
  <c r="Z34"/>
  <c r="T34"/>
  <c r="V34"/>
  <c r="P34"/>
  <c r="R34"/>
  <c r="G59"/>
  <c r="G54"/>
  <c r="F49"/>
  <c r="G36"/>
  <c r="G37"/>
  <c r="G35"/>
  <c r="G29"/>
  <c r="G30"/>
  <c r="G31"/>
  <c r="G32"/>
  <c r="G33"/>
  <c r="G28"/>
  <c r="G38" l="1"/>
  <c r="T8"/>
  <c r="T7" s="1"/>
  <c r="V8"/>
  <c r="V7" s="1"/>
  <c r="P8"/>
  <c r="P7" s="1"/>
  <c r="X8"/>
  <c r="X7" s="1"/>
  <c r="R8"/>
  <c r="R7" s="1"/>
  <c r="Z8"/>
  <c r="Z7" s="1"/>
  <c r="G27"/>
  <c r="H27"/>
  <c r="I27"/>
  <c r="J27"/>
  <c r="K27"/>
  <c r="L27"/>
  <c r="M27"/>
  <c r="N27"/>
  <c r="O27"/>
  <c r="Q27"/>
  <c r="S27"/>
  <c r="U27"/>
  <c r="W27"/>
  <c r="Y27"/>
  <c r="AA27"/>
  <c r="E27"/>
  <c r="H34"/>
  <c r="I34"/>
  <c r="J34"/>
  <c r="K34"/>
  <c r="L34"/>
  <c r="M34"/>
  <c r="N34"/>
  <c r="O34"/>
  <c r="Q34"/>
  <c r="S34"/>
  <c r="U34"/>
  <c r="W34"/>
  <c r="Y34"/>
  <c r="AA34"/>
  <c r="AB64"/>
  <c r="AB69"/>
  <c r="G71"/>
  <c r="E9"/>
  <c r="F46"/>
  <c r="F48"/>
  <c r="G69" l="1"/>
  <c r="G53" s="1"/>
  <c r="F38"/>
  <c r="AB59"/>
  <c r="AB34"/>
  <c r="AB54"/>
  <c r="AB27"/>
  <c r="AB38"/>
  <c r="G34"/>
  <c r="AB53" l="1"/>
  <c r="H9"/>
  <c r="I9"/>
  <c r="J9"/>
  <c r="K9"/>
  <c r="L9"/>
  <c r="M9"/>
  <c r="N9"/>
  <c r="O9"/>
  <c r="Q9"/>
  <c r="S9"/>
  <c r="U9"/>
  <c r="W9"/>
  <c r="Y9"/>
  <c r="AA9"/>
  <c r="E24"/>
  <c r="H24"/>
  <c r="I24"/>
  <c r="J24"/>
  <c r="K24"/>
  <c r="L24"/>
  <c r="M24"/>
  <c r="Q24"/>
  <c r="S24"/>
  <c r="U24"/>
  <c r="W24"/>
  <c r="Y24"/>
  <c r="AA24"/>
  <c r="AB9" l="1"/>
  <c r="AB24"/>
  <c r="AB18"/>
  <c r="M8"/>
  <c r="M7" s="1"/>
  <c r="G24"/>
  <c r="F25"/>
  <c r="F24" s="1"/>
  <c r="U8"/>
  <c r="J8"/>
  <c r="J7" s="1"/>
  <c r="F9"/>
  <c r="O8"/>
  <c r="Y8"/>
  <c r="Q8"/>
  <c r="L8"/>
  <c r="L7" s="1"/>
  <c r="H8"/>
  <c r="H7" s="1"/>
  <c r="AA8"/>
  <c r="S8"/>
  <c r="N8"/>
  <c r="N7" s="1"/>
  <c r="W8"/>
  <c r="K8"/>
  <c r="K7" s="1"/>
  <c r="I8"/>
  <c r="I7" s="1"/>
  <c r="E8"/>
  <c r="G9"/>
  <c r="E53"/>
  <c r="O7" l="1"/>
  <c r="AB8"/>
  <c r="N6"/>
  <c r="F8"/>
  <c r="W7"/>
  <c r="V6" s="1"/>
  <c r="AA7"/>
  <c r="Z6" s="1"/>
  <c r="Y7"/>
  <c r="X6" s="1"/>
  <c r="U7"/>
  <c r="T6" s="1"/>
  <c r="S7"/>
  <c r="R6" s="1"/>
  <c r="Q7"/>
  <c r="P6" s="1"/>
  <c r="O6"/>
  <c r="G8"/>
  <c r="G7" s="1"/>
  <c r="E34"/>
  <c r="E7" s="1"/>
  <c r="F36"/>
  <c r="F30"/>
  <c r="AB7" l="1"/>
  <c r="F53"/>
  <c r="F35"/>
  <c r="F34" s="1"/>
  <c r="F27"/>
  <c r="F7" l="1"/>
</calcChain>
</file>

<file path=xl/sharedStrings.xml><?xml version="1.0" encoding="utf-8"?>
<sst xmlns="http://schemas.openxmlformats.org/spreadsheetml/2006/main" count="509" uniqueCount="329">
  <si>
    <t>1</t>
  </si>
  <si>
    <t>2</t>
  </si>
  <si>
    <t>Математика</t>
  </si>
  <si>
    <t>6</t>
  </si>
  <si>
    <t>Иностранный язык</t>
  </si>
  <si>
    <t>7</t>
  </si>
  <si>
    <t>8</t>
  </si>
  <si>
    <t>Общепрофессиональные дисциплины</t>
  </si>
  <si>
    <t>ЕН</t>
  </si>
  <si>
    <t>Математический и общий естественнонаучный цикл</t>
  </si>
  <si>
    <t>ЕН.01</t>
  </si>
  <si>
    <t>ЕН.02</t>
  </si>
  <si>
    <t>Экологические основы природопользования</t>
  </si>
  <si>
    <t>ОГСЭ</t>
  </si>
  <si>
    <t>Общий гуманитарный и социально-экономический цикл</t>
  </si>
  <si>
    <t>Физическая культура</t>
  </si>
  <si>
    <t>ОГСЭ.01</t>
  </si>
  <si>
    <t>Основы философии</t>
  </si>
  <si>
    <t>ОГСЭ.02</t>
  </si>
  <si>
    <t>История</t>
  </si>
  <si>
    <t>ОГСЭ.03</t>
  </si>
  <si>
    <t>ОГСЭ.04</t>
  </si>
  <si>
    <t>Безопасность жизнедеятельности</t>
  </si>
  <si>
    <t>ОП.01</t>
  </si>
  <si>
    <t>Инженерная графика</t>
  </si>
  <si>
    <t>ОП.02</t>
  </si>
  <si>
    <t>ОП.03</t>
  </si>
  <si>
    <t>ОП.04</t>
  </si>
  <si>
    <t>ОП.05</t>
  </si>
  <si>
    <t>Материаловедение</t>
  </si>
  <si>
    <t>ОП.06</t>
  </si>
  <si>
    <t>ОП.07</t>
  </si>
  <si>
    <t>ОП.08</t>
  </si>
  <si>
    <t>ОП.09</t>
  </si>
  <si>
    <t>ОП.10</t>
  </si>
  <si>
    <t>ПМ.01</t>
  </si>
  <si>
    <t>МДК.01.01</t>
  </si>
  <si>
    <t>Учебная практика</t>
  </si>
  <si>
    <t>ПМ.02</t>
  </si>
  <si>
    <t>МДК.02.01</t>
  </si>
  <si>
    <t>ПМ.03</t>
  </si>
  <si>
    <t>МДК.03.01</t>
  </si>
  <si>
    <t>Преддипломная практика</t>
  </si>
  <si>
    <t>ПМ.04</t>
  </si>
  <si>
    <t>МДК.04.01</t>
  </si>
  <si>
    <t>Индекс</t>
  </si>
  <si>
    <t>Наименование циклов, разделов,_x000D_
дисциплин, профессиональных модулей, МДК, практик</t>
  </si>
  <si>
    <t>Курс 1</t>
  </si>
  <si>
    <t>Курс 2</t>
  </si>
  <si>
    <t>Курс 3</t>
  </si>
  <si>
    <t>Всего</t>
  </si>
  <si>
    <t>Профессиональный цикл</t>
  </si>
  <si>
    <t>УЧЕБНЫЙ ПЛАН</t>
  </si>
  <si>
    <t>основной профессиональной образовательной программы среднего профессионального образования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</si>
  <si>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</si>
  <si>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</si>
  <si>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код</t>
  </si>
  <si>
    <t>наименование специальности</t>
  </si>
  <si>
    <t>по программе базовой подготовки</t>
  </si>
  <si>
    <t xml:space="preserve">   на базе</t>
  </si>
  <si>
    <t>квалификация</t>
  </si>
  <si>
    <t>форма обучения</t>
  </si>
  <si>
    <t xml:space="preserve">нормативный срок освоения ОПОП  </t>
  </si>
  <si>
    <t>год начала подготовки по УП</t>
  </si>
  <si>
    <t>профиль получаемого профессионального образования</t>
  </si>
  <si>
    <t>технический</t>
  </si>
  <si>
    <t>при реализации программы среднего (полного) общего образования</t>
  </si>
  <si>
    <t xml:space="preserve">     № </t>
  </si>
  <si>
    <t>формы промежуточной аттестации</t>
  </si>
  <si>
    <t>УП.04</t>
  </si>
  <si>
    <t>ПП.04</t>
  </si>
  <si>
    <t>Производственная практика</t>
  </si>
  <si>
    <t>УП.03</t>
  </si>
  <si>
    <t>ПП.03</t>
  </si>
  <si>
    <t>УП.02</t>
  </si>
  <si>
    <t>ПП.02</t>
  </si>
  <si>
    <t>УП.01</t>
  </si>
  <si>
    <t>ПП.01</t>
  </si>
  <si>
    <t>Уверждаю</t>
  </si>
  <si>
    <t>Директор КОГПОАУ ВЭМТ</t>
  </si>
  <si>
    <t>Кировское областное государственное профессиональное образовательное автономное  учреждение                                 "Вятский электромашиностроительный техникум"</t>
  </si>
  <si>
    <t>ЭК</t>
  </si>
  <si>
    <t>III</t>
  </si>
  <si>
    <t>II</t>
  </si>
  <si>
    <t>I</t>
  </si>
  <si>
    <t>Курс</t>
  </si>
  <si>
    <t>2 Сводные данные по бюджету времени</t>
  </si>
  <si>
    <t xml:space="preserve">   Неделя отсутствует</t>
  </si>
  <si>
    <t>*</t>
  </si>
  <si>
    <t xml:space="preserve">   Производственная практика (преддипломная)</t>
  </si>
  <si>
    <t>=</t>
  </si>
  <si>
    <t xml:space="preserve">   Государственная (итоговая) аттестация</t>
  </si>
  <si>
    <t xml:space="preserve">   Производственная практика (по профилю специальности)</t>
  </si>
  <si>
    <t xml:space="preserve">   Подготовка к государственной (итоговой) аттестации</t>
  </si>
  <si>
    <t>D</t>
  </si>
  <si>
    <t>Обозначения:</t>
  </si>
  <si>
    <t>IV</t>
  </si>
  <si>
    <t>52</t>
  </si>
  <si>
    <t>51</t>
  </si>
  <si>
    <t>50</t>
  </si>
  <si>
    <t>49</t>
  </si>
  <si>
    <t>48</t>
  </si>
  <si>
    <t>47</t>
  </si>
  <si>
    <t>46</t>
  </si>
  <si>
    <t>45</t>
  </si>
  <si>
    <t>44</t>
  </si>
  <si>
    <t>43</t>
  </si>
  <si>
    <t>42</t>
  </si>
  <si>
    <t>41</t>
  </si>
  <si>
    <t>40</t>
  </si>
  <si>
    <t>39</t>
  </si>
  <si>
    <t>38</t>
  </si>
  <si>
    <t>37</t>
  </si>
  <si>
    <t>36</t>
  </si>
  <si>
    <t>35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</si>
  <si>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</si>
  <si>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</si>
  <si>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</si>
  <si>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</si>
  <si>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</si>
  <si>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</si>
  <si>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</si>
  <si>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</si>
  <si>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</si>
  <si>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</si>
  <si>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</si>
  <si>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</si>
  <si>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</si>
  <si>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</si>
  <si>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</si>
  <si>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</si>
  <si>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</si>
  <si>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</si>
  <si>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</si>
  <si>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</si>
  <si>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</si>
  <si>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</si>
  <si>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</si>
  <si>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</si>
  <si>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</si>
  <si>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</si>
  <si>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5</t>
  </si>
  <si>
    <t>4</t>
  </si>
  <si>
    <t>3</t>
  </si>
  <si>
    <t>24 - 31</t>
  </si>
  <si>
    <t>17 - 23</t>
  </si>
  <si>
    <t>10 - 16</t>
  </si>
  <si>
    <t>3 - 9</t>
  </si>
  <si>
    <t>20 - 26</t>
  </si>
  <si>
    <t>13 - 19</t>
  </si>
  <si>
    <t>6 - 12</t>
  </si>
  <si>
    <t>22 - 28</t>
  </si>
  <si>
    <t>15 - 21</t>
  </si>
  <si>
    <t>8 - 14</t>
  </si>
  <si>
    <t>1 - 7</t>
  </si>
  <si>
    <t>25 - 31</t>
  </si>
  <si>
    <t>18 - 24</t>
  </si>
  <si>
    <t>11 - 17</t>
  </si>
  <si>
    <t>4 - 10</t>
  </si>
  <si>
    <t>23 - 29</t>
  </si>
  <si>
    <t>16 - 22</t>
  </si>
  <si>
    <t>9 - 15</t>
  </si>
  <si>
    <t>2 - 8</t>
  </si>
  <si>
    <t>19 - 25</t>
  </si>
  <si>
    <t>12 - 18</t>
  </si>
  <si>
    <t>5 - 11</t>
  </si>
  <si>
    <t>24 - 30</t>
  </si>
  <si>
    <t>Август</t>
  </si>
  <si>
    <t>27 июл -2 авг</t>
  </si>
  <si>
    <t>Июль</t>
  </si>
  <si>
    <t>29 июн - 5 июл</t>
  </si>
  <si>
    <t>Июнь</t>
  </si>
  <si>
    <t>Май</t>
  </si>
  <si>
    <t>27 апр - 3 май</t>
  </si>
  <si>
    <t>Апрель</t>
  </si>
  <si>
    <t>30 мар - 5 апр</t>
  </si>
  <si>
    <t>Март</t>
  </si>
  <si>
    <t>23 фев - 1 мар</t>
  </si>
  <si>
    <t>Февраль</t>
  </si>
  <si>
    <t>26 янв - 1 фев</t>
  </si>
  <si>
    <t>Январь</t>
  </si>
  <si>
    <t>29 дек - 4 янв</t>
  </si>
  <si>
    <t>Декабрь</t>
  </si>
  <si>
    <t>Ноябрь</t>
  </si>
  <si>
    <t>27 окт - 2 ноя</t>
  </si>
  <si>
    <t>Октябрь</t>
  </si>
  <si>
    <t>29 сен - 5 окт</t>
  </si>
  <si>
    <t>Сентябрь</t>
  </si>
  <si>
    <t>Х</t>
  </si>
  <si>
    <t xml:space="preserve">__________ М.Ю.Казакова  </t>
  </si>
  <si>
    <t>Контроль работы измерительных приборов</t>
  </si>
  <si>
    <r>
      <t xml:space="preserve">Приказ об утверждении ФГОС </t>
    </r>
    <r>
      <rPr>
        <sz val="12"/>
        <color indexed="8"/>
        <rFont val="Times New Roman"/>
        <family val="1"/>
        <charset val="204"/>
      </rPr>
      <t>от 9 декабря 2016 г</t>
    </r>
  </si>
  <si>
    <t>Объем образовательной нагрузки</t>
  </si>
  <si>
    <t xml:space="preserve">лаб. и практические занятия </t>
  </si>
  <si>
    <t>Промежуточная аттестация</t>
  </si>
  <si>
    <t>Распределение учебной нагрузки  по курсам и семестрам</t>
  </si>
  <si>
    <t>Самостоятельная работа</t>
  </si>
  <si>
    <t>учебная практика</t>
  </si>
  <si>
    <t xml:space="preserve">промежуточная аттестация </t>
  </si>
  <si>
    <t>консультации</t>
  </si>
  <si>
    <t>Работа обучающихся во взаимодействии с преподавателем</t>
  </si>
  <si>
    <t>ГИА.00</t>
  </si>
  <si>
    <t>Государственная итоговая аттестация</t>
  </si>
  <si>
    <t>ОГСЭ.05</t>
  </si>
  <si>
    <t>Психология общения</t>
  </si>
  <si>
    <t>Компьютерное моделирование</t>
  </si>
  <si>
    <t>ЕН.03</t>
  </si>
  <si>
    <t xml:space="preserve">Электротехника </t>
  </si>
  <si>
    <t>Менеджмент</t>
  </si>
  <si>
    <t xml:space="preserve">Метрология и  стандартизация </t>
  </si>
  <si>
    <t xml:space="preserve">Средства и методы измерения </t>
  </si>
  <si>
    <t>Аналоговая схемотехника</t>
  </si>
  <si>
    <t>ОП.11</t>
  </si>
  <si>
    <t>Экономика организации</t>
  </si>
  <si>
    <t>Электронная техника</t>
  </si>
  <si>
    <t>Правовое обеспечение профессиональной деятельности</t>
  </si>
  <si>
    <t>ОП.00</t>
  </si>
  <si>
    <t>П.00</t>
  </si>
  <si>
    <t>Осуществление технического обслуживания рабочих эталонов и поверочного оборудования</t>
  </si>
  <si>
    <t>Технология ремонта и техобслуживания</t>
  </si>
  <si>
    <t>Осуществление метрологической экспертизы средств измерений, испытаний и контроля</t>
  </si>
  <si>
    <t>Технология метрологического обеспечения измерений</t>
  </si>
  <si>
    <t>Осуществление метрологического надзора за соблюдением правил и норм по обеспечению единства измерений на предприятии</t>
  </si>
  <si>
    <t>Технология метрологического надзора</t>
  </si>
  <si>
    <t>Выполнение работ по одной или нескольким профессиям рабочих, должностям служащих</t>
  </si>
  <si>
    <t>Выполнение работ по профессии 18494 Слесарь по контрольно-измерительным приборам и автоматике</t>
  </si>
  <si>
    <t>ПДП.00</t>
  </si>
  <si>
    <t>ОП.12*</t>
  </si>
  <si>
    <t>ОП.13*</t>
  </si>
  <si>
    <t>Введене в специальность*</t>
  </si>
  <si>
    <t>Основы предпринимательства*</t>
  </si>
  <si>
    <t>ДЗ</t>
  </si>
  <si>
    <t>Э</t>
  </si>
  <si>
    <t>О.00</t>
  </si>
  <si>
    <t>ОБЩЕОБРАЗОВАТЕЛЬНЫЙ ЦИКЛ</t>
  </si>
  <si>
    <t>ОУД</t>
  </si>
  <si>
    <t>Общие общеобразовательные учебные дисциплины</t>
  </si>
  <si>
    <t>ОУД.01</t>
  </si>
  <si>
    <t>Русский язык</t>
  </si>
  <si>
    <t>ОУД.02</t>
  </si>
  <si>
    <t>Литература</t>
  </si>
  <si>
    <t>ОУД.03</t>
  </si>
  <si>
    <t>ОУД.04.П</t>
  </si>
  <si>
    <t>ОУД.05</t>
  </si>
  <si>
    <t>ОУД.06</t>
  </si>
  <si>
    <t>ОУД.07</t>
  </si>
  <si>
    <t>Основы безопасности жизнедеятельности</t>
  </si>
  <si>
    <t>ОУД.08</t>
  </si>
  <si>
    <t>Астрономия</t>
  </si>
  <si>
    <t>`ДЗ</t>
  </si>
  <si>
    <t>Дисциплины по выбору из обязательных предметных областей</t>
  </si>
  <si>
    <t>ОУД.09.П</t>
  </si>
  <si>
    <t xml:space="preserve">Информатика </t>
  </si>
  <si>
    <t>ОУД.10.П</t>
  </si>
  <si>
    <t>Физика</t>
  </si>
  <si>
    <t>ОУД.11</t>
  </si>
  <si>
    <t>Химия</t>
  </si>
  <si>
    <t>ОУД12</t>
  </si>
  <si>
    <t>Обществознание (включая экономику и право)</t>
  </si>
  <si>
    <t>ОУД.13</t>
  </si>
  <si>
    <t>Дополнительные дисциплины</t>
  </si>
  <si>
    <t>ОУД.14</t>
  </si>
  <si>
    <t>Основы проектной деятельности</t>
  </si>
  <si>
    <t>`З,ДЗ</t>
  </si>
  <si>
    <t>ВСЕГО</t>
  </si>
  <si>
    <t>теоритическое  обучение</t>
  </si>
  <si>
    <t>курсовыеработы (проекты)</t>
  </si>
  <si>
    <t>17  нед</t>
  </si>
  <si>
    <t>Курс 4</t>
  </si>
  <si>
    <t>Иностранный язык в профессиональной деятельности</t>
  </si>
  <si>
    <t>17 нед</t>
  </si>
  <si>
    <t xml:space="preserve"> 24 нед</t>
  </si>
  <si>
    <t xml:space="preserve"> 24  нед</t>
  </si>
  <si>
    <t xml:space="preserve"> 17 нед</t>
  </si>
  <si>
    <t>3г 10м</t>
  </si>
  <si>
    <t>основного  общего образования</t>
  </si>
  <si>
    <t>техник -метролог</t>
  </si>
  <si>
    <t>4 курс</t>
  </si>
  <si>
    <t>3 курс</t>
  </si>
  <si>
    <t>2 курс</t>
  </si>
  <si>
    <t>1 курс</t>
  </si>
  <si>
    <t>преддипломная практика</t>
  </si>
  <si>
    <t>по профилю специальности</t>
  </si>
  <si>
    <t>Всего по курсам</t>
  </si>
  <si>
    <t>Каникулы</t>
  </si>
  <si>
    <t>Государственная (итговая) аттестация</t>
  </si>
  <si>
    <t>Обучение по дисциплинам и междисциплинарным курсам</t>
  </si>
  <si>
    <t>Курсы</t>
  </si>
  <si>
    <t>П</t>
  </si>
  <si>
    <t>Обучение по дисциплинам и междисциплинарным курсам, 1 день в неделю учебная практика</t>
  </si>
  <si>
    <t xml:space="preserve">   Обучение по дисциплинам и междисциплинарным                                                                                                                                                                                                                                                                                                                              курсам</t>
  </si>
  <si>
    <t>8-14</t>
  </si>
  <si>
    <t>1-7</t>
  </si>
  <si>
    <r>
      <t xml:space="preserve">1 </t>
    </r>
    <r>
      <rPr>
        <b/>
        <sz val="12"/>
        <color indexed="8"/>
        <rFont val="Times New Roman"/>
        <family val="1"/>
        <charset val="204"/>
      </rPr>
      <t>График учебного процесса</t>
    </r>
  </si>
  <si>
    <t>ОГСЭ.06*</t>
  </si>
  <si>
    <t>Русский язык и культура речи*</t>
  </si>
  <si>
    <t>25  нед</t>
  </si>
  <si>
    <t>не менее 468</t>
  </si>
  <si>
    <t>не менее144</t>
  </si>
  <si>
    <t>не менее 612</t>
  </si>
  <si>
    <t>не менее 1728</t>
  </si>
  <si>
    <t>Итого</t>
  </si>
  <si>
    <t>27.02.06</t>
  </si>
  <si>
    <t>общеобразовательный цикл</t>
  </si>
  <si>
    <t>самостоятельная работа</t>
  </si>
  <si>
    <t>всего</t>
  </si>
  <si>
    <t>Информационные технологии в профессиональной деятельности*</t>
  </si>
  <si>
    <t>Экзамен квалификационный</t>
  </si>
  <si>
    <t xml:space="preserve"> </t>
  </si>
  <si>
    <t>ОП.14*</t>
  </si>
  <si>
    <t>"____"____________2020 г</t>
  </si>
  <si>
    <t>очная</t>
  </si>
  <si>
    <t>час</t>
  </si>
  <si>
    <t>нед</t>
  </si>
  <si>
    <t>Родной язык</t>
  </si>
  <si>
    <t>Индивидуальный проект</t>
  </si>
  <si>
    <t>`--,Э</t>
  </si>
  <si>
    <t>`--,ДЗ</t>
  </si>
  <si>
    <t>24 нед</t>
  </si>
  <si>
    <t>экзаменов</t>
  </si>
  <si>
    <t>диф.зачетов</t>
  </si>
  <si>
    <t>зачетов</t>
  </si>
  <si>
    <t>эк</t>
  </si>
  <si>
    <t>2нед</t>
  </si>
  <si>
    <t>2 нед</t>
  </si>
  <si>
    <t>ДЗ,З</t>
  </si>
  <si>
    <t>--,ДЗ</t>
  </si>
  <si>
    <t>1нед</t>
  </si>
  <si>
    <t>27.02.06 Контроль работы измерительных приборов  2020 - 2024 гг</t>
  </si>
</sst>
</file>

<file path=xl/styles.xml><?xml version="1.0" encoding="utf-8"?>
<styleSheet xmlns="http://schemas.openxmlformats.org/spreadsheetml/2006/main">
  <numFmts count="1">
    <numFmt numFmtId="164" formatCode="0.0"/>
  </numFmts>
  <fonts count="36"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b/>
      <sz val="11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i/>
      <sz val="15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26"/>
      <color indexed="8"/>
      <name val="Times New Roman"/>
      <family val="1"/>
      <charset val="204"/>
    </font>
    <font>
      <i/>
      <sz val="9"/>
      <color indexed="8"/>
      <name val="Tahoma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Tahoma"/>
      <family val="2"/>
      <charset val="204"/>
    </font>
    <font>
      <sz val="16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ahoma"/>
      <family val="2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Tahoma"/>
      <family val="2"/>
      <charset val="204"/>
    </font>
    <font>
      <b/>
      <sz val="20"/>
      <color indexed="8"/>
      <name val="Tahoma"/>
      <family val="2"/>
      <charset val="204"/>
    </font>
    <font>
      <b/>
      <i/>
      <sz val="8"/>
      <color indexed="8"/>
      <name val="Tahoma"/>
      <family val="2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color indexed="8"/>
      <name val="Arial"/>
      <family val="2"/>
      <charset val="204"/>
    </font>
    <font>
      <sz val="9"/>
      <color indexed="8"/>
      <name val="Symbol"/>
      <family val="1"/>
      <charset val="2"/>
    </font>
    <font>
      <b/>
      <sz val="8"/>
      <color rgb="FFFF0000"/>
      <name val="Tahoma"/>
      <family val="2"/>
      <charset val="204"/>
    </font>
    <font>
      <sz val="9"/>
      <name val="Times New Roman"/>
      <family val="1"/>
      <charset val="204"/>
    </font>
    <font>
      <sz val="9"/>
      <name val="Tahoma"/>
      <family val="2"/>
      <charset val="204"/>
    </font>
    <font>
      <sz val="8"/>
      <name val="Times New Roman"/>
      <family val="1"/>
      <charset val="204"/>
    </font>
    <font>
      <b/>
      <sz val="8"/>
      <name val="Tahoma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theme="0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16"/>
      </patternFill>
    </fill>
    <fill>
      <patternFill patternType="solid">
        <fgColor rgb="FFCCECFF"/>
        <bgColor indexed="16"/>
      </patternFill>
    </fill>
    <fill>
      <patternFill patternType="solid">
        <fgColor indexed="22"/>
        <bgColor indexed="16"/>
      </patternFill>
    </fill>
    <fill>
      <patternFill patternType="solid">
        <fgColor rgb="FFFFFF00"/>
        <bgColor indexed="64"/>
      </patternFill>
    </fill>
    <fill>
      <patternFill patternType="lightUp">
        <fgColor indexed="20"/>
        <bgColor indexed="9"/>
      </patternFill>
    </fill>
    <fill>
      <patternFill patternType="solid">
        <fgColor rgb="FFCCECFF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rgb="FFFF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0000"/>
      </right>
      <top/>
      <bottom/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0000"/>
      </right>
      <top/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/>
      <diagonal/>
    </border>
    <border>
      <left/>
      <right style="thick">
        <color rgb="FFFF0000"/>
      </right>
      <top/>
      <bottom/>
      <diagonal/>
    </border>
    <border>
      <left/>
      <right style="thick">
        <color rgb="FFFF0000"/>
      </right>
      <top/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/>
      <bottom style="medium">
        <color indexed="64"/>
      </bottom>
      <diagonal/>
    </border>
    <border>
      <left/>
      <right style="thick">
        <color rgb="FFFF0000"/>
      </right>
      <top/>
      <bottom style="medium">
        <color indexed="64"/>
      </bottom>
      <diagonal/>
    </border>
    <border>
      <left/>
      <right style="thick">
        <color rgb="FFFF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/>
      <diagonal/>
    </border>
    <border>
      <left style="thin">
        <color indexed="64"/>
      </left>
      <right style="thick">
        <color rgb="FFFF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medium">
        <color indexed="64"/>
      </bottom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/>
      <right/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 style="thin">
        <color indexed="64"/>
      </right>
      <top/>
      <bottom/>
      <diagonal/>
    </border>
    <border>
      <left style="thick">
        <color rgb="FFFF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rgb="FFFF0000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n">
        <color indexed="64"/>
      </right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7">
    <xf numFmtId="0" fontId="0" fillId="0" borderId="0"/>
    <xf numFmtId="0" fontId="3" fillId="0" borderId="0"/>
    <xf numFmtId="0" fontId="5" fillId="0" borderId="0"/>
    <xf numFmtId="0" fontId="6" fillId="0" borderId="0"/>
    <xf numFmtId="0" fontId="3" fillId="0" borderId="0"/>
    <xf numFmtId="0" fontId="1" fillId="0" borderId="0"/>
    <xf numFmtId="0" fontId="1" fillId="5" borderId="9" applyProtection="0">
      <alignment horizontal="center" vertical="center"/>
    </xf>
  </cellStyleXfs>
  <cellXfs count="547">
    <xf numFmtId="0" fontId="0" fillId="0" borderId="0" xfId="0"/>
    <xf numFmtId="0" fontId="1" fillId="0" borderId="0" xfId="0" applyFont="1"/>
    <xf numFmtId="0" fontId="6" fillId="0" borderId="0" xfId="3"/>
    <xf numFmtId="0" fontId="6" fillId="2" borderId="0" xfId="3" applyFont="1" applyFill="1" applyBorder="1" applyAlignment="1" applyProtection="1">
      <alignment horizontal="left" vertical="center"/>
      <protection locked="0"/>
    </xf>
    <xf numFmtId="0" fontId="6" fillId="2" borderId="0" xfId="3" applyFont="1" applyFill="1" applyBorder="1" applyAlignment="1" applyProtection="1">
      <alignment horizontal="center" vertical="center"/>
      <protection locked="0"/>
    </xf>
    <xf numFmtId="0" fontId="9" fillId="2" borderId="0" xfId="3" applyFont="1" applyFill="1" applyBorder="1" applyAlignment="1" applyProtection="1">
      <alignment horizontal="left" vertical="center"/>
      <protection locked="0"/>
    </xf>
    <xf numFmtId="0" fontId="6" fillId="4" borderId="0" xfId="3" applyFill="1"/>
    <xf numFmtId="0" fontId="6" fillId="3" borderId="1" xfId="3" applyFont="1" applyFill="1" applyBorder="1" applyAlignment="1" applyProtection="1">
      <alignment horizontal="center" vertical="center"/>
      <protection locked="0"/>
    </xf>
    <xf numFmtId="0" fontId="6" fillId="3" borderId="10" xfId="3" applyNumberFormat="1" applyFont="1" applyFill="1" applyBorder="1" applyAlignment="1">
      <alignment horizontal="center" vertical="center"/>
    </xf>
    <xf numFmtId="0" fontId="6" fillId="3" borderId="1" xfId="3" applyNumberFormat="1" applyFont="1" applyFill="1" applyBorder="1" applyAlignment="1">
      <alignment horizontal="center" vertical="center"/>
    </xf>
    <xf numFmtId="0" fontId="6" fillId="3" borderId="12" xfId="3" applyNumberFormat="1" applyFont="1" applyFill="1" applyBorder="1" applyAlignment="1">
      <alignment horizontal="center" vertical="center"/>
    </xf>
    <xf numFmtId="0" fontId="6" fillId="5" borderId="9" xfId="3" applyNumberFormat="1" applyFont="1" applyFill="1" applyBorder="1" applyAlignment="1">
      <alignment horizontal="center" vertical="center"/>
    </xf>
    <xf numFmtId="0" fontId="6" fillId="3" borderId="1" xfId="3" applyFont="1" applyFill="1" applyBorder="1" applyAlignment="1" applyProtection="1">
      <alignment horizontal="center" vertical="center"/>
      <protection locked="0"/>
    </xf>
    <xf numFmtId="0" fontId="6" fillId="3" borderId="1" xfId="3" applyNumberFormat="1" applyFont="1" applyFill="1" applyBorder="1" applyAlignment="1">
      <alignment horizontal="center" vertical="center"/>
    </xf>
    <xf numFmtId="0" fontId="6" fillId="4" borderId="0" xfId="3" applyFill="1"/>
    <xf numFmtId="0" fontId="6" fillId="3" borderId="1" xfId="3" applyNumberFormat="1" applyFont="1" applyFill="1" applyBorder="1" applyAlignment="1">
      <alignment horizontal="center" vertical="center"/>
    </xf>
    <xf numFmtId="0" fontId="6" fillId="3" borderId="12" xfId="3" applyNumberFormat="1" applyFont="1" applyFill="1" applyBorder="1" applyAlignment="1">
      <alignment horizontal="center" vertical="center" wrapText="1"/>
    </xf>
    <xf numFmtId="0" fontId="6" fillId="3" borderId="16" xfId="3" applyNumberFormat="1" applyFont="1" applyFill="1" applyBorder="1" applyAlignment="1">
      <alignment horizontal="center" vertical="center"/>
    </xf>
    <xf numFmtId="0" fontId="6" fillId="4" borderId="1" xfId="3" applyNumberFormat="1" applyFont="1" applyFill="1" applyBorder="1" applyAlignment="1">
      <alignment horizontal="left" vertical="center" wrapText="1"/>
    </xf>
    <xf numFmtId="0" fontId="6" fillId="3" borderId="1" xfId="3" applyFont="1" applyFill="1" applyBorder="1" applyAlignment="1">
      <alignment horizontal="center" vertical="center"/>
    </xf>
    <xf numFmtId="0" fontId="6" fillId="3" borderId="1" xfId="3" applyNumberFormat="1" applyFont="1" applyFill="1" applyBorder="1" applyAlignment="1" applyProtection="1">
      <alignment horizontal="center" vertical="center"/>
      <protection locked="0"/>
    </xf>
    <xf numFmtId="0" fontId="1" fillId="5" borderId="9" xfId="3" applyNumberFormat="1" applyFont="1" applyFill="1" applyBorder="1" applyAlignment="1">
      <alignment horizontal="center" vertical="center"/>
    </xf>
    <xf numFmtId="0" fontId="6" fillId="3" borderId="3" xfId="3" applyNumberFormat="1" applyFont="1" applyFill="1" applyBorder="1" applyAlignment="1">
      <alignment horizontal="center" vertical="center"/>
    </xf>
    <xf numFmtId="0" fontId="1" fillId="2" borderId="1" xfId="3" applyNumberFormat="1" applyFont="1" applyFill="1" applyBorder="1" applyAlignment="1">
      <alignment horizontal="center" vertical="center"/>
    </xf>
    <xf numFmtId="0" fontId="6" fillId="0" borderId="0" xfId="3"/>
    <xf numFmtId="0" fontId="16" fillId="0" borderId="0" xfId="3" applyFont="1" applyAlignment="1" applyProtection="1">
      <alignment horizontal="right" vertical="center"/>
      <protection locked="0"/>
    </xf>
    <xf numFmtId="0" fontId="16" fillId="0" borderId="0" xfId="3" applyNumberFormat="1" applyFont="1" applyBorder="1" applyAlignment="1" applyProtection="1">
      <alignment horizontal="right" vertical="center"/>
      <protection locked="0"/>
    </xf>
    <xf numFmtId="0" fontId="16" fillId="0" borderId="0" xfId="3" applyFont="1" applyBorder="1" applyAlignment="1">
      <alignment horizontal="right"/>
    </xf>
    <xf numFmtId="0" fontId="17" fillId="0" borderId="0" xfId="3" applyFont="1" applyAlignment="1" applyProtection="1">
      <alignment horizontal="right" vertical="center"/>
      <protection locked="0"/>
    </xf>
    <xf numFmtId="0" fontId="17" fillId="0" borderId="0" xfId="3" applyNumberFormat="1" applyFont="1" applyBorder="1" applyAlignment="1" applyProtection="1">
      <alignment horizontal="right" vertical="center"/>
      <protection locked="0"/>
    </xf>
    <xf numFmtId="0" fontId="17" fillId="0" borderId="0" xfId="3" applyFont="1" applyBorder="1" applyAlignment="1">
      <alignment horizontal="right"/>
    </xf>
    <xf numFmtId="0" fontId="17" fillId="2" borderId="0" xfId="3" applyFont="1" applyFill="1" applyBorder="1" applyAlignment="1" applyProtection="1">
      <alignment horizontal="center" vertical="center"/>
      <protection locked="0"/>
    </xf>
    <xf numFmtId="0" fontId="19" fillId="0" borderId="0" xfId="3" applyFont="1"/>
    <xf numFmtId="0" fontId="19" fillId="2" borderId="0" xfId="3" applyFont="1" applyFill="1" applyBorder="1" applyAlignment="1" applyProtection="1">
      <alignment horizontal="center" vertical="center"/>
      <protection locked="0"/>
    </xf>
    <xf numFmtId="0" fontId="6" fillId="3" borderId="6" xfId="3" applyNumberFormat="1" applyFont="1" applyFill="1" applyBorder="1" applyAlignment="1">
      <alignment horizontal="center" vertical="center"/>
    </xf>
    <xf numFmtId="0" fontId="22" fillId="2" borderId="0" xfId="3" applyFont="1" applyFill="1" applyBorder="1" applyAlignment="1" applyProtection="1">
      <alignment horizontal="center" vertical="center"/>
      <protection locked="0"/>
    </xf>
    <xf numFmtId="0" fontId="20" fillId="2" borderId="0" xfId="3" applyFont="1" applyFill="1" applyBorder="1" applyAlignment="1" applyProtection="1">
      <alignment horizontal="center" vertical="center"/>
      <protection locked="0"/>
    </xf>
    <xf numFmtId="0" fontId="20" fillId="2" borderId="0" xfId="3" applyFont="1" applyFill="1" applyBorder="1" applyAlignment="1" applyProtection="1">
      <alignment horizontal="left" vertical="center"/>
      <protection locked="0"/>
    </xf>
    <xf numFmtId="0" fontId="1" fillId="6" borderId="12" xfId="3" applyNumberFormat="1" applyFont="1" applyFill="1" applyBorder="1" applyAlignment="1">
      <alignment horizontal="center" vertical="center"/>
    </xf>
    <xf numFmtId="0" fontId="6" fillId="3" borderId="2" xfId="3" applyNumberFormat="1" applyFont="1" applyFill="1" applyBorder="1" applyAlignment="1">
      <alignment horizontal="center" vertical="center"/>
    </xf>
    <xf numFmtId="0" fontId="6" fillId="3" borderId="1" xfId="3" applyNumberFormat="1" applyFont="1" applyFill="1" applyBorder="1" applyAlignment="1">
      <alignment horizontal="center" vertical="center"/>
    </xf>
    <xf numFmtId="0" fontId="6" fillId="3" borderId="2" xfId="3" applyFont="1" applyFill="1" applyBorder="1" applyAlignment="1" applyProtection="1">
      <alignment horizontal="center" vertical="center"/>
      <protection locked="0"/>
    </xf>
    <xf numFmtId="0" fontId="6" fillId="3" borderId="12" xfId="3" applyFont="1" applyFill="1" applyBorder="1" applyAlignment="1" applyProtection="1">
      <alignment horizontal="center" vertical="center"/>
      <protection locked="0"/>
    </xf>
    <xf numFmtId="0" fontId="1" fillId="3" borderId="12" xfId="3" applyNumberFormat="1" applyFont="1" applyFill="1" applyBorder="1" applyAlignment="1">
      <alignment horizontal="center" vertical="center"/>
    </xf>
    <xf numFmtId="0" fontId="1" fillId="3" borderId="1" xfId="3" applyNumberFormat="1" applyFont="1" applyFill="1" applyBorder="1" applyAlignment="1">
      <alignment horizontal="center" vertical="center"/>
    </xf>
    <xf numFmtId="0" fontId="25" fillId="0" borderId="0" xfId="0" applyFont="1"/>
    <xf numFmtId="0" fontId="1" fillId="3" borderId="2" xfId="3" applyNumberFormat="1" applyFont="1" applyFill="1" applyBorder="1" applyAlignment="1">
      <alignment horizontal="center" vertical="center"/>
    </xf>
    <xf numFmtId="0" fontId="6" fillId="3" borderId="4" xfId="3" applyNumberFormat="1" applyFont="1" applyFill="1" applyBorder="1" applyAlignment="1">
      <alignment horizontal="center" vertical="center"/>
    </xf>
    <xf numFmtId="0" fontId="1" fillId="3" borderId="5" xfId="3" applyFont="1" applyFill="1" applyBorder="1" applyAlignment="1" applyProtection="1">
      <alignment horizontal="center" vertical="center" textRotation="90"/>
      <protection locked="0"/>
    </xf>
    <xf numFmtId="0" fontId="6" fillId="5" borderId="1" xfId="3" applyNumberFormat="1" applyFont="1" applyFill="1" applyBorder="1" applyAlignment="1" applyProtection="1">
      <alignment horizontal="center" vertical="center"/>
      <protection locked="0"/>
    </xf>
    <xf numFmtId="0" fontId="1" fillId="3" borderId="5" xfId="5" applyFont="1" applyFill="1" applyBorder="1" applyAlignment="1" applyProtection="1">
      <alignment horizontal="center" vertical="center" textRotation="90" wrapText="1"/>
      <protection locked="0"/>
    </xf>
    <xf numFmtId="0" fontId="6" fillId="3" borderId="15" xfId="3" applyNumberFormat="1" applyFont="1" applyFill="1" applyBorder="1" applyAlignment="1">
      <alignment horizontal="center" vertical="center" wrapText="1"/>
    </xf>
    <xf numFmtId="0" fontId="6" fillId="3" borderId="1" xfId="3" applyNumberFormat="1" applyFont="1" applyFill="1" applyBorder="1" applyAlignment="1">
      <alignment horizontal="center" vertical="center" wrapText="1"/>
    </xf>
    <xf numFmtId="0" fontId="6" fillId="3" borderId="1" xfId="3" applyNumberFormat="1" applyFont="1" applyFill="1" applyBorder="1" applyAlignment="1">
      <alignment horizontal="left" vertical="center" wrapText="1"/>
    </xf>
    <xf numFmtId="0" fontId="1" fillId="2" borderId="1" xfId="3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wrapText="1"/>
    </xf>
    <xf numFmtId="0" fontId="2" fillId="3" borderId="1" xfId="3" applyNumberFormat="1" applyFont="1" applyFill="1" applyBorder="1" applyAlignment="1">
      <alignment horizontal="center" vertical="center" textRotation="255" wrapText="1"/>
    </xf>
    <xf numFmtId="0" fontId="15" fillId="3" borderId="1" xfId="3" applyNumberFormat="1" applyFont="1" applyFill="1" applyBorder="1" applyAlignment="1">
      <alignment horizontal="center" vertical="center"/>
    </xf>
    <xf numFmtId="0" fontId="1" fillId="4" borderId="1" xfId="3" applyNumberFormat="1" applyFont="1" applyFill="1" applyBorder="1" applyAlignment="1">
      <alignment horizontal="left" vertical="center" wrapText="1"/>
    </xf>
    <xf numFmtId="0" fontId="6" fillId="5" borderId="1" xfId="3" applyNumberFormat="1" applyFont="1" applyFill="1" applyBorder="1" applyAlignment="1">
      <alignment horizontal="center" vertical="center"/>
    </xf>
    <xf numFmtId="0" fontId="1" fillId="3" borderId="10" xfId="3" applyNumberFormat="1" applyFont="1" applyFill="1" applyBorder="1" applyAlignment="1">
      <alignment horizontal="center" vertical="center"/>
    </xf>
    <xf numFmtId="0" fontId="1" fillId="3" borderId="1" xfId="3" applyNumberFormat="1" applyFont="1" applyFill="1" applyBorder="1" applyAlignment="1">
      <alignment horizontal="left" vertical="center" wrapText="1"/>
    </xf>
    <xf numFmtId="0" fontId="6" fillId="3" borderId="12" xfId="3" applyNumberFormat="1" applyFont="1" applyFill="1" applyBorder="1" applyAlignment="1" applyProtection="1">
      <alignment horizontal="center" vertical="center" wrapText="1"/>
      <protection locked="0"/>
    </xf>
    <xf numFmtId="0" fontId="6" fillId="3" borderId="1" xfId="3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3" applyNumberFormat="1" applyFont="1" applyFill="1" applyBorder="1" applyAlignment="1" applyProtection="1">
      <alignment horizontal="center" vertical="center" wrapText="1"/>
      <protection locked="0"/>
    </xf>
    <xf numFmtId="0" fontId="1" fillId="5" borderId="14" xfId="3" applyNumberFormat="1" applyFont="1" applyFill="1" applyBorder="1" applyAlignment="1">
      <alignment horizontal="center" vertical="center"/>
    </xf>
    <xf numFmtId="0" fontId="26" fillId="3" borderId="1" xfId="3" applyNumberFormat="1" applyFont="1" applyFill="1" applyBorder="1" applyAlignment="1">
      <alignment horizontal="center" vertical="center"/>
    </xf>
    <xf numFmtId="0" fontId="7" fillId="5" borderId="3" xfId="3" applyNumberFormat="1" applyFont="1" applyFill="1" applyBorder="1" applyAlignment="1">
      <alignment horizontal="center" vertical="center"/>
    </xf>
    <xf numFmtId="0" fontId="6" fillId="5" borderId="3" xfId="3" applyNumberFormat="1" applyFont="1" applyFill="1" applyBorder="1" applyAlignment="1">
      <alignment horizontal="center" vertical="center"/>
    </xf>
    <xf numFmtId="0" fontId="6" fillId="5" borderId="4" xfId="3" applyNumberFormat="1" applyFont="1" applyFill="1" applyBorder="1" applyAlignment="1">
      <alignment horizontal="center" vertical="center"/>
    </xf>
    <xf numFmtId="0" fontId="6" fillId="5" borderId="15" xfId="3" applyNumberFormat="1" applyFont="1" applyFill="1" applyBorder="1" applyAlignment="1">
      <alignment horizontal="center" vertical="center" wrapText="1"/>
    </xf>
    <xf numFmtId="0" fontId="1" fillId="3" borderId="1" xfId="3" applyNumberFormat="1" applyFont="1" applyFill="1" applyBorder="1" applyAlignment="1" applyProtection="1">
      <alignment horizontal="center" vertical="center" wrapText="1"/>
      <protection locked="0"/>
    </xf>
    <xf numFmtId="0" fontId="6" fillId="3" borderId="10" xfId="3" applyNumberFormat="1" applyFont="1" applyFill="1" applyBorder="1" applyAlignment="1" applyProtection="1">
      <alignment horizontal="center" vertical="center" wrapText="1"/>
      <protection locked="0"/>
    </xf>
    <xf numFmtId="0" fontId="2" fillId="5" borderId="16" xfId="3" applyNumberFormat="1" applyFont="1" applyFill="1" applyBorder="1" applyAlignment="1" applyProtection="1">
      <alignment horizontal="center" vertical="center" wrapText="1"/>
      <protection locked="0"/>
    </xf>
    <xf numFmtId="0" fontId="6" fillId="5" borderId="1" xfId="3" applyNumberFormat="1" applyFont="1" applyFill="1" applyBorder="1" applyAlignment="1" applyProtection="1">
      <alignment horizontal="center" vertical="center" wrapText="1"/>
      <protection locked="0"/>
    </xf>
    <xf numFmtId="0" fontId="6" fillId="3" borderId="12" xfId="3" applyFont="1" applyFill="1" applyBorder="1" applyAlignment="1" applyProtection="1">
      <alignment horizontal="center" vertical="center"/>
      <protection locked="0"/>
    </xf>
    <xf numFmtId="0" fontId="6" fillId="5" borderId="17" xfId="3" applyNumberFormat="1" applyFont="1" applyFill="1" applyBorder="1" applyAlignment="1">
      <alignment horizontal="center" vertical="center" wrapText="1"/>
    </xf>
    <xf numFmtId="0" fontId="6" fillId="5" borderId="21" xfId="3" applyNumberFormat="1" applyFont="1" applyFill="1" applyBorder="1" applyAlignment="1">
      <alignment horizontal="center" vertical="center" wrapText="1"/>
    </xf>
    <xf numFmtId="0" fontId="1" fillId="5" borderId="21" xfId="3" applyNumberFormat="1" applyFont="1" applyFill="1" applyBorder="1" applyAlignment="1">
      <alignment horizontal="center" vertical="center" wrapText="1"/>
    </xf>
    <xf numFmtId="0" fontId="1" fillId="6" borderId="11" xfId="3" applyNumberFormat="1" applyFont="1" applyFill="1" applyBorder="1" applyAlignment="1">
      <alignment horizontal="center" vertical="center"/>
    </xf>
    <xf numFmtId="0" fontId="6" fillId="5" borderId="18" xfId="3" applyNumberFormat="1" applyFont="1" applyFill="1" applyBorder="1" applyAlignment="1" applyProtection="1">
      <alignment horizontal="center" vertical="center" wrapText="1"/>
      <protection locked="0"/>
    </xf>
    <xf numFmtId="0" fontId="6" fillId="5" borderId="16" xfId="3" applyNumberFormat="1" applyFont="1" applyFill="1" applyBorder="1" applyAlignment="1" applyProtection="1">
      <alignment horizontal="center" vertical="center" wrapText="1"/>
      <protection locked="0"/>
    </xf>
    <xf numFmtId="0" fontId="1" fillId="3" borderId="5" xfId="3" applyNumberFormat="1" applyFont="1" applyFill="1" applyBorder="1" applyAlignment="1" applyProtection="1">
      <alignment horizontal="center" vertical="center" textRotation="90" wrapText="1"/>
      <protection locked="0"/>
    </xf>
    <xf numFmtId="0" fontId="1" fillId="3" borderId="5" xfId="5" applyFont="1" applyFill="1" applyBorder="1" applyAlignment="1" applyProtection="1">
      <alignment horizontal="center" vertical="center" textRotation="90" wrapText="1"/>
      <protection locked="0"/>
    </xf>
    <xf numFmtId="0" fontId="1" fillId="3" borderId="5" xfId="3" applyFont="1" applyFill="1" applyBorder="1" applyAlignment="1" applyProtection="1">
      <alignment horizontal="center" vertical="center" textRotation="90" wrapText="1"/>
      <protection locked="0"/>
    </xf>
    <xf numFmtId="0" fontId="1" fillId="5" borderId="5" xfId="3" applyFont="1" applyFill="1" applyBorder="1" applyAlignment="1" applyProtection="1">
      <alignment horizontal="center" vertical="center" textRotation="90" wrapText="1"/>
      <protection locked="0"/>
    </xf>
    <xf numFmtId="0" fontId="6" fillId="5" borderId="14" xfId="3" applyNumberFormat="1" applyFont="1" applyFill="1" applyBorder="1" applyAlignment="1">
      <alignment horizontal="center" vertical="center"/>
    </xf>
    <xf numFmtId="0" fontId="20" fillId="5" borderId="9" xfId="5" applyNumberFormat="1" applyFont="1" applyFill="1" applyBorder="1" applyAlignment="1">
      <alignment horizontal="center" vertical="center"/>
    </xf>
    <xf numFmtId="0" fontId="20" fillId="5" borderId="22" xfId="5" applyNumberFormat="1" applyFont="1" applyFill="1" applyBorder="1" applyAlignment="1">
      <alignment horizontal="left" vertical="center" wrapText="1"/>
    </xf>
    <xf numFmtId="0" fontId="27" fillId="3" borderId="9" xfId="5" applyNumberFormat="1" applyFont="1" applyFill="1" applyBorder="1" applyAlignment="1">
      <alignment horizontal="center" vertical="center"/>
    </xf>
    <xf numFmtId="0" fontId="27" fillId="3" borderId="22" xfId="5" applyNumberFormat="1" applyFont="1" applyFill="1" applyBorder="1" applyAlignment="1">
      <alignment horizontal="left" vertical="center" wrapText="1"/>
    </xf>
    <xf numFmtId="0" fontId="23" fillId="3" borderId="1" xfId="5" applyNumberFormat="1" applyFont="1" applyFill="1" applyBorder="1" applyAlignment="1">
      <alignment horizontal="center" vertical="center"/>
    </xf>
    <xf numFmtId="0" fontId="23" fillId="3" borderId="19" xfId="5" applyNumberFormat="1" applyFont="1" applyFill="1" applyBorder="1" applyAlignment="1" applyProtection="1">
      <alignment horizontal="left" vertical="center" wrapText="1"/>
      <protection locked="0"/>
    </xf>
    <xf numFmtId="0" fontId="27" fillId="3" borderId="1" xfId="5" applyNumberFormat="1" applyFont="1" applyFill="1" applyBorder="1" applyAlignment="1">
      <alignment horizontal="center" vertical="center"/>
    </xf>
    <xf numFmtId="0" fontId="27" fillId="3" borderId="23" xfId="5" applyNumberFormat="1" applyFont="1" applyFill="1" applyBorder="1" applyAlignment="1" applyProtection="1">
      <alignment horizontal="left" vertical="center" wrapText="1"/>
      <protection locked="0"/>
    </xf>
    <xf numFmtId="0" fontId="20" fillId="3" borderId="1" xfId="3" applyFont="1" applyFill="1" applyBorder="1" applyAlignment="1">
      <alignment horizontal="center" vertical="center"/>
    </xf>
    <xf numFmtId="0" fontId="6" fillId="3" borderId="12" xfId="3" applyFont="1" applyFill="1" applyBorder="1" applyAlignment="1">
      <alignment horizontal="center" vertical="center"/>
    </xf>
    <xf numFmtId="0" fontId="1" fillId="3" borderId="12" xfId="3" applyFont="1" applyFill="1" applyBorder="1" applyAlignment="1" applyProtection="1">
      <alignment horizontal="center" vertical="center"/>
      <protection locked="0"/>
    </xf>
    <xf numFmtId="0" fontId="1" fillId="3" borderId="1" xfId="3" applyNumberFormat="1" applyFont="1" applyFill="1" applyBorder="1" applyAlignment="1" applyProtection="1">
      <alignment horizontal="center" vertical="center"/>
      <protection locked="0"/>
    </xf>
    <xf numFmtId="0" fontId="1" fillId="3" borderId="10" xfId="3" applyNumberFormat="1" applyFont="1" applyFill="1" applyBorder="1" applyAlignment="1" applyProtection="1">
      <alignment horizontal="center" vertical="center"/>
      <protection locked="0"/>
    </xf>
    <xf numFmtId="0" fontId="6" fillId="3" borderId="3" xfId="3" applyNumberFormat="1" applyFont="1" applyFill="1" applyBorder="1" applyAlignment="1">
      <alignment horizontal="center" vertical="center" wrapText="1"/>
    </xf>
    <xf numFmtId="0" fontId="6" fillId="5" borderId="1" xfId="3" applyFont="1" applyFill="1" applyBorder="1" applyAlignment="1" applyProtection="1">
      <alignment horizontal="center" vertical="center"/>
      <protection locked="0"/>
    </xf>
    <xf numFmtId="0" fontId="1" fillId="5" borderId="1" xfId="3" applyNumberFormat="1" applyFont="1" applyFill="1" applyBorder="1" applyAlignment="1">
      <alignment horizontal="center" vertical="center"/>
    </xf>
    <xf numFmtId="0" fontId="6" fillId="5" borderId="12" xfId="3" applyNumberFormat="1" applyFont="1" applyFill="1" applyBorder="1" applyAlignment="1">
      <alignment horizontal="center" vertical="center"/>
    </xf>
    <xf numFmtId="0" fontId="6" fillId="8" borderId="0" xfId="3" applyFill="1"/>
    <xf numFmtId="0" fontId="6" fillId="5" borderId="20" xfId="3" applyNumberFormat="1" applyFont="1" applyFill="1" applyBorder="1" applyAlignment="1">
      <alignment horizontal="center" vertical="center" wrapText="1"/>
    </xf>
    <xf numFmtId="1" fontId="1" fillId="3" borderId="1" xfId="5" applyNumberFormat="1" applyFont="1" applyFill="1" applyBorder="1" applyAlignment="1">
      <alignment horizontal="center" vertical="center"/>
    </xf>
    <xf numFmtId="1" fontId="1" fillId="3" borderId="2" xfId="5" applyNumberFormat="1" applyFont="1" applyFill="1" applyBorder="1" applyAlignment="1">
      <alignment horizontal="center" vertical="center"/>
    </xf>
    <xf numFmtId="1" fontId="1" fillId="3" borderId="19" xfId="5" applyNumberFormat="1" applyFont="1" applyFill="1" applyBorder="1" applyAlignment="1">
      <alignment horizontal="center" vertical="center"/>
    </xf>
    <xf numFmtId="0" fontId="1" fillId="3" borderId="1" xfId="5" applyNumberFormat="1" applyFont="1" applyFill="1" applyBorder="1" applyAlignment="1">
      <alignment horizontal="center" vertical="center"/>
    </xf>
    <xf numFmtId="0" fontId="1" fillId="3" borderId="5" xfId="5" applyNumberFormat="1" applyFont="1" applyFill="1" applyBorder="1" applyAlignment="1">
      <alignment horizontal="center" vertical="center"/>
    </xf>
    <xf numFmtId="1" fontId="1" fillId="3" borderId="5" xfId="5" applyNumberFormat="1" applyFont="1" applyFill="1" applyBorder="1" applyAlignment="1">
      <alignment horizontal="center" vertical="center"/>
    </xf>
    <xf numFmtId="1" fontId="1" fillId="3" borderId="7" xfId="5" applyNumberFormat="1" applyFont="1" applyFill="1" applyBorder="1" applyAlignment="1">
      <alignment horizontal="center" vertical="center"/>
    </xf>
    <xf numFmtId="1" fontId="1" fillId="3" borderId="27" xfId="5" applyNumberFormat="1" applyFont="1" applyFill="1" applyBorder="1" applyAlignment="1">
      <alignment horizontal="center" vertical="center"/>
    </xf>
    <xf numFmtId="1" fontId="6" fillId="5" borderId="1" xfId="3" applyNumberFormat="1" applyFont="1" applyFill="1" applyBorder="1" applyAlignment="1">
      <alignment horizontal="center" vertical="center"/>
    </xf>
    <xf numFmtId="0" fontId="1" fillId="3" borderId="19" xfId="5" applyFont="1" applyFill="1" applyBorder="1" applyAlignment="1" applyProtection="1">
      <alignment horizontal="center" vertical="center" textRotation="90" wrapText="1"/>
      <protection locked="0"/>
    </xf>
    <xf numFmtId="0" fontId="6" fillId="3" borderId="19" xfId="3" applyFont="1" applyFill="1" applyBorder="1" applyAlignment="1" applyProtection="1">
      <alignment horizontal="center" vertical="center"/>
      <protection locked="0"/>
    </xf>
    <xf numFmtId="0" fontId="6" fillId="3" borderId="19" xfId="3" applyFont="1" applyFill="1" applyBorder="1" applyAlignment="1">
      <alignment horizontal="center" vertical="center"/>
    </xf>
    <xf numFmtId="0" fontId="1" fillId="3" borderId="19" xfId="3" applyFont="1" applyFill="1" applyBorder="1" applyAlignment="1" applyProtection="1">
      <alignment horizontal="center" vertical="center"/>
      <protection locked="0"/>
    </xf>
    <xf numFmtId="0" fontId="1" fillId="3" borderId="27" xfId="3" applyNumberFormat="1" applyFont="1" applyFill="1" applyBorder="1" applyAlignment="1" applyProtection="1">
      <alignment horizontal="center" vertical="center" textRotation="90" wrapText="1"/>
      <protection locked="0"/>
    </xf>
    <xf numFmtId="0" fontId="1" fillId="3" borderId="19" xfId="3" applyNumberFormat="1" applyFont="1" applyFill="1" applyBorder="1" applyAlignment="1">
      <alignment horizontal="center" vertical="center"/>
    </xf>
    <xf numFmtId="0" fontId="6" fillId="3" borderId="19" xfId="3" applyNumberFormat="1" applyFont="1" applyFill="1" applyBorder="1" applyAlignment="1">
      <alignment horizontal="center" vertical="center"/>
    </xf>
    <xf numFmtId="0" fontId="1" fillId="6" borderId="19" xfId="3" applyNumberFormat="1" applyFont="1" applyFill="1" applyBorder="1" applyAlignment="1">
      <alignment horizontal="center" vertical="center"/>
    </xf>
    <xf numFmtId="0" fontId="1" fillId="3" borderId="12" xfId="3" applyNumberFormat="1" applyFont="1" applyFill="1" applyBorder="1" applyAlignment="1" applyProtection="1">
      <alignment horizontal="center" vertical="center" wrapText="1"/>
      <protection locked="0"/>
    </xf>
    <xf numFmtId="0" fontId="6" fillId="3" borderId="16" xfId="3" applyNumberFormat="1" applyFont="1" applyFill="1" applyBorder="1" applyAlignment="1" applyProtection="1">
      <alignment horizontal="center" vertical="center" wrapText="1"/>
      <protection locked="0"/>
    </xf>
    <xf numFmtId="0" fontId="2" fillId="3" borderId="12" xfId="3" applyNumberFormat="1" applyFont="1" applyFill="1" applyBorder="1" applyAlignment="1" applyProtection="1">
      <alignment horizontal="center" vertical="center" wrapText="1"/>
      <protection locked="0"/>
    </xf>
    <xf numFmtId="0" fontId="6" fillId="5" borderId="12" xfId="3" applyNumberFormat="1" applyFont="1" applyFill="1" applyBorder="1" applyAlignment="1" applyProtection="1">
      <alignment horizontal="center" vertical="center" wrapText="1"/>
      <protection locked="0"/>
    </xf>
    <xf numFmtId="0" fontId="6" fillId="3" borderId="19" xfId="3" applyFont="1" applyFill="1" applyBorder="1" applyAlignment="1">
      <alignment horizontal="left" vertical="center"/>
    </xf>
    <xf numFmtId="0" fontId="27" fillId="3" borderId="19" xfId="5" applyNumberFormat="1" applyFont="1" applyFill="1" applyBorder="1" applyAlignment="1" applyProtection="1">
      <alignment horizontal="left" vertical="center" wrapText="1"/>
      <protection locked="0"/>
    </xf>
    <xf numFmtId="0" fontId="23" fillId="3" borderId="19" xfId="3" applyFont="1" applyFill="1" applyBorder="1" applyAlignment="1">
      <alignment horizontal="left" vertical="center"/>
    </xf>
    <xf numFmtId="0" fontId="1" fillId="5" borderId="32" xfId="3" applyNumberFormat="1" applyFont="1" applyFill="1" applyBorder="1" applyAlignment="1">
      <alignment horizontal="left" vertical="center" wrapText="1"/>
    </xf>
    <xf numFmtId="0" fontId="6" fillId="3" borderId="19" xfId="3" applyNumberFormat="1" applyFont="1" applyFill="1" applyBorder="1" applyAlignment="1" applyProtection="1">
      <alignment horizontal="left" vertical="center" wrapText="1"/>
      <protection locked="0"/>
    </xf>
    <xf numFmtId="0" fontId="1" fillId="3" borderId="23" xfId="3" applyNumberFormat="1" applyFont="1" applyFill="1" applyBorder="1" applyAlignment="1" applyProtection="1">
      <alignment horizontal="left" vertical="center" wrapText="1"/>
      <protection locked="0"/>
    </xf>
    <xf numFmtId="0" fontId="1" fillId="3" borderId="19" xfId="3" applyNumberFormat="1" applyFont="1" applyFill="1" applyBorder="1" applyAlignment="1" applyProtection="1">
      <alignment horizontal="left" vertical="center" wrapText="1"/>
      <protection locked="0"/>
    </xf>
    <xf numFmtId="0" fontId="1" fillId="5" borderId="22" xfId="3" applyNumberFormat="1" applyFont="1" applyFill="1" applyBorder="1" applyAlignment="1">
      <alignment horizontal="left" vertical="center" wrapText="1"/>
    </xf>
    <xf numFmtId="0" fontId="26" fillId="3" borderId="19" xfId="3" applyNumberFormat="1" applyFont="1" applyFill="1" applyBorder="1" applyAlignment="1" applyProtection="1">
      <alignment horizontal="left" vertical="center" wrapText="1"/>
      <protection locked="0"/>
    </xf>
    <xf numFmtId="0" fontId="2" fillId="5" borderId="22" xfId="3" applyNumberFormat="1" applyFont="1" applyFill="1" applyBorder="1" applyAlignment="1" applyProtection="1">
      <alignment horizontal="left" vertical="center" wrapText="1"/>
      <protection locked="0"/>
    </xf>
    <xf numFmtId="0" fontId="1" fillId="3" borderId="36" xfId="3" applyNumberFormat="1" applyFont="1" applyFill="1" applyBorder="1" applyAlignment="1" applyProtection="1">
      <alignment horizontal="left" vertical="center" wrapText="1"/>
      <protection locked="0"/>
    </xf>
    <xf numFmtId="0" fontId="1" fillId="5" borderId="22" xfId="3" applyNumberFormat="1" applyFont="1" applyFill="1" applyBorder="1" applyAlignment="1" applyProtection="1">
      <alignment horizontal="left" vertical="center" wrapText="1"/>
      <protection locked="0"/>
    </xf>
    <xf numFmtId="0" fontId="1" fillId="5" borderId="19" xfId="3" applyNumberFormat="1" applyFont="1" applyFill="1" applyBorder="1" applyAlignment="1" applyProtection="1">
      <alignment horizontal="left" vertical="center" wrapText="1"/>
      <protection locked="0"/>
    </xf>
    <xf numFmtId="0" fontId="2" fillId="3" borderId="19" xfId="3" applyNumberFormat="1" applyFont="1" applyFill="1" applyBorder="1" applyAlignment="1" applyProtection="1">
      <alignment horizontal="left" vertical="center" wrapText="1"/>
      <protection locked="0"/>
    </xf>
    <xf numFmtId="0" fontId="6" fillId="3" borderId="35" xfId="3" applyNumberFormat="1" applyFont="1" applyFill="1" applyBorder="1" applyAlignment="1" applyProtection="1">
      <alignment horizontal="left" vertical="center" wrapText="1"/>
      <protection locked="0"/>
    </xf>
    <xf numFmtId="0" fontId="7" fillId="5" borderId="35" xfId="3" applyNumberFormat="1" applyFont="1" applyFill="1" applyBorder="1" applyAlignment="1" applyProtection="1">
      <alignment horizontal="left" vertical="center" wrapText="1"/>
      <protection locked="0"/>
    </xf>
    <xf numFmtId="0" fontId="6" fillId="3" borderId="36" xfId="3" applyNumberFormat="1" applyFont="1" applyFill="1" applyBorder="1" applyAlignment="1">
      <alignment horizontal="center" vertical="center"/>
    </xf>
    <xf numFmtId="0" fontId="6" fillId="4" borderId="0" xfId="3" applyFill="1" applyBorder="1"/>
    <xf numFmtId="0" fontId="6" fillId="3" borderId="35" xfId="3" applyNumberFormat="1" applyFont="1" applyFill="1" applyBorder="1" applyAlignment="1">
      <alignment horizontal="center" vertical="center"/>
    </xf>
    <xf numFmtId="0" fontId="6" fillId="3" borderId="19" xfId="3" applyNumberFormat="1" applyFont="1" applyFill="1" applyBorder="1" applyAlignment="1" applyProtection="1">
      <alignment horizontal="center" vertical="center"/>
      <protection locked="0"/>
    </xf>
    <xf numFmtId="0" fontId="6" fillId="5" borderId="35" xfId="3" applyNumberFormat="1" applyFont="1" applyFill="1" applyBorder="1" applyAlignment="1">
      <alignment horizontal="center" vertical="center" wrapText="1"/>
    </xf>
    <xf numFmtId="0" fontId="6" fillId="5" borderId="35" xfId="3" applyNumberFormat="1" applyFont="1" applyFill="1" applyBorder="1" applyAlignment="1">
      <alignment horizontal="center" vertical="center"/>
    </xf>
    <xf numFmtId="0" fontId="6" fillId="5" borderId="3" xfId="3" applyNumberFormat="1" applyFont="1" applyFill="1" applyBorder="1" applyAlignment="1">
      <alignment horizontal="center" vertical="center" wrapText="1"/>
    </xf>
    <xf numFmtId="0" fontId="6" fillId="4" borderId="0" xfId="3" applyFill="1"/>
    <xf numFmtId="0" fontId="6" fillId="6" borderId="12" xfId="3" applyFont="1" applyFill="1" applyBorder="1" applyAlignment="1" applyProtection="1">
      <alignment horizontal="center" vertical="center"/>
      <protection locked="0"/>
    </xf>
    <xf numFmtId="0" fontId="6" fillId="6" borderId="19" xfId="3" applyFont="1" applyFill="1" applyBorder="1" applyAlignment="1" applyProtection="1">
      <alignment horizontal="center" vertical="center"/>
      <protection locked="0"/>
    </xf>
    <xf numFmtId="164" fontId="6" fillId="6" borderId="12" xfId="3" applyNumberFormat="1" applyFont="1" applyFill="1" applyBorder="1" applyAlignment="1">
      <alignment horizontal="center" vertical="center"/>
    </xf>
    <xf numFmtId="164" fontId="6" fillId="6" borderId="19" xfId="3" applyNumberFormat="1" applyFont="1" applyFill="1" applyBorder="1" applyAlignment="1">
      <alignment horizontal="center" vertical="center"/>
    </xf>
    <xf numFmtId="1" fontId="1" fillId="6" borderId="12" xfId="5" applyNumberFormat="1" applyFont="1" applyFill="1" applyBorder="1" applyAlignment="1">
      <alignment horizontal="center" vertical="center"/>
    </xf>
    <xf numFmtId="0" fontId="6" fillId="6" borderId="31" xfId="3" applyFont="1" applyFill="1" applyBorder="1" applyAlignment="1">
      <alignment horizontal="center" vertical="center"/>
    </xf>
    <xf numFmtId="0" fontId="1" fillId="3" borderId="11" xfId="3" applyNumberFormat="1" applyFont="1" applyFill="1" applyBorder="1" applyAlignment="1">
      <alignment horizontal="center" vertical="center"/>
    </xf>
    <xf numFmtId="0" fontId="6" fillId="6" borderId="19" xfId="3" applyFont="1" applyFill="1" applyBorder="1" applyAlignment="1">
      <alignment horizontal="center" vertical="center"/>
    </xf>
    <xf numFmtId="1" fontId="1" fillId="6" borderId="17" xfId="5" applyNumberFormat="1" applyFont="1" applyFill="1" applyBorder="1" applyAlignment="1">
      <alignment horizontal="center" vertical="center"/>
    </xf>
    <xf numFmtId="0" fontId="6" fillId="6" borderId="12" xfId="3" applyFont="1" applyFill="1" applyBorder="1" applyAlignment="1">
      <alignment horizontal="center" vertical="center"/>
    </xf>
    <xf numFmtId="0" fontId="6" fillId="6" borderId="12" xfId="3" applyNumberFormat="1" applyFont="1" applyFill="1" applyBorder="1" applyAlignment="1">
      <alignment horizontal="center" vertical="center"/>
    </xf>
    <xf numFmtId="0" fontId="6" fillId="6" borderId="36" xfId="3" applyNumberFormat="1" applyFont="1" applyFill="1" applyBorder="1" applyAlignment="1">
      <alignment horizontal="center" vertical="center"/>
    </xf>
    <xf numFmtId="0" fontId="6" fillId="6" borderId="19" xfId="3" applyNumberFormat="1" applyFont="1" applyFill="1" applyBorder="1" applyAlignment="1">
      <alignment horizontal="center" vertical="center"/>
    </xf>
    <xf numFmtId="0" fontId="6" fillId="6" borderId="16" xfId="3" applyNumberFormat="1" applyFont="1" applyFill="1" applyBorder="1" applyAlignment="1">
      <alignment horizontal="center" vertical="center"/>
    </xf>
    <xf numFmtId="0" fontId="6" fillId="6" borderId="12" xfId="3" applyNumberFormat="1" applyFont="1" applyFill="1" applyBorder="1" applyAlignment="1">
      <alignment horizontal="center" vertical="center" wrapText="1"/>
    </xf>
    <xf numFmtId="0" fontId="6" fillId="6" borderId="19" xfId="3" applyNumberFormat="1" applyFont="1" applyFill="1" applyBorder="1" applyAlignment="1">
      <alignment horizontal="center" vertical="center" wrapText="1"/>
    </xf>
    <xf numFmtId="0" fontId="6" fillId="6" borderId="15" xfId="3" applyNumberFormat="1" applyFont="1" applyFill="1" applyBorder="1" applyAlignment="1">
      <alignment horizontal="center" vertical="center" wrapText="1"/>
    </xf>
    <xf numFmtId="0" fontId="6" fillId="6" borderId="35" xfId="3" applyNumberFormat="1" applyFont="1" applyFill="1" applyBorder="1" applyAlignment="1">
      <alignment horizontal="center" vertical="center" wrapText="1"/>
    </xf>
    <xf numFmtId="0" fontId="6" fillId="3" borderId="31" xfId="3" applyFont="1" applyFill="1" applyBorder="1" applyAlignment="1">
      <alignment horizontal="center" vertical="center"/>
    </xf>
    <xf numFmtId="0" fontId="6" fillId="3" borderId="11" xfId="3" applyFont="1" applyFill="1" applyBorder="1" applyAlignment="1">
      <alignment horizontal="center" vertical="center"/>
    </xf>
    <xf numFmtId="0" fontId="1" fillId="4" borderId="0" xfId="3" applyFont="1" applyFill="1"/>
    <xf numFmtId="0" fontId="1" fillId="4" borderId="0" xfId="3" applyFont="1" applyFill="1" applyBorder="1"/>
    <xf numFmtId="0" fontId="12" fillId="2" borderId="0" xfId="3" applyFont="1" applyFill="1" applyBorder="1" applyAlignment="1" applyProtection="1">
      <alignment horizontal="center"/>
      <protection locked="0"/>
    </xf>
    <xf numFmtId="1" fontId="6" fillId="4" borderId="0" xfId="3" applyNumberFormat="1" applyFill="1"/>
    <xf numFmtId="0" fontId="6" fillId="3" borderId="10" xfId="3" applyFont="1" applyFill="1" applyBorder="1" applyAlignment="1">
      <alignment horizontal="center" vertical="center"/>
    </xf>
    <xf numFmtId="0" fontId="6" fillId="3" borderId="23" xfId="3" applyFont="1" applyFill="1" applyBorder="1" applyAlignment="1">
      <alignment horizontal="left" vertical="center"/>
    </xf>
    <xf numFmtId="1" fontId="6" fillId="3" borderId="12" xfId="3" applyNumberFormat="1" applyFont="1" applyFill="1" applyBorder="1" applyAlignment="1">
      <alignment horizontal="center" vertical="center"/>
    </xf>
    <xf numFmtId="0" fontId="6" fillId="0" borderId="19" xfId="3" applyNumberFormat="1" applyFont="1" applyFill="1" applyBorder="1" applyAlignment="1">
      <alignment horizontal="center" vertical="center"/>
    </xf>
    <xf numFmtId="0" fontId="6" fillId="0" borderId="19" xfId="3" applyNumberFormat="1" applyFont="1" applyFill="1" applyBorder="1" applyAlignment="1" applyProtection="1">
      <alignment horizontal="center" vertical="center"/>
      <protection locked="0"/>
    </xf>
    <xf numFmtId="0" fontId="6" fillId="6" borderId="19" xfId="3" applyNumberFormat="1" applyFont="1" applyFill="1" applyBorder="1" applyAlignment="1" applyProtection="1">
      <alignment horizontal="center" vertical="center"/>
      <protection locked="0"/>
    </xf>
    <xf numFmtId="0" fontId="1" fillId="3" borderId="36" xfId="3" applyNumberFormat="1" applyFont="1" applyFill="1" applyBorder="1" applyAlignment="1">
      <alignment horizontal="center" vertical="center"/>
    </xf>
    <xf numFmtId="0" fontId="6" fillId="3" borderId="11" xfId="3" applyNumberFormat="1" applyFont="1" applyFill="1" applyBorder="1" applyAlignment="1">
      <alignment horizontal="center" vertical="center"/>
    </xf>
    <xf numFmtId="0" fontId="6" fillId="3" borderId="11" xfId="3" applyNumberFormat="1" applyFont="1" applyFill="1" applyBorder="1" applyAlignment="1">
      <alignment horizontal="center" vertical="center" wrapText="1"/>
    </xf>
    <xf numFmtId="0" fontId="6" fillId="3" borderId="20" xfId="3" applyNumberFormat="1" applyFont="1" applyFill="1" applyBorder="1" applyAlignment="1">
      <alignment horizontal="center" vertical="center" wrapText="1"/>
    </xf>
    <xf numFmtId="1" fontId="6" fillId="4" borderId="0" xfId="3" applyNumberFormat="1" applyFill="1" applyBorder="1"/>
    <xf numFmtId="1" fontId="6" fillId="3" borderId="1" xfId="3" applyNumberFormat="1" applyFont="1" applyFill="1" applyBorder="1" applyAlignment="1">
      <alignment horizontal="center" vertical="center"/>
    </xf>
    <xf numFmtId="0" fontId="6" fillId="3" borderId="1" xfId="3" applyNumberFormat="1" applyFont="1" applyFill="1" applyBorder="1" applyAlignment="1">
      <alignment horizontal="right" vertical="center"/>
    </xf>
    <xf numFmtId="0" fontId="1" fillId="0" borderId="0" xfId="5"/>
    <xf numFmtId="0" fontId="3" fillId="0" borderId="0" xfId="5" applyFont="1"/>
    <xf numFmtId="0" fontId="23" fillId="4" borderId="0" xfId="5" applyFont="1" applyFill="1" applyBorder="1" applyAlignment="1">
      <alignment horizontal="center" vertical="center"/>
    </xf>
    <xf numFmtId="0" fontId="23" fillId="4" borderId="12" xfId="5" applyFont="1" applyFill="1" applyBorder="1" applyAlignment="1">
      <alignment horizontal="center" vertical="center"/>
    </xf>
    <xf numFmtId="0" fontId="23" fillId="4" borderId="11" xfId="5" applyFont="1" applyFill="1" applyBorder="1" applyAlignment="1">
      <alignment horizontal="center" vertical="center"/>
    </xf>
    <xf numFmtId="0" fontId="23" fillId="4" borderId="2" xfId="5" applyFont="1" applyFill="1" applyBorder="1" applyAlignment="1">
      <alignment horizontal="center" vertical="center"/>
    </xf>
    <xf numFmtId="0" fontId="3" fillId="0" borderId="0" xfId="5" applyFont="1" applyAlignment="1" applyProtection="1">
      <alignment horizontal="center" vertical="center"/>
      <protection locked="0"/>
    </xf>
    <xf numFmtId="0" fontId="3" fillId="0" borderId="0" xfId="5" applyFont="1" applyAlignment="1" applyProtection="1">
      <alignment horizontal="left" vertical="center"/>
      <protection locked="0"/>
    </xf>
    <xf numFmtId="0" fontId="3" fillId="0" borderId="1" xfId="5" applyNumberFormat="1" applyFont="1" applyBorder="1" applyAlignment="1" applyProtection="1">
      <alignment horizontal="center" vertical="center"/>
      <protection locked="0"/>
    </xf>
    <xf numFmtId="0" fontId="3" fillId="0" borderId="0" xfId="5" applyFont="1" applyAlignment="1" applyProtection="1">
      <alignment vertical="center"/>
      <protection locked="0"/>
    </xf>
    <xf numFmtId="0" fontId="3" fillId="0" borderId="6" xfId="5" applyFont="1" applyBorder="1" applyAlignment="1" applyProtection="1">
      <alignment vertical="center"/>
      <protection locked="0"/>
    </xf>
    <xf numFmtId="0" fontId="3" fillId="0" borderId="0" xfId="5" applyFont="1" applyAlignment="1" applyProtection="1">
      <alignment horizontal="left" vertical="top" wrapText="1"/>
      <protection locked="0"/>
    </xf>
    <xf numFmtId="0" fontId="30" fillId="0" borderId="1" xfId="5" applyNumberFormat="1" applyFont="1" applyBorder="1" applyAlignment="1" applyProtection="1">
      <alignment horizontal="center" vertical="center"/>
      <protection locked="0"/>
    </xf>
    <xf numFmtId="0" fontId="3" fillId="2" borderId="1" xfId="5" applyNumberFormat="1" applyFont="1" applyFill="1" applyBorder="1" applyAlignment="1" applyProtection="1">
      <alignment horizontal="center" vertical="center"/>
      <protection locked="0"/>
    </xf>
    <xf numFmtId="0" fontId="3" fillId="2" borderId="1" xfId="5" applyNumberFormat="1" applyFont="1" applyFill="1" applyBorder="1" applyAlignment="1" applyProtection="1">
      <alignment horizontal="left" vertical="center"/>
      <protection locked="0"/>
    </xf>
    <xf numFmtId="49" fontId="3" fillId="0" borderId="1" xfId="5" applyNumberFormat="1" applyFont="1" applyBorder="1" applyAlignment="1" applyProtection="1">
      <alignment horizontal="left" vertical="center" textRotation="90"/>
      <protection locked="0"/>
    </xf>
    <xf numFmtId="49" fontId="3" fillId="0" borderId="1" xfId="5" applyNumberFormat="1" applyFont="1" applyBorder="1" applyAlignment="1" applyProtection="1">
      <alignment horizontal="center" vertical="center" textRotation="90"/>
      <protection locked="0"/>
    </xf>
    <xf numFmtId="49" fontId="3" fillId="0" borderId="1" xfId="5" applyNumberFormat="1" applyFont="1" applyBorder="1" applyAlignment="1" applyProtection="1">
      <alignment horizontal="center" vertical="center"/>
      <protection locked="0"/>
    </xf>
    <xf numFmtId="0" fontId="24" fillId="0" borderId="0" xfId="5" applyFont="1"/>
    <xf numFmtId="0" fontId="29" fillId="0" borderId="13" xfId="5" applyFont="1" applyBorder="1" applyAlignment="1" applyProtection="1">
      <alignment vertical="center"/>
      <protection locked="0"/>
    </xf>
    <xf numFmtId="0" fontId="1" fillId="0" borderId="0" xfId="5" applyFont="1" applyAlignment="1" applyProtection="1">
      <alignment horizontal="center" vertical="center"/>
      <protection locked="0"/>
    </xf>
    <xf numFmtId="0" fontId="1" fillId="6" borderId="17" xfId="3" applyFont="1" applyFill="1" applyBorder="1" applyAlignment="1" applyProtection="1">
      <alignment horizontal="center" vertical="center" textRotation="90" wrapText="1"/>
      <protection locked="0"/>
    </xf>
    <xf numFmtId="0" fontId="1" fillId="6" borderId="27" xfId="3" applyNumberFormat="1" applyFont="1" applyFill="1" applyBorder="1" applyAlignment="1" applyProtection="1">
      <alignment horizontal="center" vertical="center" textRotation="90" wrapText="1"/>
      <protection locked="0"/>
    </xf>
    <xf numFmtId="0" fontId="1" fillId="6" borderId="27" xfId="3" applyFont="1" applyFill="1" applyBorder="1" applyAlignment="1" applyProtection="1">
      <alignment horizontal="center" vertical="center" textRotation="90" wrapText="1"/>
      <protection locked="0"/>
    </xf>
    <xf numFmtId="0" fontId="6" fillId="6" borderId="31" xfId="3" applyFont="1" applyFill="1" applyBorder="1" applyAlignment="1" applyProtection="1">
      <alignment horizontal="center" vertical="center"/>
      <protection locked="0"/>
    </xf>
    <xf numFmtId="0" fontId="1" fillId="3" borderId="16" xfId="3" applyNumberFormat="1" applyFont="1" applyFill="1" applyBorder="1" applyAlignment="1">
      <alignment horizontal="center" vertical="center"/>
    </xf>
    <xf numFmtId="0" fontId="1" fillId="3" borderId="0" xfId="3" applyNumberFormat="1" applyFont="1" applyFill="1" applyBorder="1" applyAlignment="1">
      <alignment horizontal="center" vertical="center"/>
    </xf>
    <xf numFmtId="0" fontId="1" fillId="6" borderId="0" xfId="3" applyNumberFormat="1" applyFont="1" applyFill="1" applyBorder="1" applyAlignment="1">
      <alignment horizontal="center" vertical="center"/>
    </xf>
    <xf numFmtId="0" fontId="1" fillId="6" borderId="16" xfId="3" applyNumberFormat="1" applyFont="1" applyFill="1" applyBorder="1" applyAlignment="1">
      <alignment horizontal="center" vertical="center"/>
    </xf>
    <xf numFmtId="0" fontId="1" fillId="3" borderId="6" xfId="3" applyNumberFormat="1" applyFont="1" applyFill="1" applyBorder="1" applyAlignment="1">
      <alignment horizontal="center" vertical="center"/>
    </xf>
    <xf numFmtId="0" fontId="1" fillId="3" borderId="23" xfId="3" applyNumberFormat="1" applyFont="1" applyFill="1" applyBorder="1" applyAlignment="1">
      <alignment horizontal="center" vertical="center"/>
    </xf>
    <xf numFmtId="0" fontId="1" fillId="6" borderId="23" xfId="3" applyNumberFormat="1" applyFont="1" applyFill="1" applyBorder="1" applyAlignment="1">
      <alignment horizontal="center" vertical="center"/>
    </xf>
    <xf numFmtId="0" fontId="26" fillId="3" borderId="8" xfId="5" applyNumberFormat="1" applyFont="1" applyFill="1" applyBorder="1" applyAlignment="1">
      <alignment horizontal="center" vertical="center"/>
    </xf>
    <xf numFmtId="0" fontId="1" fillId="3" borderId="1" xfId="5" applyNumberFormat="1" applyFont="1" applyFill="1" applyBorder="1" applyAlignment="1" applyProtection="1">
      <alignment horizontal="center" vertical="center"/>
      <protection locked="0"/>
    </xf>
    <xf numFmtId="0" fontId="6" fillId="3" borderId="12" xfId="3" applyNumberFormat="1" applyFont="1" applyFill="1" applyBorder="1" applyAlignment="1" applyProtection="1">
      <alignment horizontal="center" vertical="center" wrapText="1"/>
      <protection locked="0"/>
    </xf>
    <xf numFmtId="1" fontId="6" fillId="5" borderId="12" xfId="3" applyNumberFormat="1" applyFont="1" applyFill="1" applyBorder="1" applyAlignment="1">
      <alignment horizontal="center" vertical="center"/>
    </xf>
    <xf numFmtId="1" fontId="6" fillId="5" borderId="19" xfId="3" applyNumberFormat="1" applyFont="1" applyFill="1" applyBorder="1" applyAlignment="1">
      <alignment horizontal="center" vertical="center"/>
    </xf>
    <xf numFmtId="0" fontId="1" fillId="5" borderId="32" xfId="3" applyNumberFormat="1" applyFont="1" applyFill="1" applyBorder="1" applyAlignment="1">
      <alignment horizontal="center" vertical="center" wrapText="1"/>
    </xf>
    <xf numFmtId="0" fontId="6" fillId="5" borderId="32" xfId="3" applyNumberFormat="1" applyFont="1" applyFill="1" applyBorder="1" applyAlignment="1">
      <alignment horizontal="center" vertical="center" wrapText="1"/>
    </xf>
    <xf numFmtId="0" fontId="6" fillId="6" borderId="35" xfId="3" applyNumberFormat="1" applyFont="1" applyFill="1" applyBorder="1" applyAlignment="1">
      <alignment horizontal="center" vertical="center"/>
    </xf>
    <xf numFmtId="0" fontId="1" fillId="5" borderId="22" xfId="3" applyNumberFormat="1" applyFont="1" applyFill="1" applyBorder="1" applyAlignment="1">
      <alignment horizontal="center" vertical="center" wrapText="1"/>
    </xf>
    <xf numFmtId="0" fontId="6" fillId="3" borderId="5" xfId="3" applyNumberFormat="1" applyFont="1" applyFill="1" applyBorder="1" applyAlignment="1">
      <alignment horizontal="left" vertical="center" wrapText="1"/>
    </xf>
    <xf numFmtId="0" fontId="1" fillId="3" borderId="5" xfId="3" applyNumberFormat="1" applyFont="1" applyFill="1" applyBorder="1" applyAlignment="1">
      <alignment horizontal="center" vertical="center"/>
    </xf>
    <xf numFmtId="0" fontId="6" fillId="3" borderId="5" xfId="3" applyNumberFormat="1" applyFont="1" applyFill="1" applyBorder="1" applyAlignment="1">
      <alignment horizontal="center" vertical="center"/>
    </xf>
    <xf numFmtId="0" fontId="6" fillId="5" borderId="39" xfId="3" applyNumberFormat="1" applyFont="1" applyFill="1" applyBorder="1" applyAlignment="1" applyProtection="1">
      <alignment horizontal="center" vertical="center" wrapText="1"/>
      <protection locked="0"/>
    </xf>
    <xf numFmtId="0" fontId="6" fillId="5" borderId="40" xfId="3" applyNumberFormat="1" applyFont="1" applyFill="1" applyBorder="1" applyAlignment="1" applyProtection="1">
      <alignment horizontal="center" vertical="center" wrapText="1"/>
      <protection locked="0"/>
    </xf>
    <xf numFmtId="0" fontId="6" fillId="5" borderId="40" xfId="3" applyNumberFormat="1" applyFont="1" applyFill="1" applyBorder="1" applyAlignment="1" applyProtection="1">
      <alignment horizontal="center" vertical="center"/>
      <protection locked="0"/>
    </xf>
    <xf numFmtId="0" fontId="6" fillId="5" borderId="40" xfId="3" applyNumberFormat="1" applyFont="1" applyFill="1" applyBorder="1" applyAlignment="1">
      <alignment horizontal="center" vertical="center" wrapText="1"/>
    </xf>
    <xf numFmtId="0" fontId="6" fillId="5" borderId="40" xfId="3" applyNumberFormat="1" applyFont="1" applyFill="1" applyBorder="1" applyAlignment="1">
      <alignment horizontal="center" vertical="center"/>
    </xf>
    <xf numFmtId="0" fontId="6" fillId="5" borderId="41" xfId="3" applyNumberFormat="1" applyFont="1" applyFill="1" applyBorder="1" applyAlignment="1">
      <alignment horizontal="center" vertical="center"/>
    </xf>
    <xf numFmtId="0" fontId="6" fillId="5" borderId="39" xfId="3" applyNumberFormat="1" applyFont="1" applyFill="1" applyBorder="1" applyAlignment="1">
      <alignment horizontal="center" vertical="center" wrapText="1"/>
    </xf>
    <xf numFmtId="0" fontId="6" fillId="5" borderId="41" xfId="3" applyNumberFormat="1" applyFont="1" applyFill="1" applyBorder="1" applyAlignment="1">
      <alignment horizontal="center" vertical="center" wrapText="1"/>
    </xf>
    <xf numFmtId="0" fontId="6" fillId="5" borderId="42" xfId="3" applyNumberFormat="1" applyFont="1" applyFill="1" applyBorder="1" applyAlignment="1">
      <alignment horizontal="center" vertical="center" wrapText="1"/>
    </xf>
    <xf numFmtId="0" fontId="1" fillId="5" borderId="40" xfId="5" applyNumberFormat="1" applyFont="1" applyFill="1" applyBorder="1" applyAlignment="1">
      <alignment horizontal="center" vertical="center"/>
    </xf>
    <xf numFmtId="0" fontId="1" fillId="5" borderId="41" xfId="5" applyNumberFormat="1" applyFont="1" applyFill="1" applyBorder="1" applyAlignment="1" applyProtection="1">
      <alignment horizontal="left" vertical="center" wrapText="1"/>
      <protection locked="0"/>
    </xf>
    <xf numFmtId="0" fontId="1" fillId="3" borderId="12" xfId="5" applyNumberFormat="1" applyFont="1" applyFill="1" applyBorder="1" applyAlignment="1" applyProtection="1">
      <alignment horizontal="center" vertical="center"/>
      <protection locked="0"/>
    </xf>
    <xf numFmtId="0" fontId="26" fillId="3" borderId="37" xfId="5" applyNumberFormat="1" applyFont="1" applyFill="1" applyBorder="1" applyAlignment="1">
      <alignment horizontal="left" vertical="center" wrapText="1"/>
    </xf>
    <xf numFmtId="0" fontId="31" fillId="3" borderId="1" xfId="3" applyNumberFormat="1" applyFont="1" applyFill="1" applyBorder="1" applyAlignment="1">
      <alignment horizontal="center" vertical="center"/>
    </xf>
    <xf numFmtId="0" fontId="31" fillId="4" borderId="1" xfId="3" applyNumberFormat="1" applyFont="1" applyFill="1" applyBorder="1" applyAlignment="1">
      <alignment horizontal="left" vertical="center" wrapText="1"/>
    </xf>
    <xf numFmtId="164" fontId="6" fillId="4" borderId="0" xfId="3" applyNumberFormat="1" applyFill="1" applyBorder="1"/>
    <xf numFmtId="0" fontId="6" fillId="3" borderId="11" xfId="3" applyFont="1" applyFill="1" applyBorder="1" applyAlignment="1" applyProtection="1">
      <alignment horizontal="center" vertical="center"/>
      <protection locked="0"/>
    </xf>
    <xf numFmtId="0" fontId="6" fillId="3" borderId="11" xfId="3" applyFont="1" applyFill="1" applyBorder="1" applyAlignment="1">
      <alignment horizontal="center" vertical="center"/>
    </xf>
    <xf numFmtId="0" fontId="1" fillId="3" borderId="11" xfId="3" applyFont="1" applyFill="1" applyBorder="1" applyAlignment="1" applyProtection="1">
      <alignment horizontal="center" vertical="center"/>
      <protection locked="0"/>
    </xf>
    <xf numFmtId="0" fontId="6" fillId="6" borderId="11" xfId="3" applyFont="1" applyFill="1" applyBorder="1" applyAlignment="1">
      <alignment horizontal="center" vertical="center"/>
    </xf>
    <xf numFmtId="0" fontId="6" fillId="3" borderId="0" xfId="3" applyNumberFormat="1" applyFont="1" applyFill="1" applyBorder="1" applyAlignment="1">
      <alignment horizontal="center" vertical="center"/>
    </xf>
    <xf numFmtId="0" fontId="1" fillId="6" borderId="45" xfId="3" applyNumberFormat="1" applyFont="1" applyFill="1" applyBorder="1" applyAlignment="1" applyProtection="1">
      <alignment horizontal="center" vertical="center" textRotation="90" wrapText="1"/>
      <protection locked="0"/>
    </xf>
    <xf numFmtId="0" fontId="6" fillId="6" borderId="44" xfId="3" applyFont="1" applyFill="1" applyBorder="1" applyAlignment="1" applyProtection="1">
      <alignment horizontal="center" vertical="center"/>
      <protection locked="0"/>
    </xf>
    <xf numFmtId="0" fontId="6" fillId="6" borderId="44" xfId="3" applyFont="1" applyFill="1" applyBorder="1" applyAlignment="1">
      <alignment horizontal="center" vertical="center"/>
    </xf>
    <xf numFmtId="0" fontId="1" fillId="6" borderId="44" xfId="3" applyNumberFormat="1" applyFont="1" applyFill="1" applyBorder="1" applyAlignment="1">
      <alignment horizontal="center" vertical="center"/>
    </xf>
    <xf numFmtId="0" fontId="1" fillId="6" borderId="46" xfId="3" applyNumberFormat="1" applyFont="1" applyFill="1" applyBorder="1" applyAlignment="1">
      <alignment horizontal="center" vertical="center"/>
    </xf>
    <xf numFmtId="0" fontId="6" fillId="5" borderId="47" xfId="3" applyNumberFormat="1" applyFont="1" applyFill="1" applyBorder="1" applyAlignment="1">
      <alignment horizontal="center" vertical="center"/>
    </xf>
    <xf numFmtId="0" fontId="6" fillId="5" borderId="43" xfId="3" applyNumberFormat="1" applyFont="1" applyFill="1" applyBorder="1" applyAlignment="1">
      <alignment horizontal="center" vertical="center"/>
    </xf>
    <xf numFmtId="0" fontId="1" fillId="3" borderId="45" xfId="3" applyNumberFormat="1" applyFont="1" applyFill="1" applyBorder="1" applyAlignment="1" applyProtection="1">
      <alignment horizontal="center" vertical="center" textRotation="90" wrapText="1"/>
      <protection locked="0"/>
    </xf>
    <xf numFmtId="0" fontId="6" fillId="3" borderId="44" xfId="3" applyFont="1" applyFill="1" applyBorder="1" applyAlignment="1" applyProtection="1">
      <alignment horizontal="center" vertical="center"/>
      <protection locked="0"/>
    </xf>
    <xf numFmtId="0" fontId="6" fillId="3" borderId="44" xfId="3" applyFont="1" applyFill="1" applyBorder="1" applyAlignment="1">
      <alignment horizontal="center" vertical="center"/>
    </xf>
    <xf numFmtId="0" fontId="1" fillId="3" borderId="44" xfId="3" applyNumberFormat="1" applyFont="1" applyFill="1" applyBorder="1" applyAlignment="1">
      <alignment horizontal="center" vertical="center"/>
    </xf>
    <xf numFmtId="0" fontId="1" fillId="3" borderId="46" xfId="3" applyNumberFormat="1" applyFont="1" applyFill="1" applyBorder="1" applyAlignment="1">
      <alignment horizontal="center" vertical="center"/>
    </xf>
    <xf numFmtId="0" fontId="6" fillId="3" borderId="44" xfId="3" applyNumberFormat="1" applyFont="1" applyFill="1" applyBorder="1" applyAlignment="1">
      <alignment horizontal="center" vertical="center"/>
    </xf>
    <xf numFmtId="0" fontId="6" fillId="3" borderId="46" xfId="3" applyNumberFormat="1" applyFont="1" applyFill="1" applyBorder="1" applyAlignment="1">
      <alignment horizontal="center" vertical="center"/>
    </xf>
    <xf numFmtId="0" fontId="6" fillId="3" borderId="44" xfId="3" applyNumberFormat="1" applyFont="1" applyFill="1" applyBorder="1" applyAlignment="1" applyProtection="1">
      <alignment horizontal="center" vertical="center"/>
      <protection locked="0"/>
    </xf>
    <xf numFmtId="0" fontId="6" fillId="3" borderId="47" xfId="3" applyNumberFormat="1" applyFont="1" applyFill="1" applyBorder="1" applyAlignment="1">
      <alignment horizontal="center" vertical="center"/>
    </xf>
    <xf numFmtId="0" fontId="6" fillId="6" borderId="13" xfId="3" applyNumberFormat="1" applyFont="1" applyFill="1" applyBorder="1" applyAlignment="1">
      <alignment horizontal="center" vertical="center"/>
    </xf>
    <xf numFmtId="0" fontId="6" fillId="6" borderId="11" xfId="3" applyNumberFormat="1" applyFont="1" applyFill="1" applyBorder="1" applyAlignment="1">
      <alignment horizontal="center" vertical="center"/>
    </xf>
    <xf numFmtId="0" fontId="6" fillId="6" borderId="0" xfId="3" applyNumberFormat="1" applyFont="1" applyFill="1" applyBorder="1" applyAlignment="1">
      <alignment horizontal="center" vertical="center"/>
    </xf>
    <xf numFmtId="0" fontId="6" fillId="6" borderId="11" xfId="3" applyNumberFormat="1" applyFont="1" applyFill="1" applyBorder="1" applyAlignment="1">
      <alignment horizontal="center" vertical="center" wrapText="1"/>
    </xf>
    <xf numFmtId="0" fontId="6" fillId="6" borderId="20" xfId="3" applyNumberFormat="1" applyFont="1" applyFill="1" applyBorder="1" applyAlignment="1">
      <alignment horizontal="center" vertical="center" wrapText="1"/>
    </xf>
    <xf numFmtId="0" fontId="6" fillId="6" borderId="1" xfId="3" applyFont="1" applyFill="1" applyBorder="1" applyAlignment="1" applyProtection="1">
      <alignment horizontal="center" vertical="center"/>
      <protection locked="0"/>
    </xf>
    <xf numFmtId="0" fontId="6" fillId="6" borderId="44" xfId="3" applyNumberFormat="1" applyFont="1" applyFill="1" applyBorder="1" applyAlignment="1">
      <alignment horizontal="center" vertical="center"/>
    </xf>
    <xf numFmtId="0" fontId="6" fillId="6" borderId="46" xfId="3" applyNumberFormat="1" applyFont="1" applyFill="1" applyBorder="1" applyAlignment="1">
      <alignment horizontal="center" vertical="center"/>
    </xf>
    <xf numFmtId="0" fontId="6" fillId="6" borderId="47" xfId="3" applyNumberFormat="1" applyFont="1" applyFill="1" applyBorder="1" applyAlignment="1">
      <alignment horizontal="center" vertical="center"/>
    </xf>
    <xf numFmtId="0" fontId="1" fillId="3" borderId="13" xfId="3" applyNumberFormat="1" applyFont="1" applyFill="1" applyBorder="1" applyAlignment="1">
      <alignment horizontal="center" vertical="center"/>
    </xf>
    <xf numFmtId="0" fontId="6" fillId="3" borderId="13" xfId="3" applyNumberFormat="1" applyFont="1" applyFill="1" applyBorder="1" applyAlignment="1">
      <alignment horizontal="center" vertical="center"/>
    </xf>
    <xf numFmtId="0" fontId="6" fillId="5" borderId="47" xfId="3" applyNumberFormat="1" applyFont="1" applyFill="1" applyBorder="1" applyAlignment="1">
      <alignment horizontal="center" vertical="center" wrapText="1"/>
    </xf>
    <xf numFmtId="0" fontId="6" fillId="5" borderId="43" xfId="3" applyNumberFormat="1" applyFont="1" applyFill="1" applyBorder="1" applyAlignment="1">
      <alignment horizontal="center" vertical="center" wrapText="1"/>
    </xf>
    <xf numFmtId="0" fontId="6" fillId="3" borderId="45" xfId="3" applyNumberFormat="1" applyFont="1" applyFill="1" applyBorder="1" applyAlignment="1">
      <alignment horizontal="center" vertical="center"/>
    </xf>
    <xf numFmtId="0" fontId="6" fillId="3" borderId="44" xfId="3" applyNumberFormat="1" applyFont="1" applyFill="1" applyBorder="1" applyAlignment="1">
      <alignment horizontal="center" vertical="center" wrapText="1"/>
    </xf>
    <xf numFmtId="0" fontId="6" fillId="3" borderId="47" xfId="3" applyNumberFormat="1" applyFont="1" applyFill="1" applyBorder="1" applyAlignment="1">
      <alignment horizontal="center" vertical="center" wrapText="1"/>
    </xf>
    <xf numFmtId="0" fontId="6" fillId="3" borderId="48" xfId="3" applyNumberFormat="1" applyFont="1" applyFill="1" applyBorder="1" applyAlignment="1">
      <alignment horizontal="center" vertical="center"/>
    </xf>
    <xf numFmtId="0" fontId="1" fillId="3" borderId="17" xfId="3" applyNumberFormat="1" applyFont="1" applyFill="1" applyBorder="1" applyAlignment="1" applyProtection="1">
      <alignment horizontal="center" vertical="center" textRotation="90" wrapText="1"/>
      <protection locked="0"/>
    </xf>
    <xf numFmtId="0" fontId="1" fillId="3" borderId="1" xfId="3" applyFont="1" applyFill="1" applyBorder="1" applyAlignment="1" applyProtection="1">
      <alignment horizontal="center" vertical="center" textRotation="90" wrapText="1"/>
      <protection locked="0"/>
    </xf>
    <xf numFmtId="0" fontId="1" fillId="6" borderId="17" xfId="3" applyNumberFormat="1" applyFont="1" applyFill="1" applyBorder="1" applyAlignment="1" applyProtection="1">
      <alignment horizontal="center" vertical="center" textRotation="90" wrapText="1"/>
      <protection locked="0"/>
    </xf>
    <xf numFmtId="0" fontId="1" fillId="6" borderId="1" xfId="3" applyFont="1" applyFill="1" applyBorder="1" applyAlignment="1" applyProtection="1">
      <alignment horizontal="center" vertical="center" textRotation="90" wrapText="1"/>
      <protection locked="0"/>
    </xf>
    <xf numFmtId="0" fontId="6" fillId="3" borderId="12" xfId="3" applyNumberFormat="1" applyFont="1" applyFill="1" applyBorder="1" applyAlignment="1" applyProtection="1">
      <alignment horizontal="center" vertical="center" wrapText="1"/>
      <protection locked="0"/>
    </xf>
    <xf numFmtId="0" fontId="6" fillId="3" borderId="7" xfId="3" applyNumberFormat="1" applyFont="1" applyFill="1" applyBorder="1" applyAlignment="1">
      <alignment horizontal="left" vertical="center" wrapText="1"/>
    </xf>
    <xf numFmtId="0" fontId="6" fillId="3" borderId="13" xfId="3" applyNumberFormat="1" applyFont="1" applyFill="1" applyBorder="1" applyAlignment="1">
      <alignment horizontal="left" vertical="center" wrapText="1"/>
    </xf>
    <xf numFmtId="0" fontId="6" fillId="3" borderId="17" xfId="3" applyNumberFormat="1" applyFont="1" applyFill="1" applyBorder="1" applyAlignment="1">
      <alignment horizontal="left" vertical="center" wrapText="1"/>
    </xf>
    <xf numFmtId="0" fontId="6" fillId="5" borderId="30" xfId="3" applyNumberFormat="1" applyFont="1" applyFill="1" applyBorder="1" applyAlignment="1">
      <alignment horizontal="center" vertical="center" wrapText="1"/>
    </xf>
    <xf numFmtId="0" fontId="1" fillId="5" borderId="34" xfId="3" applyNumberFormat="1" applyFont="1" applyFill="1" applyBorder="1" applyAlignment="1" applyProtection="1">
      <alignment horizontal="center" vertical="center" wrapText="1"/>
      <protection locked="0"/>
    </xf>
    <xf numFmtId="0" fontId="1" fillId="3" borderId="3" xfId="3" applyNumberFormat="1" applyFont="1" applyFill="1" applyBorder="1" applyAlignment="1">
      <alignment horizontal="center" vertical="center"/>
    </xf>
    <xf numFmtId="0" fontId="1" fillId="3" borderId="35" xfId="3" applyNumberFormat="1" applyFont="1" applyFill="1" applyBorder="1" applyAlignment="1" applyProtection="1">
      <alignment horizontal="left" vertical="center" wrapText="1"/>
      <protection locked="0"/>
    </xf>
    <xf numFmtId="0" fontId="1" fillId="3" borderId="20" xfId="3" applyNumberFormat="1" applyFont="1" applyFill="1" applyBorder="1" applyAlignment="1" applyProtection="1">
      <alignment horizontal="center" vertical="center" wrapText="1"/>
      <protection locked="0"/>
    </xf>
    <xf numFmtId="0" fontId="6" fillId="3" borderId="28" xfId="3" applyNumberFormat="1" applyFont="1" applyFill="1" applyBorder="1" applyAlignment="1" applyProtection="1">
      <alignment horizontal="center" vertical="center" wrapText="1"/>
      <protection locked="0"/>
    </xf>
    <xf numFmtId="0" fontId="6" fillId="5" borderId="16" xfId="3" applyNumberFormat="1" applyFont="1" applyFill="1" applyBorder="1" applyAlignment="1">
      <alignment horizontal="center" vertical="center"/>
    </xf>
    <xf numFmtId="0" fontId="6" fillId="3" borderId="16" xfId="3" applyNumberFormat="1" applyFont="1" applyFill="1" applyBorder="1" applyAlignment="1" applyProtection="1">
      <alignment horizontal="center" vertical="center"/>
      <protection locked="0"/>
    </xf>
    <xf numFmtId="0" fontId="1" fillId="3" borderId="0" xfId="3" applyNumberFormat="1" applyFont="1" applyFill="1" applyBorder="1" applyAlignment="1" applyProtection="1">
      <alignment horizontal="center" vertical="center" wrapText="1"/>
      <protection locked="0"/>
    </xf>
    <xf numFmtId="0" fontId="6" fillId="3" borderId="29" xfId="3" applyNumberFormat="1" applyFont="1" applyFill="1" applyBorder="1" applyAlignment="1" applyProtection="1">
      <alignment horizontal="center" vertical="center" wrapText="1"/>
      <protection locked="0"/>
    </xf>
    <xf numFmtId="0" fontId="6" fillId="5" borderId="21" xfId="3" applyNumberFormat="1" applyFont="1" applyFill="1" applyBorder="1" applyAlignment="1">
      <alignment horizontal="center" vertical="center"/>
    </xf>
    <xf numFmtId="0" fontId="6" fillId="3" borderId="21" xfId="3" applyNumberFormat="1" applyFont="1" applyFill="1" applyBorder="1" applyAlignment="1">
      <alignment horizontal="center" vertical="center" wrapText="1"/>
    </xf>
    <xf numFmtId="0" fontId="6" fillId="6" borderId="16" xfId="3" applyNumberFormat="1" applyFont="1" applyFill="1" applyBorder="1" applyAlignment="1">
      <alignment horizontal="center" vertical="center" wrapText="1"/>
    </xf>
    <xf numFmtId="0" fontId="6" fillId="3" borderId="16" xfId="3" applyNumberFormat="1" applyFont="1" applyFill="1" applyBorder="1" applyAlignment="1">
      <alignment horizontal="center" vertical="center" wrapText="1"/>
    </xf>
    <xf numFmtId="0" fontId="6" fillId="3" borderId="0" xfId="3" applyNumberFormat="1" applyFont="1" applyFill="1" applyBorder="1" applyAlignment="1">
      <alignment horizontal="center" vertical="center" wrapText="1"/>
    </xf>
    <xf numFmtId="0" fontId="6" fillId="6" borderId="0" xfId="3" applyNumberFormat="1" applyFont="1" applyFill="1" applyBorder="1" applyAlignment="1">
      <alignment horizontal="center" vertical="center" wrapText="1"/>
    </xf>
    <xf numFmtId="0" fontId="1" fillId="5" borderId="18" xfId="3" applyNumberFormat="1" applyFont="1" applyFill="1" applyBorder="1" applyAlignment="1" applyProtection="1">
      <alignment horizontal="center" vertical="center" wrapText="1"/>
      <protection locked="0"/>
    </xf>
    <xf numFmtId="0" fontId="6" fillId="3" borderId="44" xfId="3" applyNumberFormat="1" applyFont="1" applyFill="1" applyBorder="1" applyAlignment="1" applyProtection="1">
      <alignment horizontal="center" vertical="center" wrapText="1"/>
      <protection locked="0"/>
    </xf>
    <xf numFmtId="0" fontId="6" fillId="3" borderId="12" xfId="3" applyNumberFormat="1" applyFont="1" applyFill="1" applyBorder="1" applyAlignment="1" applyProtection="1">
      <alignment horizontal="center" vertical="center"/>
      <protection locked="0"/>
    </xf>
    <xf numFmtId="0" fontId="2" fillId="5" borderId="29" xfId="3" applyNumberFormat="1" applyFont="1" applyFill="1" applyBorder="1" applyAlignment="1" applyProtection="1">
      <alignment horizontal="center" vertical="center" wrapText="1"/>
      <protection locked="0"/>
    </xf>
    <xf numFmtId="0" fontId="6" fillId="3" borderId="29" xfId="3" applyNumberFormat="1" applyFont="1" applyFill="1" applyBorder="1" applyAlignment="1">
      <alignment horizontal="center" vertical="center"/>
    </xf>
    <xf numFmtId="0" fontId="6" fillId="5" borderId="27" xfId="3" applyNumberFormat="1" applyFont="1" applyFill="1" applyBorder="1" applyAlignment="1">
      <alignment horizontal="center" vertical="center" wrapText="1"/>
    </xf>
    <xf numFmtId="0" fontId="2" fillId="5" borderId="23" xfId="3" applyNumberFormat="1" applyFont="1" applyFill="1" applyBorder="1" applyAlignment="1" applyProtection="1">
      <alignment horizontal="center" vertical="center" wrapText="1"/>
      <protection locked="0"/>
    </xf>
    <xf numFmtId="0" fontId="6" fillId="6" borderId="23" xfId="3" applyNumberFormat="1" applyFont="1" applyFill="1" applyBorder="1" applyAlignment="1">
      <alignment horizontal="center" vertical="center"/>
    </xf>
    <xf numFmtId="0" fontId="1" fillId="5" borderId="22" xfId="3" applyNumberFormat="1" applyFont="1" applyFill="1" applyBorder="1" applyAlignment="1" applyProtection="1">
      <alignment horizontal="center" vertical="center" wrapText="1"/>
      <protection locked="0"/>
    </xf>
    <xf numFmtId="0" fontId="6" fillId="10" borderId="12" xfId="3" applyNumberFormat="1" applyFont="1" applyFill="1" applyBorder="1" applyAlignment="1">
      <alignment horizontal="center" vertical="center"/>
    </xf>
    <xf numFmtId="0" fontId="6" fillId="10" borderId="12" xfId="3" applyNumberFormat="1" applyFont="1" applyFill="1" applyBorder="1" applyAlignment="1" applyProtection="1">
      <alignment horizontal="center" vertical="center"/>
      <protection locked="0"/>
    </xf>
    <xf numFmtId="0" fontId="6" fillId="6" borderId="29" xfId="3" applyNumberFormat="1" applyFont="1" applyFill="1" applyBorder="1" applyAlignment="1">
      <alignment horizontal="center" vertical="center"/>
    </xf>
    <xf numFmtId="0" fontId="6" fillId="3" borderId="52" xfId="3" applyNumberFormat="1" applyFont="1" applyFill="1" applyBorder="1" applyAlignment="1">
      <alignment horizontal="center" vertical="center"/>
    </xf>
    <xf numFmtId="0" fontId="6" fillId="5" borderId="34" xfId="3" applyNumberFormat="1" applyFont="1" applyFill="1" applyBorder="1" applyAlignment="1" applyProtection="1">
      <alignment horizontal="center" vertical="center" wrapText="1"/>
      <protection locked="0"/>
    </xf>
    <xf numFmtId="0" fontId="6" fillId="3" borderId="31" xfId="3" applyNumberFormat="1" applyFont="1" applyFill="1" applyBorder="1" applyAlignment="1">
      <alignment horizontal="center" vertical="center"/>
    </xf>
    <xf numFmtId="0" fontId="6" fillId="5" borderId="29" xfId="3" applyNumberFormat="1" applyFont="1" applyFill="1" applyBorder="1" applyAlignment="1" applyProtection="1">
      <alignment horizontal="center" vertical="center" wrapText="1"/>
      <protection locked="0"/>
    </xf>
    <xf numFmtId="0" fontId="6" fillId="5" borderId="22" xfId="3" applyNumberFormat="1" applyFont="1" applyFill="1" applyBorder="1" applyAlignment="1" applyProtection="1">
      <alignment horizontal="center" vertical="center" wrapText="1"/>
      <protection locked="0"/>
    </xf>
    <xf numFmtId="0" fontId="6" fillId="5" borderId="23" xfId="3" applyNumberFormat="1" applyFont="1" applyFill="1" applyBorder="1" applyAlignment="1" applyProtection="1">
      <alignment horizontal="center" vertical="center" wrapText="1"/>
      <protection locked="0"/>
    </xf>
    <xf numFmtId="0" fontId="6" fillId="6" borderId="53" xfId="3" applyNumberFormat="1" applyFont="1" applyFill="1" applyBorder="1" applyAlignment="1">
      <alignment horizontal="center" vertical="center"/>
    </xf>
    <xf numFmtId="0" fontId="6" fillId="6" borderId="12" xfId="3" applyNumberFormat="1" applyFont="1" applyFill="1" applyBorder="1" applyAlignment="1" applyProtection="1">
      <alignment horizontal="center" vertical="center"/>
      <protection locked="0"/>
    </xf>
    <xf numFmtId="0" fontId="6" fillId="6" borderId="15" xfId="3" applyNumberFormat="1" applyFont="1" applyFill="1" applyBorder="1" applyAlignment="1">
      <alignment horizontal="center" vertical="center"/>
    </xf>
    <xf numFmtId="0" fontId="6" fillId="3" borderId="28" xfId="3" applyNumberFormat="1" applyFont="1" applyFill="1" applyBorder="1" applyAlignment="1">
      <alignment horizontal="center" vertical="center"/>
    </xf>
    <xf numFmtId="0" fontId="6" fillId="6" borderId="31" xfId="3" applyNumberFormat="1" applyFont="1" applyFill="1" applyBorder="1" applyAlignment="1">
      <alignment horizontal="center" vertical="center"/>
    </xf>
    <xf numFmtId="0" fontId="6" fillId="3" borderId="11" xfId="3" applyFont="1" applyFill="1" applyBorder="1" applyAlignment="1">
      <alignment horizontal="center" vertical="center"/>
    </xf>
    <xf numFmtId="0" fontId="6" fillId="3" borderId="31" xfId="3" applyFont="1" applyFill="1" applyBorder="1" applyAlignment="1">
      <alignment horizontal="center" vertical="center"/>
    </xf>
    <xf numFmtId="0" fontId="1" fillId="3" borderId="11" xfId="3" applyFont="1" applyFill="1" applyBorder="1" applyAlignment="1">
      <alignment horizontal="center" vertical="center"/>
    </xf>
    <xf numFmtId="0" fontId="6" fillId="3" borderId="2" xfId="3" applyNumberFormat="1" applyFont="1" applyFill="1" applyBorder="1" applyAlignment="1">
      <alignment horizontal="left" vertical="center" wrapText="1"/>
    </xf>
    <xf numFmtId="1" fontId="1" fillId="3" borderId="12" xfId="5" applyNumberFormat="1" applyFont="1" applyFill="1" applyBorder="1" applyAlignment="1">
      <alignment horizontal="center" vertical="center"/>
    </xf>
    <xf numFmtId="1" fontId="1" fillId="3" borderId="11" xfId="5" applyNumberFormat="1" applyFont="1" applyFill="1" applyBorder="1" applyAlignment="1">
      <alignment horizontal="center" vertical="center"/>
    </xf>
    <xf numFmtId="1" fontId="1" fillId="5" borderId="1" xfId="3" applyNumberFormat="1" applyFont="1" applyFill="1" applyBorder="1" applyAlignment="1">
      <alignment horizontal="center" vertical="center"/>
    </xf>
    <xf numFmtId="0" fontId="6" fillId="3" borderId="8" xfId="3" applyNumberFormat="1" applyFont="1" applyFill="1" applyBorder="1" applyAlignment="1">
      <alignment horizontal="center" vertical="center"/>
    </xf>
    <xf numFmtId="0" fontId="3" fillId="0" borderId="1" xfId="5" applyNumberFormat="1" applyFont="1" applyBorder="1" applyAlignment="1" applyProtection="1">
      <alignment horizontal="center" vertical="center"/>
      <protection locked="0"/>
    </xf>
    <xf numFmtId="0" fontId="3" fillId="9" borderId="1" xfId="5" applyNumberFormat="1" applyFont="1" applyFill="1" applyBorder="1" applyAlignment="1" applyProtection="1">
      <alignment horizontal="center" vertical="center"/>
      <protection locked="0"/>
    </xf>
    <xf numFmtId="0" fontId="1" fillId="2" borderId="5" xfId="5" applyNumberFormat="1" applyFont="1" applyFill="1" applyBorder="1" applyAlignment="1">
      <alignment horizontal="center" vertical="center"/>
    </xf>
    <xf numFmtId="0" fontId="1" fillId="2" borderId="1" xfId="5" applyNumberFormat="1" applyFont="1" applyFill="1" applyBorder="1" applyAlignment="1">
      <alignment horizontal="center" vertical="center"/>
    </xf>
    <xf numFmtId="0" fontId="1" fillId="2" borderId="55" xfId="5" applyNumberFormat="1" applyFont="1" applyFill="1" applyBorder="1" applyAlignment="1">
      <alignment horizontal="center" vertical="center"/>
    </xf>
    <xf numFmtId="0" fontId="1" fillId="2" borderId="57" xfId="5" applyNumberFormat="1" applyFont="1" applyFill="1" applyBorder="1" applyAlignment="1">
      <alignment horizontal="center" vertical="center"/>
    </xf>
    <xf numFmtId="0" fontId="1" fillId="2" borderId="1" xfId="5" applyNumberFormat="1" applyFont="1" applyFill="1" applyBorder="1" applyAlignment="1">
      <alignment horizontal="center" vertical="center" wrapText="1"/>
    </xf>
    <xf numFmtId="0" fontId="6" fillId="3" borderId="10" xfId="3" applyNumberFormat="1" applyFont="1" applyFill="1" applyBorder="1" applyAlignment="1">
      <alignment horizontal="right" vertical="center"/>
    </xf>
    <xf numFmtId="0" fontId="6" fillId="3" borderId="10" xfId="3" applyNumberFormat="1" applyFont="1" applyFill="1" applyBorder="1" applyAlignment="1">
      <alignment horizontal="center" vertical="center" wrapText="1"/>
    </xf>
    <xf numFmtId="0" fontId="2" fillId="3" borderId="10" xfId="3" applyNumberFormat="1" applyFont="1" applyFill="1" applyBorder="1" applyAlignment="1">
      <alignment horizontal="center" vertical="center" textRotation="255" wrapText="1"/>
    </xf>
    <xf numFmtId="0" fontId="1" fillId="2" borderId="10" xfId="3" applyNumberFormat="1" applyFont="1" applyFill="1" applyBorder="1" applyAlignment="1">
      <alignment horizontal="center" vertical="center"/>
    </xf>
    <xf numFmtId="0" fontId="1" fillId="2" borderId="10" xfId="3" applyNumberFormat="1" applyFont="1" applyFill="1" applyBorder="1" applyAlignment="1">
      <alignment horizontal="center" vertical="center" wrapText="1"/>
    </xf>
    <xf numFmtId="0" fontId="1" fillId="2" borderId="5" xfId="5" applyNumberFormat="1" applyFont="1" applyFill="1" applyBorder="1" applyAlignment="1">
      <alignment horizontal="center" vertical="center" wrapText="1"/>
    </xf>
    <xf numFmtId="0" fontId="1" fillId="2" borderId="12" xfId="5" applyNumberFormat="1" applyFont="1" applyFill="1" applyBorder="1" applyAlignment="1">
      <alignment horizontal="center" vertical="center" wrapText="1"/>
    </xf>
    <xf numFmtId="0" fontId="1" fillId="2" borderId="56" xfId="5" applyNumberFormat="1" applyFont="1" applyFill="1" applyBorder="1" applyAlignment="1">
      <alignment horizontal="center" vertical="center" wrapText="1"/>
    </xf>
    <xf numFmtId="0" fontId="1" fillId="2" borderId="57" xfId="5" applyNumberFormat="1" applyFont="1" applyFill="1" applyBorder="1" applyAlignment="1">
      <alignment horizontal="center" vertical="center" wrapText="1"/>
    </xf>
    <xf numFmtId="0" fontId="1" fillId="2" borderId="59" xfId="5" applyNumberFormat="1" applyFont="1" applyFill="1" applyBorder="1" applyAlignment="1">
      <alignment horizontal="center" vertical="center"/>
    </xf>
    <xf numFmtId="0" fontId="1" fillId="2" borderId="62" xfId="5" applyNumberFormat="1" applyFont="1" applyFill="1" applyBorder="1" applyAlignment="1">
      <alignment horizontal="center" vertical="center" wrapText="1"/>
    </xf>
    <xf numFmtId="0" fontId="1" fillId="2" borderId="61" xfId="5" applyNumberFormat="1" applyFont="1" applyFill="1" applyBorder="1" applyAlignment="1">
      <alignment horizontal="center" vertical="center"/>
    </xf>
    <xf numFmtId="0" fontId="1" fillId="2" borderId="61" xfId="5" applyNumberFormat="1" applyFont="1" applyFill="1" applyBorder="1" applyAlignment="1">
      <alignment horizontal="center" vertical="center" wrapText="1"/>
    </xf>
    <xf numFmtId="0" fontId="1" fillId="2" borderId="63" xfId="5" applyNumberFormat="1" applyFont="1" applyFill="1" applyBorder="1" applyAlignment="1">
      <alignment horizontal="center" vertical="center"/>
    </xf>
    <xf numFmtId="0" fontId="3" fillId="0" borderId="0" xfId="5" applyNumberFormat="1" applyFont="1" applyBorder="1" applyAlignment="1" applyProtection="1">
      <alignment horizontal="center" vertical="center"/>
      <protection locked="0"/>
    </xf>
    <xf numFmtId="0" fontId="3" fillId="3" borderId="0" xfId="5" applyNumberFormat="1" applyFont="1" applyFill="1" applyBorder="1" applyAlignment="1" applyProtection="1">
      <alignment horizontal="center" vertical="center"/>
      <protection locked="0"/>
    </xf>
    <xf numFmtId="0" fontId="3" fillId="0" borderId="1" xfId="5" applyFont="1" applyBorder="1" applyAlignment="1" applyProtection="1">
      <alignment horizontal="center" vertical="center"/>
      <protection locked="0"/>
    </xf>
    <xf numFmtId="0" fontId="9" fillId="2" borderId="0" xfId="3" applyFont="1" applyFill="1" applyBorder="1" applyAlignment="1" applyProtection="1">
      <alignment horizontal="left" vertical="center"/>
      <protection locked="0"/>
    </xf>
    <xf numFmtId="0" fontId="22" fillId="2" borderId="13" xfId="3" applyNumberFormat="1" applyFont="1" applyFill="1" applyBorder="1" applyAlignment="1" applyProtection="1">
      <alignment horizontal="left" vertical="center"/>
      <protection locked="0"/>
    </xf>
    <xf numFmtId="0" fontId="11" fillId="2" borderId="13" xfId="3" applyNumberFormat="1" applyFont="1" applyFill="1" applyBorder="1" applyAlignment="1" applyProtection="1">
      <alignment horizontal="left" vertical="center"/>
      <protection locked="0"/>
    </xf>
    <xf numFmtId="0" fontId="17" fillId="2" borderId="13" xfId="3" applyNumberFormat="1" applyFont="1" applyFill="1" applyBorder="1" applyAlignment="1" applyProtection="1">
      <alignment horizontal="center" vertical="center"/>
      <protection locked="0"/>
    </xf>
    <xf numFmtId="0" fontId="22" fillId="2" borderId="13" xfId="3" applyNumberFormat="1" applyFont="1" applyFill="1" applyBorder="1" applyAlignment="1" applyProtection="1">
      <alignment horizontal="left" vertical="center" wrapText="1"/>
      <protection locked="0"/>
    </xf>
    <xf numFmtId="0" fontId="11" fillId="2" borderId="13" xfId="3" applyNumberFormat="1" applyFont="1" applyFill="1" applyBorder="1" applyAlignment="1" applyProtection="1">
      <alignment horizontal="left" vertical="center" wrapText="1"/>
      <protection locked="0"/>
    </xf>
    <xf numFmtId="0" fontId="13" fillId="2" borderId="0" xfId="3" applyFont="1" applyFill="1" applyBorder="1" applyAlignment="1" applyProtection="1">
      <alignment horizontal="left" vertical="top"/>
      <protection locked="0"/>
    </xf>
    <xf numFmtId="0" fontId="18" fillId="2" borderId="0" xfId="3" applyFont="1" applyFill="1" applyBorder="1" applyAlignment="1" applyProtection="1">
      <alignment horizontal="right" vertical="center"/>
      <protection locked="0"/>
    </xf>
    <xf numFmtId="0" fontId="18" fillId="2" borderId="0" xfId="3" applyFont="1" applyFill="1" applyBorder="1" applyAlignment="1" applyProtection="1">
      <alignment horizontal="left" vertical="center"/>
      <protection locked="0"/>
    </xf>
    <xf numFmtId="0" fontId="21" fillId="3" borderId="13" xfId="3" applyNumberFormat="1" applyFont="1" applyFill="1" applyBorder="1" applyAlignment="1" applyProtection="1">
      <alignment horizontal="left" vertical="center"/>
      <protection locked="0"/>
    </xf>
    <xf numFmtId="0" fontId="11" fillId="3" borderId="13" xfId="3" applyNumberFormat="1" applyFont="1" applyFill="1" applyBorder="1" applyAlignment="1" applyProtection="1">
      <alignment horizontal="left" vertical="center"/>
      <protection locked="0"/>
    </xf>
    <xf numFmtId="0" fontId="21" fillId="2" borderId="13" xfId="3" applyNumberFormat="1" applyFont="1" applyFill="1" applyBorder="1" applyAlignment="1" applyProtection="1">
      <alignment horizontal="left" vertical="center"/>
      <protection locked="0"/>
    </xf>
    <xf numFmtId="0" fontId="21" fillId="2" borderId="13" xfId="3" applyNumberFormat="1" applyFont="1" applyFill="1" applyBorder="1" applyAlignment="1" applyProtection="1">
      <alignment horizontal="left" vertical="center" wrapText="1"/>
      <protection locked="0"/>
    </xf>
    <xf numFmtId="0" fontId="13" fillId="2" borderId="0" xfId="3" applyFont="1" applyFill="1" applyBorder="1" applyAlignment="1" applyProtection="1">
      <alignment horizontal="center" vertical="top"/>
      <protection locked="0"/>
    </xf>
    <xf numFmtId="0" fontId="9" fillId="2" borderId="0" xfId="3" applyFont="1" applyFill="1" applyBorder="1" applyAlignment="1" applyProtection="1">
      <alignment horizontal="center" vertical="center"/>
      <protection locked="0"/>
    </xf>
    <xf numFmtId="49" fontId="22" fillId="2" borderId="13" xfId="3" applyNumberFormat="1" applyFont="1" applyFill="1" applyBorder="1" applyAlignment="1" applyProtection="1">
      <alignment horizontal="left" vertical="center"/>
      <protection locked="0"/>
    </xf>
    <xf numFmtId="0" fontId="17" fillId="2" borderId="13" xfId="3" applyNumberFormat="1" applyFont="1" applyFill="1" applyBorder="1" applyAlignment="1" applyProtection="1">
      <alignment horizontal="left" vertical="center"/>
      <protection locked="0"/>
    </xf>
    <xf numFmtId="0" fontId="10" fillId="2" borderId="0" xfId="3" applyFont="1" applyFill="1" applyBorder="1" applyAlignment="1" applyProtection="1">
      <alignment horizontal="center" vertical="center"/>
      <protection locked="0"/>
    </xf>
    <xf numFmtId="0" fontId="11" fillId="2" borderId="0" xfId="3" applyFont="1" applyFill="1" applyBorder="1" applyAlignment="1" applyProtection="1">
      <alignment horizontal="center" vertical="center" wrapText="1"/>
      <protection locked="0"/>
    </xf>
    <xf numFmtId="0" fontId="11" fillId="2" borderId="0" xfId="3" applyNumberFormat="1" applyFont="1" applyFill="1" applyBorder="1" applyAlignment="1" applyProtection="1">
      <alignment horizontal="center" vertical="center" wrapText="1"/>
      <protection locked="0"/>
    </xf>
    <xf numFmtId="0" fontId="11" fillId="2" borderId="0" xfId="3" applyFont="1" applyFill="1" applyBorder="1" applyAlignment="1" applyProtection="1">
      <alignment horizontal="center" vertical="top"/>
      <protection locked="0"/>
    </xf>
    <xf numFmtId="0" fontId="12" fillId="2" borderId="0" xfId="3" applyFont="1" applyFill="1" applyBorder="1" applyAlignment="1" applyProtection="1">
      <alignment horizontal="center"/>
      <protection locked="0"/>
    </xf>
    <xf numFmtId="0" fontId="22" fillId="2" borderId="0" xfId="3" applyFont="1" applyFill="1" applyBorder="1" applyAlignment="1" applyProtection="1">
      <alignment horizontal="center"/>
      <protection locked="0"/>
    </xf>
    <xf numFmtId="0" fontId="22" fillId="0" borderId="0" xfId="3" applyFont="1"/>
    <xf numFmtId="0" fontId="22" fillId="2" borderId="0" xfId="3" applyFont="1" applyFill="1" applyBorder="1" applyAlignment="1" applyProtection="1">
      <alignment horizontal="left" vertical="center"/>
      <protection locked="0"/>
    </xf>
    <xf numFmtId="0" fontId="22" fillId="2" borderId="0" xfId="3" applyFont="1" applyFill="1" applyBorder="1" applyAlignment="1" applyProtection="1">
      <alignment horizontal="center" vertical="center" wrapText="1"/>
      <protection locked="0"/>
    </xf>
    <xf numFmtId="0" fontId="22" fillId="2" borderId="13" xfId="3" applyNumberFormat="1" applyFont="1" applyFill="1" applyBorder="1" applyAlignment="1" applyProtection="1">
      <alignment horizontal="center" vertical="center" wrapText="1"/>
      <protection locked="0"/>
    </xf>
    <xf numFmtId="0" fontId="8" fillId="2" borderId="13" xfId="3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3"/>
    <xf numFmtId="0" fontId="28" fillId="0" borderId="13" xfId="5" applyFont="1" applyBorder="1" applyAlignment="1" applyProtection="1">
      <alignment vertical="center"/>
      <protection locked="0"/>
    </xf>
    <xf numFmtId="0" fontId="23" fillId="4" borderId="2" xfId="5" applyFont="1" applyFill="1" applyBorder="1" applyAlignment="1">
      <alignment horizontal="center" vertical="center"/>
    </xf>
    <xf numFmtId="0" fontId="23" fillId="4" borderId="11" xfId="5" applyFont="1" applyFill="1" applyBorder="1" applyAlignment="1">
      <alignment horizontal="center" vertical="center"/>
    </xf>
    <xf numFmtId="0" fontId="23" fillId="4" borderId="12" xfId="5" applyFont="1" applyFill="1" applyBorder="1" applyAlignment="1">
      <alignment horizontal="center" vertical="center"/>
    </xf>
    <xf numFmtId="0" fontId="3" fillId="0" borderId="0" xfId="5" applyFont="1" applyAlignment="1" applyProtection="1">
      <alignment horizontal="left" vertical="center"/>
      <protection locked="0"/>
    </xf>
    <xf numFmtId="0" fontId="3" fillId="0" borderId="0" xfId="5" applyFont="1" applyAlignment="1" applyProtection="1">
      <alignment horizontal="left" vertical="top" wrapText="1"/>
      <protection locked="0"/>
    </xf>
    <xf numFmtId="0" fontId="29" fillId="0" borderId="0" xfId="5" applyFont="1" applyAlignment="1" applyProtection="1">
      <alignment horizontal="left" vertical="top"/>
      <protection locked="0"/>
    </xf>
    <xf numFmtId="0" fontId="1" fillId="0" borderId="6" xfId="5" applyFont="1" applyBorder="1" applyAlignment="1" applyProtection="1">
      <alignment horizontal="left" vertical="center" wrapText="1"/>
      <protection locked="0"/>
    </xf>
    <xf numFmtId="0" fontId="1" fillId="0" borderId="0" xfId="5" applyFont="1" applyBorder="1" applyAlignment="1" applyProtection="1">
      <alignment horizontal="left" vertical="center" wrapText="1"/>
      <protection locked="0"/>
    </xf>
    <xf numFmtId="0" fontId="1" fillId="0" borderId="0" xfId="5" applyFont="1" applyAlignment="1" applyProtection="1">
      <alignment horizontal="left" vertical="center" wrapText="1"/>
      <protection locked="0"/>
    </xf>
    <xf numFmtId="0" fontId="3" fillId="0" borderId="0" xfId="5" applyFont="1" applyAlignment="1" applyProtection="1">
      <alignment horizontal="center" vertical="center"/>
      <protection locked="0"/>
    </xf>
    <xf numFmtId="0" fontId="3" fillId="0" borderId="1" xfId="5" applyNumberFormat="1" applyFont="1" applyFill="1" applyBorder="1" applyAlignment="1" applyProtection="1">
      <alignment horizontal="center" vertical="center"/>
      <protection locked="0"/>
    </xf>
    <xf numFmtId="0" fontId="32" fillId="4" borderId="2" xfId="5" applyFont="1" applyFill="1" applyBorder="1" applyAlignment="1">
      <alignment horizontal="center"/>
    </xf>
    <xf numFmtId="0" fontId="32" fillId="4" borderId="11" xfId="5" applyFont="1" applyFill="1" applyBorder="1" applyAlignment="1">
      <alignment horizontal="center"/>
    </xf>
    <xf numFmtId="0" fontId="32" fillId="4" borderId="12" xfId="5" applyFont="1" applyFill="1" applyBorder="1" applyAlignment="1">
      <alignment horizontal="center"/>
    </xf>
    <xf numFmtId="0" fontId="33" fillId="4" borderId="2" xfId="5" applyFont="1" applyFill="1" applyBorder="1" applyAlignment="1">
      <alignment horizontal="center"/>
    </xf>
    <xf numFmtId="0" fontId="33" fillId="4" borderId="11" xfId="5" applyFont="1" applyFill="1" applyBorder="1" applyAlignment="1">
      <alignment horizontal="center"/>
    </xf>
    <xf numFmtId="0" fontId="33" fillId="4" borderId="12" xfId="5" applyFont="1" applyFill="1" applyBorder="1" applyAlignment="1">
      <alignment horizontal="center"/>
    </xf>
    <xf numFmtId="0" fontId="23" fillId="4" borderId="2" xfId="5" applyFont="1" applyFill="1" applyBorder="1" applyAlignment="1">
      <alignment horizontal="center"/>
    </xf>
    <xf numFmtId="0" fontId="23" fillId="4" borderId="11" xfId="5" applyFont="1" applyFill="1" applyBorder="1" applyAlignment="1">
      <alignment horizontal="center"/>
    </xf>
    <xf numFmtId="0" fontId="23" fillId="4" borderId="12" xfId="5" applyFont="1" applyFill="1" applyBorder="1" applyAlignment="1">
      <alignment horizontal="center"/>
    </xf>
    <xf numFmtId="0" fontId="23" fillId="4" borderId="4" xfId="5" applyFont="1" applyFill="1" applyBorder="1" applyAlignment="1">
      <alignment horizontal="center" vertical="center"/>
    </xf>
    <xf numFmtId="0" fontId="23" fillId="4" borderId="20" xfId="5" applyFont="1" applyFill="1" applyBorder="1" applyAlignment="1">
      <alignment horizontal="center" vertical="center"/>
    </xf>
    <xf numFmtId="0" fontId="23" fillId="4" borderId="15" xfId="5" applyFont="1" applyFill="1" applyBorder="1" applyAlignment="1">
      <alignment horizontal="center" vertical="center"/>
    </xf>
    <xf numFmtId="0" fontId="23" fillId="4" borderId="7" xfId="5" applyFont="1" applyFill="1" applyBorder="1" applyAlignment="1">
      <alignment horizontal="center" vertical="center"/>
    </xf>
    <xf numFmtId="0" fontId="23" fillId="4" borderId="13" xfId="5" applyFont="1" applyFill="1" applyBorder="1" applyAlignment="1">
      <alignment horizontal="center" vertical="center"/>
    </xf>
    <xf numFmtId="0" fontId="23" fillId="4" borderId="17" xfId="5" applyFont="1" applyFill="1" applyBorder="1" applyAlignment="1">
      <alignment horizontal="center" vertical="center"/>
    </xf>
    <xf numFmtId="0" fontId="23" fillId="4" borderId="4" xfId="5" applyFont="1" applyFill="1" applyBorder="1" applyAlignment="1">
      <alignment horizontal="center" vertical="center" wrapText="1"/>
    </xf>
    <xf numFmtId="0" fontId="23" fillId="4" borderId="20" xfId="5" applyFont="1" applyFill="1" applyBorder="1" applyAlignment="1">
      <alignment horizontal="center" vertical="center" wrapText="1"/>
    </xf>
    <xf numFmtId="0" fontId="23" fillId="4" borderId="15" xfId="5" applyFont="1" applyFill="1" applyBorder="1" applyAlignment="1">
      <alignment horizontal="center" vertical="center" wrapText="1"/>
    </xf>
    <xf numFmtId="0" fontId="23" fillId="4" borderId="7" xfId="5" applyFont="1" applyFill="1" applyBorder="1" applyAlignment="1">
      <alignment horizontal="center" vertical="center" wrapText="1"/>
    </xf>
    <xf numFmtId="0" fontId="23" fillId="4" borderId="13" xfId="5" applyFont="1" applyFill="1" applyBorder="1" applyAlignment="1">
      <alignment horizontal="center" vertical="center" wrapText="1"/>
    </xf>
    <xf numFmtId="0" fontId="23" fillId="4" borderId="17" xfId="5" applyFont="1" applyFill="1" applyBorder="1" applyAlignment="1">
      <alignment horizontal="center" vertical="center" wrapText="1"/>
    </xf>
    <xf numFmtId="0" fontId="3" fillId="0" borderId="20" xfId="5" applyFont="1" applyBorder="1" applyAlignment="1">
      <alignment horizontal="center" vertical="center" wrapText="1"/>
    </xf>
    <xf numFmtId="0" fontId="3" fillId="0" borderId="15" xfId="5" applyFont="1" applyBorder="1" applyAlignment="1">
      <alignment horizontal="center" vertical="center" wrapText="1"/>
    </xf>
    <xf numFmtId="0" fontId="3" fillId="0" borderId="7" xfId="5" applyFont="1" applyBorder="1" applyAlignment="1">
      <alignment horizontal="center" vertical="center" wrapText="1"/>
    </xf>
    <xf numFmtId="0" fontId="3" fillId="0" borderId="13" xfId="5" applyFont="1" applyBorder="1" applyAlignment="1">
      <alignment horizontal="center" vertical="center" wrapText="1"/>
    </xf>
    <xf numFmtId="0" fontId="3" fillId="0" borderId="17" xfId="5" applyFont="1" applyBorder="1" applyAlignment="1">
      <alignment horizontal="center" vertical="center" wrapText="1"/>
    </xf>
    <xf numFmtId="0" fontId="3" fillId="4" borderId="2" xfId="5" applyFont="1" applyFill="1" applyBorder="1" applyAlignment="1">
      <alignment horizontal="center" vertical="center"/>
    </xf>
    <xf numFmtId="0" fontId="3" fillId="4" borderId="11" xfId="5" applyFont="1" applyFill="1" applyBorder="1" applyAlignment="1">
      <alignment horizontal="center" vertical="center"/>
    </xf>
    <xf numFmtId="0" fontId="3" fillId="4" borderId="12" xfId="5" applyFont="1" applyFill="1" applyBorder="1" applyAlignment="1">
      <alignment horizontal="center" vertical="center"/>
    </xf>
    <xf numFmtId="0" fontId="3" fillId="4" borderId="2" xfId="5" applyFont="1" applyFill="1" applyBorder="1" applyAlignment="1">
      <alignment horizontal="center"/>
    </xf>
    <xf numFmtId="0" fontId="3" fillId="4" borderId="11" xfId="5" applyFont="1" applyFill="1" applyBorder="1" applyAlignment="1">
      <alignment horizontal="center"/>
    </xf>
    <xf numFmtId="0" fontId="3" fillId="4" borderId="12" xfId="5" applyFont="1" applyFill="1" applyBorder="1" applyAlignment="1">
      <alignment horizontal="center"/>
    </xf>
    <xf numFmtId="0" fontId="4" fillId="2" borderId="1" xfId="5" applyNumberFormat="1" applyFont="1" applyFill="1" applyBorder="1" applyAlignment="1" applyProtection="1">
      <alignment horizontal="center" vertical="center"/>
      <protection locked="0"/>
    </xf>
    <xf numFmtId="0" fontId="23" fillId="4" borderId="2" xfId="5" applyFont="1" applyFill="1" applyBorder="1" applyAlignment="1">
      <alignment horizontal="center" vertical="center" wrapText="1"/>
    </xf>
    <xf numFmtId="0" fontId="23" fillId="4" borderId="11" xfId="5" applyFont="1" applyFill="1" applyBorder="1" applyAlignment="1">
      <alignment horizontal="center" vertical="center" wrapText="1"/>
    </xf>
    <xf numFmtId="0" fontId="23" fillId="4" borderId="12" xfId="5" applyFont="1" applyFill="1" applyBorder="1" applyAlignment="1">
      <alignment horizontal="center" vertical="center" wrapText="1"/>
    </xf>
    <xf numFmtId="0" fontId="30" fillId="0" borderId="1" xfId="5" applyNumberFormat="1" applyFont="1" applyFill="1" applyBorder="1" applyAlignment="1" applyProtection="1">
      <alignment horizontal="center" vertical="center"/>
      <protection locked="0"/>
    </xf>
    <xf numFmtId="0" fontId="3" fillId="9" borderId="1" xfId="5" applyNumberFormat="1" applyFont="1" applyFill="1" applyBorder="1" applyAlignment="1" applyProtection="1">
      <alignment horizontal="center" vertical="center"/>
      <protection locked="0"/>
    </xf>
    <xf numFmtId="0" fontId="3" fillId="7" borderId="1" xfId="5" applyNumberFormat="1" applyFont="1" applyFill="1" applyBorder="1" applyAlignment="1" applyProtection="1">
      <alignment horizontal="center" vertical="center"/>
      <protection locked="0"/>
    </xf>
    <xf numFmtId="49" fontId="3" fillId="0" borderId="3" xfId="5" applyNumberFormat="1" applyFont="1" applyBorder="1" applyAlignment="1" applyProtection="1">
      <alignment horizontal="center" vertical="center" textRotation="90"/>
      <protection locked="0"/>
    </xf>
    <xf numFmtId="49" fontId="3" fillId="0" borderId="5" xfId="5" applyNumberFormat="1" applyFont="1" applyBorder="1" applyAlignment="1" applyProtection="1">
      <alignment horizontal="center" vertical="center" textRotation="90"/>
      <protection locked="0"/>
    </xf>
    <xf numFmtId="49" fontId="3" fillId="0" borderId="1" xfId="5" applyNumberFormat="1" applyFont="1" applyBorder="1" applyAlignment="1" applyProtection="1">
      <alignment horizontal="center" vertical="center"/>
      <protection locked="0"/>
    </xf>
    <xf numFmtId="0" fontId="3" fillId="0" borderId="1" xfId="5" applyNumberFormat="1" applyFont="1" applyBorder="1" applyAlignment="1" applyProtection="1">
      <alignment horizontal="center" vertical="center"/>
      <protection locked="0"/>
    </xf>
    <xf numFmtId="0" fontId="35" fillId="3" borderId="58" xfId="5" applyNumberFormat="1" applyFont="1" applyFill="1" applyBorder="1" applyAlignment="1">
      <alignment horizontal="center" vertical="center" textRotation="255" wrapText="1"/>
    </xf>
    <xf numFmtId="0" fontId="35" fillId="3" borderId="54" xfId="5" applyNumberFormat="1" applyFont="1" applyFill="1" applyBorder="1" applyAlignment="1">
      <alignment horizontal="center" vertical="center" textRotation="255" wrapText="1"/>
    </xf>
    <xf numFmtId="0" fontId="35" fillId="3" borderId="60" xfId="5" applyNumberFormat="1" applyFont="1" applyFill="1" applyBorder="1" applyAlignment="1">
      <alignment horizontal="center" vertical="center" textRotation="255" wrapText="1"/>
    </xf>
    <xf numFmtId="0" fontId="1" fillId="3" borderId="57" xfId="5" applyNumberFormat="1" applyFont="1" applyFill="1" applyBorder="1" applyAlignment="1">
      <alignment horizontal="center" vertical="center"/>
    </xf>
    <xf numFmtId="0" fontId="1" fillId="3" borderId="1" xfId="5" applyNumberFormat="1" applyFont="1" applyFill="1" applyBorder="1" applyAlignment="1">
      <alignment horizontal="center" vertical="center"/>
    </xf>
    <xf numFmtId="0" fontId="15" fillId="3" borderId="61" xfId="5" applyNumberFormat="1" applyFont="1" applyFill="1" applyBorder="1" applyAlignment="1">
      <alignment horizontal="center" vertical="center"/>
    </xf>
    <xf numFmtId="0" fontId="34" fillId="3" borderId="5" xfId="5" applyNumberFormat="1" applyFont="1" applyFill="1" applyBorder="1" applyAlignment="1">
      <alignment horizontal="left" vertical="center" textRotation="255" wrapText="1"/>
    </xf>
    <xf numFmtId="0" fontId="22" fillId="4" borderId="0" xfId="3" applyFont="1" applyFill="1" applyAlignment="1">
      <alignment vertical="top" wrapText="1"/>
    </xf>
    <xf numFmtId="0" fontId="6" fillId="4" borderId="0" xfId="3" applyFill="1" applyAlignment="1">
      <alignment vertical="top" wrapText="1"/>
    </xf>
    <xf numFmtId="164" fontId="6" fillId="3" borderId="2" xfId="3" applyNumberFormat="1" applyFont="1" applyFill="1" applyBorder="1" applyAlignment="1">
      <alignment horizontal="center" vertical="center"/>
    </xf>
    <xf numFmtId="164" fontId="6" fillId="3" borderId="31" xfId="3" applyNumberFormat="1" applyFont="1" applyFill="1" applyBorder="1" applyAlignment="1">
      <alignment horizontal="center" vertical="center"/>
    </xf>
    <xf numFmtId="164" fontId="6" fillId="3" borderId="24" xfId="3" applyNumberFormat="1" applyFont="1" applyFill="1" applyBorder="1" applyAlignment="1">
      <alignment horizontal="center" vertical="center"/>
    </xf>
    <xf numFmtId="164" fontId="6" fillId="3" borderId="12" xfId="3" applyNumberFormat="1" applyFont="1" applyFill="1" applyBorder="1" applyAlignment="1">
      <alignment horizontal="center" vertical="center"/>
    </xf>
    <xf numFmtId="164" fontId="6" fillId="6" borderId="24" xfId="3" applyNumberFormat="1" applyFont="1" applyFill="1" applyBorder="1" applyAlignment="1">
      <alignment horizontal="center" vertical="center"/>
    </xf>
    <xf numFmtId="164" fontId="6" fillId="6" borderId="12" xfId="3" applyNumberFormat="1" applyFont="1" applyFill="1" applyBorder="1" applyAlignment="1">
      <alignment horizontal="center" vertical="center"/>
    </xf>
    <xf numFmtId="164" fontId="6" fillId="6" borderId="2" xfId="3" applyNumberFormat="1" applyFont="1" applyFill="1" applyBorder="1" applyAlignment="1">
      <alignment horizontal="center" vertical="center"/>
    </xf>
    <xf numFmtId="164" fontId="6" fillId="6" borderId="31" xfId="3" applyNumberFormat="1" applyFont="1" applyFill="1" applyBorder="1" applyAlignment="1">
      <alignment horizontal="center" vertical="center"/>
    </xf>
    <xf numFmtId="0" fontId="1" fillId="3" borderId="24" xfId="3" applyFont="1" applyFill="1" applyBorder="1" applyAlignment="1">
      <alignment horizontal="center" vertical="center"/>
    </xf>
    <xf numFmtId="0" fontId="6" fillId="3" borderId="31" xfId="3" applyFont="1" applyFill="1" applyBorder="1" applyAlignment="1">
      <alignment horizontal="center" vertical="center"/>
    </xf>
    <xf numFmtId="0" fontId="1" fillId="3" borderId="12" xfId="3" applyNumberFormat="1" applyFont="1" applyFill="1" applyBorder="1" applyAlignment="1" applyProtection="1">
      <alignment horizontal="center" vertical="center" wrapText="1"/>
      <protection locked="0"/>
    </xf>
    <xf numFmtId="0" fontId="6" fillId="3" borderId="19" xfId="3" applyNumberFormat="1" applyFont="1" applyFill="1" applyBorder="1" applyAlignment="1" applyProtection="1">
      <alignment horizontal="center" vertical="center" wrapText="1"/>
      <protection locked="0"/>
    </xf>
    <xf numFmtId="0" fontId="6" fillId="5" borderId="13" xfId="3" applyNumberFormat="1" applyFont="1" applyFill="1" applyBorder="1" applyAlignment="1">
      <alignment horizontal="center" vertical="center" wrapText="1"/>
    </xf>
    <xf numFmtId="0" fontId="6" fillId="5" borderId="30" xfId="3" applyNumberFormat="1" applyFont="1" applyFill="1" applyBorder="1" applyAlignment="1">
      <alignment horizontal="center" vertical="center" wrapText="1"/>
    </xf>
    <xf numFmtId="0" fontId="2" fillId="5" borderId="11" xfId="3" applyNumberFormat="1" applyFont="1" applyFill="1" applyBorder="1" applyAlignment="1" applyProtection="1">
      <alignment horizontal="center" vertical="center" wrapText="1"/>
      <protection locked="0"/>
    </xf>
    <xf numFmtId="0" fontId="2" fillId="5" borderId="31" xfId="3" applyNumberFormat="1" applyFont="1" applyFill="1" applyBorder="1" applyAlignment="1" applyProtection="1">
      <alignment horizontal="center" vertical="center" wrapText="1"/>
      <protection locked="0"/>
    </xf>
    <xf numFmtId="0" fontId="6" fillId="5" borderId="24" xfId="3" applyFont="1" applyFill="1" applyBorder="1" applyAlignment="1">
      <alignment horizontal="center" vertical="center"/>
    </xf>
    <xf numFmtId="0" fontId="6" fillId="5" borderId="31" xfId="3" applyFont="1" applyFill="1" applyBorder="1" applyAlignment="1">
      <alignment horizontal="center" vertical="center"/>
    </xf>
    <xf numFmtId="0" fontId="1" fillId="3" borderId="11" xfId="3" applyFont="1" applyFill="1" applyBorder="1" applyAlignment="1">
      <alignment horizontal="center" vertical="center"/>
    </xf>
    <xf numFmtId="0" fontId="6" fillId="5" borderId="11" xfId="3" applyFont="1" applyFill="1" applyBorder="1" applyAlignment="1">
      <alignment horizontal="center" vertical="center"/>
    </xf>
    <xf numFmtId="0" fontId="1" fillId="3" borderId="11" xfId="3" applyFont="1" applyFill="1" applyBorder="1" applyAlignment="1" applyProtection="1">
      <alignment horizontal="center" vertical="center"/>
      <protection locked="0"/>
    </xf>
    <xf numFmtId="0" fontId="1" fillId="3" borderId="31" xfId="3" applyFont="1" applyFill="1" applyBorder="1" applyAlignment="1" applyProtection="1">
      <alignment horizontal="center" vertical="center"/>
      <protection locked="0"/>
    </xf>
    <xf numFmtId="0" fontId="1" fillId="3" borderId="3" xfId="3" applyFont="1" applyFill="1" applyBorder="1" applyAlignment="1" applyProtection="1">
      <alignment horizontal="center" vertical="center" textRotation="90" wrapText="1"/>
      <protection locked="0"/>
    </xf>
    <xf numFmtId="0" fontId="1" fillId="3" borderId="10" xfId="3" applyFont="1" applyFill="1" applyBorder="1" applyAlignment="1" applyProtection="1">
      <alignment horizontal="center" vertical="center" textRotation="90" wrapText="1"/>
      <protection locked="0"/>
    </xf>
    <xf numFmtId="0" fontId="1" fillId="3" borderId="5" xfId="3" applyFont="1" applyFill="1" applyBorder="1" applyAlignment="1" applyProtection="1">
      <alignment horizontal="center" vertical="center" textRotation="90" wrapText="1"/>
      <protection locked="0"/>
    </xf>
    <xf numFmtId="0" fontId="1" fillId="3" borderId="13" xfId="3" applyFont="1" applyFill="1" applyBorder="1" applyAlignment="1" applyProtection="1">
      <alignment horizontal="center" vertical="center" wrapText="1"/>
      <protection locked="0"/>
    </xf>
    <xf numFmtId="0" fontId="1" fillId="3" borderId="30" xfId="3" applyFont="1" applyFill="1" applyBorder="1" applyAlignment="1" applyProtection="1">
      <alignment horizontal="center" vertical="center" wrapText="1"/>
      <protection locked="0"/>
    </xf>
    <xf numFmtId="0" fontId="1" fillId="3" borderId="4" xfId="3" applyFont="1" applyFill="1" applyBorder="1" applyAlignment="1" applyProtection="1">
      <alignment horizontal="center" vertical="center" wrapText="1"/>
      <protection locked="0"/>
    </xf>
    <xf numFmtId="0" fontId="1" fillId="3" borderId="20" xfId="3" applyFont="1" applyFill="1" applyBorder="1" applyAlignment="1" applyProtection="1">
      <alignment horizontal="center" vertical="center" wrapText="1"/>
      <protection locked="0"/>
    </xf>
    <xf numFmtId="0" fontId="1" fillId="3" borderId="28" xfId="3" applyFont="1" applyFill="1" applyBorder="1" applyAlignment="1" applyProtection="1">
      <alignment horizontal="center" vertical="center" wrapText="1"/>
      <protection locked="0"/>
    </xf>
    <xf numFmtId="0" fontId="1" fillId="3" borderId="6" xfId="3" applyFont="1" applyFill="1" applyBorder="1" applyAlignment="1" applyProtection="1">
      <alignment horizontal="center" vertical="center" wrapText="1"/>
      <protection locked="0"/>
    </xf>
    <xf numFmtId="0" fontId="1" fillId="3" borderId="0" xfId="3" applyFont="1" applyFill="1" applyBorder="1" applyAlignment="1" applyProtection="1">
      <alignment horizontal="center" vertical="center" wrapText="1"/>
      <protection locked="0"/>
    </xf>
    <xf numFmtId="0" fontId="1" fillId="3" borderId="29" xfId="3" applyFont="1" applyFill="1" applyBorder="1" applyAlignment="1" applyProtection="1">
      <alignment horizontal="center" vertical="center" wrapText="1"/>
      <protection locked="0"/>
    </xf>
    <xf numFmtId="0" fontId="1" fillId="3" borderId="7" xfId="3" applyFont="1" applyFill="1" applyBorder="1" applyAlignment="1" applyProtection="1">
      <alignment horizontal="center" vertical="center" wrapText="1"/>
      <protection locked="0"/>
    </xf>
    <xf numFmtId="0" fontId="1" fillId="3" borderId="24" xfId="3" applyFont="1" applyFill="1" applyBorder="1" applyAlignment="1" applyProtection="1">
      <alignment horizontal="center" vertical="center"/>
      <protection locked="0"/>
    </xf>
    <xf numFmtId="0" fontId="1" fillId="3" borderId="12" xfId="3" applyFont="1" applyFill="1" applyBorder="1" applyAlignment="1" applyProtection="1">
      <alignment horizontal="center" vertical="center"/>
      <protection locked="0"/>
    </xf>
    <xf numFmtId="0" fontId="1" fillId="3" borderId="2" xfId="3" applyFont="1" applyFill="1" applyBorder="1" applyAlignment="1" applyProtection="1">
      <alignment horizontal="center" vertical="center"/>
      <protection locked="0"/>
    </xf>
    <xf numFmtId="0" fontId="1" fillId="3" borderId="11" xfId="3" applyNumberFormat="1" applyFont="1" applyFill="1" applyBorder="1" applyAlignment="1" applyProtection="1">
      <alignment horizontal="center" vertical="center" wrapText="1"/>
      <protection locked="0"/>
    </xf>
    <xf numFmtId="0" fontId="6" fillId="3" borderId="31" xfId="3" applyNumberFormat="1" applyFont="1" applyFill="1" applyBorder="1" applyAlignment="1" applyProtection="1">
      <alignment horizontal="center" vertical="center" wrapText="1"/>
      <protection locked="0"/>
    </xf>
    <xf numFmtId="0" fontId="1" fillId="3" borderId="44" xfId="3" applyNumberFormat="1" applyFont="1" applyFill="1" applyBorder="1" applyAlignment="1" applyProtection="1">
      <alignment horizontal="center" vertical="center" wrapText="1"/>
      <protection locked="0"/>
    </xf>
    <xf numFmtId="0" fontId="1" fillId="5" borderId="26" xfId="3" applyNumberFormat="1" applyFont="1" applyFill="1" applyBorder="1" applyAlignment="1">
      <alignment horizontal="center" vertical="center" wrapText="1"/>
    </xf>
    <xf numFmtId="0" fontId="1" fillId="5" borderId="34" xfId="3" applyNumberFormat="1" applyFont="1" applyFill="1" applyBorder="1" applyAlignment="1">
      <alignment horizontal="center" vertical="center" wrapText="1"/>
    </xf>
    <xf numFmtId="0" fontId="6" fillId="3" borderId="3" xfId="3" applyFont="1" applyFill="1" applyBorder="1" applyAlignment="1" applyProtection="1">
      <alignment horizontal="center" vertical="center"/>
      <protection locked="0"/>
    </xf>
    <xf numFmtId="0" fontId="6" fillId="3" borderId="10" xfId="3" applyFont="1" applyFill="1" applyBorder="1" applyAlignment="1" applyProtection="1">
      <alignment horizontal="center" vertical="center"/>
      <protection locked="0"/>
    </xf>
    <xf numFmtId="0" fontId="6" fillId="3" borderId="5" xfId="3" applyFont="1" applyFill="1" applyBorder="1" applyAlignment="1" applyProtection="1">
      <alignment horizontal="center" vertical="center"/>
      <protection locked="0"/>
    </xf>
    <xf numFmtId="0" fontId="6" fillId="3" borderId="35" xfId="3" applyFont="1" applyFill="1" applyBorder="1" applyAlignment="1" applyProtection="1">
      <alignment horizontal="left" vertical="center" wrapText="1"/>
      <protection locked="0"/>
    </xf>
    <xf numFmtId="0" fontId="6" fillId="3" borderId="23" xfId="3" applyFont="1" applyFill="1" applyBorder="1" applyAlignment="1" applyProtection="1">
      <alignment horizontal="left" vertical="center" wrapText="1"/>
      <protection locked="0"/>
    </xf>
    <xf numFmtId="0" fontId="6" fillId="3" borderId="27" xfId="3" applyFont="1" applyFill="1" applyBorder="1" applyAlignment="1" applyProtection="1">
      <alignment horizontal="left" vertical="center" wrapText="1"/>
      <protection locked="0"/>
    </xf>
    <xf numFmtId="0" fontId="1" fillId="3" borderId="16" xfId="3" applyFont="1" applyFill="1" applyBorder="1" applyAlignment="1" applyProtection="1">
      <alignment horizontal="center" vertical="center" textRotation="90" wrapText="1"/>
      <protection locked="0"/>
    </xf>
    <xf numFmtId="0" fontId="1" fillId="3" borderId="17" xfId="3" applyFont="1" applyFill="1" applyBorder="1" applyAlignment="1" applyProtection="1">
      <alignment horizontal="center" vertical="center" textRotation="90" wrapText="1"/>
      <protection locked="0"/>
    </xf>
    <xf numFmtId="0" fontId="6" fillId="3" borderId="20" xfId="3" applyFont="1" applyFill="1" applyBorder="1" applyAlignment="1" applyProtection="1">
      <alignment horizontal="center" vertical="center" textRotation="90" wrapText="1"/>
      <protection locked="0"/>
    </xf>
    <xf numFmtId="0" fontId="6" fillId="3" borderId="28" xfId="3" applyFont="1" applyFill="1" applyBorder="1" applyAlignment="1" applyProtection="1">
      <alignment horizontal="center" vertical="center" textRotation="90" wrapText="1"/>
      <protection locked="0"/>
    </xf>
    <xf numFmtId="0" fontId="6" fillId="3" borderId="0" xfId="3" applyFont="1" applyFill="1" applyBorder="1" applyAlignment="1" applyProtection="1">
      <alignment horizontal="center" vertical="center" textRotation="90" wrapText="1"/>
      <protection locked="0"/>
    </xf>
    <xf numFmtId="0" fontId="6" fillId="3" borderId="29" xfId="3" applyFont="1" applyFill="1" applyBorder="1" applyAlignment="1" applyProtection="1">
      <alignment horizontal="center" vertical="center" textRotation="90" wrapText="1"/>
      <protection locked="0"/>
    </xf>
    <xf numFmtId="0" fontId="6" fillId="3" borderId="13" xfId="3" applyFont="1" applyFill="1" applyBorder="1" applyAlignment="1" applyProtection="1">
      <alignment horizontal="center" vertical="center" textRotation="90" wrapText="1"/>
      <protection locked="0"/>
    </xf>
    <xf numFmtId="0" fontId="6" fillId="3" borderId="30" xfId="3" applyFont="1" applyFill="1" applyBorder="1" applyAlignment="1" applyProtection="1">
      <alignment horizontal="center" vertical="center" textRotation="90" wrapText="1"/>
      <protection locked="0"/>
    </xf>
    <xf numFmtId="0" fontId="6" fillId="5" borderId="11" xfId="3" applyNumberFormat="1" applyFont="1" applyFill="1" applyBorder="1" applyAlignment="1" applyProtection="1">
      <alignment horizontal="center" vertical="center" wrapText="1"/>
      <protection locked="0"/>
    </xf>
    <xf numFmtId="0" fontId="6" fillId="5" borderId="31" xfId="3" applyNumberFormat="1" applyFont="1" applyFill="1" applyBorder="1" applyAlignment="1" applyProtection="1">
      <alignment horizontal="center" vertical="center" wrapText="1"/>
      <protection locked="0"/>
    </xf>
    <xf numFmtId="0" fontId="6" fillId="5" borderId="25" xfId="3" applyNumberFormat="1" applyFont="1" applyFill="1" applyBorder="1" applyAlignment="1">
      <alignment horizontal="center" vertical="center" wrapText="1"/>
    </xf>
    <xf numFmtId="0" fontId="6" fillId="5" borderId="33" xfId="3" applyNumberFormat="1" applyFont="1" applyFill="1" applyBorder="1" applyAlignment="1">
      <alignment horizontal="center" vertical="center" wrapText="1"/>
    </xf>
    <xf numFmtId="0" fontId="1" fillId="3" borderId="15" xfId="3" applyNumberFormat="1" applyFont="1" applyFill="1" applyBorder="1" applyAlignment="1" applyProtection="1">
      <alignment horizontal="center" vertical="center" wrapText="1"/>
      <protection locked="0"/>
    </xf>
    <xf numFmtId="0" fontId="6" fillId="3" borderId="35" xfId="3" applyNumberFormat="1" applyFont="1" applyFill="1" applyBorder="1" applyAlignment="1" applyProtection="1">
      <alignment horizontal="center" vertical="center" wrapText="1"/>
      <protection locked="0"/>
    </xf>
    <xf numFmtId="0" fontId="1" fillId="3" borderId="12" xfId="5" applyNumberFormat="1" applyFont="1" applyFill="1" applyBorder="1" applyAlignment="1" applyProtection="1">
      <alignment horizontal="center" vertical="center"/>
      <protection locked="0"/>
    </xf>
    <xf numFmtId="0" fontId="1" fillId="3" borderId="19" xfId="5" applyNumberFormat="1" applyFont="1" applyFill="1" applyBorder="1" applyAlignment="1" applyProtection="1">
      <alignment horizontal="center" vertical="center"/>
      <protection locked="0"/>
    </xf>
    <xf numFmtId="0" fontId="6" fillId="3" borderId="11" xfId="3" applyFont="1" applyFill="1" applyBorder="1" applyAlignment="1" applyProtection="1">
      <alignment horizontal="center" vertical="center"/>
      <protection locked="0"/>
    </xf>
    <xf numFmtId="0" fontId="6" fillId="3" borderId="31" xfId="3" applyFont="1" applyFill="1" applyBorder="1" applyAlignment="1" applyProtection="1">
      <alignment horizontal="center" vertical="center"/>
      <protection locked="0"/>
    </xf>
    <xf numFmtId="0" fontId="6" fillId="3" borderId="11" xfId="3" applyFont="1" applyFill="1" applyBorder="1" applyAlignment="1">
      <alignment horizontal="center" vertical="center"/>
    </xf>
    <xf numFmtId="0" fontId="1" fillId="5" borderId="0" xfId="3" applyNumberFormat="1" applyFont="1" applyFill="1" applyBorder="1" applyAlignment="1">
      <alignment horizontal="center" vertical="center" wrapText="1"/>
    </xf>
    <xf numFmtId="0" fontId="1" fillId="5" borderId="29" xfId="3" applyNumberFormat="1" applyFont="1" applyFill="1" applyBorder="1" applyAlignment="1">
      <alignment horizontal="center" vertical="center" wrapText="1"/>
    </xf>
    <xf numFmtId="0" fontId="6" fillId="3" borderId="11" xfId="3" applyNumberFormat="1" applyFont="1" applyFill="1" applyBorder="1" applyAlignment="1" applyProtection="1">
      <alignment horizontal="center" vertical="center" wrapText="1"/>
      <protection locked="0"/>
    </xf>
    <xf numFmtId="0" fontId="1" fillId="3" borderId="44" xfId="3" quotePrefix="1" applyNumberFormat="1" applyFont="1" applyFill="1" applyBorder="1" applyAlignment="1" applyProtection="1">
      <alignment horizontal="center" vertical="center" wrapText="1"/>
      <protection locked="0"/>
    </xf>
    <xf numFmtId="0" fontId="1" fillId="5" borderId="26" xfId="3" applyNumberFormat="1" applyFont="1" applyFill="1" applyBorder="1" applyAlignment="1" applyProtection="1">
      <alignment horizontal="center" vertical="center" wrapText="1"/>
      <protection locked="0"/>
    </xf>
    <xf numFmtId="0" fontId="1" fillId="5" borderId="34" xfId="3" applyNumberFormat="1" applyFont="1" applyFill="1" applyBorder="1" applyAlignment="1" applyProtection="1">
      <alignment horizontal="center" vertical="center" wrapText="1"/>
      <protection locked="0"/>
    </xf>
    <xf numFmtId="0" fontId="1" fillId="5" borderId="20" xfId="3" applyNumberFormat="1" applyFont="1" applyFill="1" applyBorder="1" applyAlignment="1" applyProtection="1">
      <alignment horizontal="center" vertical="center" wrapText="1"/>
      <protection locked="0"/>
    </xf>
    <xf numFmtId="0" fontId="1" fillId="5" borderId="28" xfId="3" applyNumberFormat="1" applyFont="1" applyFill="1" applyBorder="1" applyAlignment="1" applyProtection="1">
      <alignment horizontal="center" vertical="center" wrapText="1"/>
      <protection locked="0"/>
    </xf>
    <xf numFmtId="0" fontId="6" fillId="3" borderId="2" xfId="3" applyNumberFormat="1" applyFont="1" applyFill="1" applyBorder="1" applyAlignment="1">
      <alignment horizontal="left" vertical="center" wrapText="1"/>
    </xf>
    <xf numFmtId="0" fontId="6" fillId="3" borderId="11" xfId="3" applyNumberFormat="1" applyFont="1" applyFill="1" applyBorder="1" applyAlignment="1">
      <alignment horizontal="left" vertical="center" wrapText="1"/>
    </xf>
    <xf numFmtId="0" fontId="6" fillId="3" borderId="12" xfId="3" applyNumberFormat="1" applyFont="1" applyFill="1" applyBorder="1" applyAlignment="1">
      <alignment horizontal="left" vertical="center" wrapText="1"/>
    </xf>
    <xf numFmtId="0" fontId="6" fillId="4" borderId="2" xfId="3" applyNumberFormat="1" applyFont="1" applyFill="1" applyBorder="1" applyAlignment="1">
      <alignment horizontal="left" vertical="center" wrapText="1"/>
    </xf>
    <xf numFmtId="0" fontId="6" fillId="4" borderId="11" xfId="3" applyNumberFormat="1" applyFont="1" applyFill="1" applyBorder="1" applyAlignment="1">
      <alignment horizontal="left" vertical="center" wrapText="1"/>
    </xf>
    <xf numFmtId="0" fontId="6" fillId="4" borderId="12" xfId="3" applyNumberFormat="1" applyFont="1" applyFill="1" applyBorder="1" applyAlignment="1">
      <alignment horizontal="left" vertical="center" wrapText="1"/>
    </xf>
    <xf numFmtId="0" fontId="6" fillId="3" borderId="49" xfId="3" applyNumberFormat="1" applyFont="1" applyFill="1" applyBorder="1" applyAlignment="1">
      <alignment horizontal="left" vertical="center" wrapText="1"/>
    </xf>
    <xf numFmtId="0" fontId="6" fillId="3" borderId="50" xfId="3" applyNumberFormat="1" applyFont="1" applyFill="1" applyBorder="1" applyAlignment="1">
      <alignment horizontal="left" vertical="center" wrapText="1"/>
    </xf>
    <xf numFmtId="0" fontId="6" fillId="3" borderId="51" xfId="3" applyNumberFormat="1" applyFont="1" applyFill="1" applyBorder="1" applyAlignment="1">
      <alignment horizontal="left" vertical="center" wrapText="1"/>
    </xf>
    <xf numFmtId="0" fontId="14" fillId="0" borderId="2" xfId="0" applyFont="1" applyBorder="1" applyAlignment="1">
      <alignment wrapText="1"/>
    </xf>
    <xf numFmtId="0" fontId="14" fillId="0" borderId="11" xfId="0" applyFont="1" applyBorder="1" applyAlignment="1">
      <alignment wrapText="1"/>
    </xf>
    <xf numFmtId="0" fontId="14" fillId="0" borderId="12" xfId="0" applyFont="1" applyBorder="1" applyAlignment="1">
      <alignment wrapText="1"/>
    </xf>
    <xf numFmtId="0" fontId="6" fillId="5" borderId="42" xfId="3" applyNumberFormat="1" applyFont="1" applyFill="1" applyBorder="1" applyAlignment="1" applyProtection="1">
      <alignment horizontal="center" vertical="center" wrapText="1"/>
      <protection locked="0"/>
    </xf>
    <xf numFmtId="0" fontId="6" fillId="5" borderId="38" xfId="3" applyNumberFormat="1" applyFont="1" applyFill="1" applyBorder="1" applyAlignment="1" applyProtection="1">
      <alignment horizontal="center" vertical="center" wrapText="1"/>
      <protection locked="0"/>
    </xf>
  </cellXfs>
  <cellStyles count="7">
    <cellStyle name="Обычный" xfId="0" builtinId="0"/>
    <cellStyle name="Обычный 2" xfId="1"/>
    <cellStyle name="Обычный 3" xfId="2"/>
    <cellStyle name="Обычный 3 2" xfId="4"/>
    <cellStyle name="Обычный 4" xfId="3"/>
    <cellStyle name="Обычный 4 2" xfId="5"/>
    <cellStyle name="Стиль 1" xfId="6"/>
  </cellStyles>
  <dxfs count="0"/>
  <tableStyles count="0" defaultTableStyle="TableStyleMedium9" defaultPivotStyle="PivotStyleLight16"/>
  <colors>
    <mruColors>
      <color rgb="FFCCECFF"/>
      <color rgb="FF66FF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F31"/>
  <sheetViews>
    <sheetView showGridLines="0" topLeftCell="A7" workbookViewId="0">
      <selection activeCell="AJ24" sqref="AJ24:AM24"/>
    </sheetView>
  </sheetViews>
  <sheetFormatPr defaultColWidth="14.6640625" defaultRowHeight="13.5" customHeight="1"/>
  <cols>
    <col min="1" max="1" width="6.5" style="2" customWidth="1"/>
    <col min="2" max="3" width="3.33203125" style="2" customWidth="1"/>
    <col min="4" max="4" width="3.83203125" style="2" customWidth="1"/>
    <col min="5" max="53" width="3.33203125" style="2" customWidth="1"/>
    <col min="54" max="54" width="3" style="2" customWidth="1"/>
    <col min="55" max="16384" width="14.6640625" style="2"/>
  </cols>
  <sheetData>
    <row r="1" spans="1:58" s="24" customFormat="1" ht="24.75" customHeight="1">
      <c r="AJ1" s="32"/>
      <c r="AK1" s="32"/>
      <c r="AL1" s="32"/>
      <c r="AM1" s="388" t="s">
        <v>78</v>
      </c>
      <c r="AN1" s="388"/>
      <c r="AO1" s="388"/>
      <c r="AP1" s="388"/>
      <c r="AQ1" s="388"/>
      <c r="AR1" s="388"/>
      <c r="AS1" s="388"/>
      <c r="AT1" s="388"/>
      <c r="AU1" s="388"/>
      <c r="AV1" s="388"/>
      <c r="AW1" s="388"/>
      <c r="AX1" s="388"/>
      <c r="AY1" s="388"/>
    </row>
    <row r="2" spans="1:58" ht="21.75" customHeight="1">
      <c r="A2" s="382"/>
      <c r="B2" s="382"/>
      <c r="C2" s="38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33"/>
      <c r="AK2" s="33"/>
      <c r="AL2" s="389" t="s">
        <v>79</v>
      </c>
      <c r="AM2" s="389"/>
      <c r="AN2" s="389"/>
      <c r="AO2" s="389"/>
      <c r="AP2" s="389"/>
      <c r="AQ2" s="389"/>
      <c r="AR2" s="389"/>
      <c r="AS2" s="389"/>
      <c r="AT2" s="389"/>
      <c r="AU2" s="389"/>
      <c r="AV2" s="389"/>
      <c r="AW2" s="389"/>
      <c r="AX2" s="389"/>
      <c r="AY2" s="28"/>
      <c r="AZ2" s="25"/>
      <c r="BA2" s="25"/>
      <c r="BB2" s="25"/>
      <c r="BC2" s="25"/>
      <c r="BD2" s="25"/>
      <c r="BE2" s="25"/>
      <c r="BF2" s="25"/>
    </row>
    <row r="3" spans="1:58" ht="8.25" customHeight="1">
      <c r="A3" s="383"/>
      <c r="B3" s="383"/>
      <c r="C3" s="38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33"/>
      <c r="AK3" s="33"/>
      <c r="AL3" s="390" t="s">
        <v>189</v>
      </c>
      <c r="AM3" s="390"/>
      <c r="AN3" s="390"/>
      <c r="AO3" s="390"/>
      <c r="AP3" s="390"/>
      <c r="AQ3" s="390"/>
      <c r="AR3" s="390"/>
      <c r="AS3" s="390"/>
      <c r="AT3" s="390"/>
      <c r="AU3" s="390"/>
      <c r="AV3" s="390"/>
      <c r="AW3" s="390"/>
      <c r="AX3" s="29"/>
      <c r="AY3" s="29"/>
      <c r="AZ3" s="26"/>
      <c r="BA3" s="26"/>
      <c r="BB3" s="26"/>
      <c r="BC3" s="26"/>
      <c r="BD3" s="26"/>
      <c r="BE3" s="26"/>
      <c r="BF3" s="26"/>
    </row>
    <row r="4" spans="1:58" ht="14.25" customHeight="1">
      <c r="A4" s="383"/>
      <c r="B4" s="383"/>
      <c r="C4" s="38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33"/>
      <c r="AK4" s="33"/>
      <c r="AL4" s="390"/>
      <c r="AM4" s="390"/>
      <c r="AN4" s="390"/>
      <c r="AO4" s="390"/>
      <c r="AP4" s="390"/>
      <c r="AQ4" s="390"/>
      <c r="AR4" s="390"/>
      <c r="AS4" s="390"/>
      <c r="AT4" s="390"/>
      <c r="AU4" s="390"/>
      <c r="AV4" s="390"/>
      <c r="AW4" s="390"/>
      <c r="AX4" s="29"/>
      <c r="AY4" s="30"/>
      <c r="AZ4" s="27"/>
      <c r="BA4" s="27"/>
      <c r="BB4" s="27"/>
      <c r="BC4" s="27"/>
      <c r="BD4" s="27"/>
      <c r="BE4" s="27"/>
      <c r="BF4" s="27"/>
    </row>
    <row r="5" spans="1:58" ht="15.75" customHeight="1">
      <c r="A5" s="383"/>
      <c r="B5" s="383"/>
      <c r="C5" s="383"/>
      <c r="D5" s="4"/>
      <c r="E5" s="4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387" t="s">
        <v>310</v>
      </c>
      <c r="AM5" s="386"/>
      <c r="AN5" s="386"/>
      <c r="AO5" s="386"/>
      <c r="AP5" s="386"/>
      <c r="AQ5" s="386"/>
      <c r="AR5" s="386"/>
      <c r="AS5" s="386"/>
      <c r="AT5" s="386"/>
      <c r="AU5" s="386"/>
      <c r="AV5" s="386"/>
      <c r="AW5" s="386"/>
      <c r="AX5" s="173"/>
      <c r="AY5" s="173"/>
      <c r="AZ5" s="173"/>
      <c r="BA5" s="173"/>
      <c r="BB5" s="3"/>
    </row>
    <row r="6" spans="1:58" ht="40.5" customHeight="1">
      <c r="A6" s="383"/>
      <c r="B6" s="383"/>
      <c r="C6" s="383"/>
      <c r="D6" s="4"/>
      <c r="E6" s="4"/>
      <c r="F6" s="173"/>
      <c r="G6" s="173"/>
      <c r="H6" s="386" t="s">
        <v>52</v>
      </c>
      <c r="I6" s="386"/>
      <c r="J6" s="386"/>
      <c r="K6" s="386"/>
      <c r="L6" s="386"/>
      <c r="M6" s="386"/>
      <c r="N6" s="386"/>
      <c r="O6" s="386"/>
      <c r="P6" s="386"/>
      <c r="Q6" s="386"/>
      <c r="R6" s="386"/>
      <c r="S6" s="386"/>
      <c r="T6" s="386"/>
      <c r="U6" s="386"/>
      <c r="V6" s="386"/>
      <c r="W6" s="386"/>
      <c r="X6" s="386"/>
      <c r="Y6" s="386"/>
      <c r="Z6" s="386"/>
      <c r="AA6" s="386"/>
      <c r="AB6" s="386"/>
      <c r="AC6" s="386"/>
      <c r="AD6" s="386"/>
      <c r="AE6" s="386"/>
      <c r="AF6" s="386"/>
      <c r="AG6" s="386"/>
      <c r="AH6" s="386"/>
      <c r="AI6" s="386"/>
      <c r="AJ6" s="386"/>
      <c r="AK6" s="386"/>
      <c r="AL6" s="386"/>
      <c r="AM6" s="386"/>
      <c r="AN6" s="386"/>
      <c r="AO6" s="386"/>
      <c r="AP6" s="386"/>
      <c r="AQ6" s="386"/>
      <c r="AR6" s="386"/>
      <c r="AS6" s="386"/>
      <c r="AT6" s="386"/>
      <c r="AU6" s="386"/>
      <c r="AV6" s="173"/>
      <c r="AW6" s="173"/>
      <c r="AX6" s="173"/>
      <c r="AY6" s="173"/>
      <c r="AZ6" s="173"/>
      <c r="BA6" s="173"/>
      <c r="BB6" s="3"/>
    </row>
    <row r="7" spans="1:58" ht="11.25" customHeight="1">
      <c r="A7" s="384"/>
      <c r="B7" s="384"/>
      <c r="C7" s="384"/>
      <c r="D7" s="4"/>
      <c r="E7" s="4"/>
      <c r="F7" s="385" t="s">
        <v>53</v>
      </c>
      <c r="G7" s="385"/>
      <c r="H7" s="385"/>
      <c r="I7" s="385"/>
      <c r="J7" s="385"/>
      <c r="K7" s="385"/>
      <c r="L7" s="385"/>
      <c r="M7" s="385"/>
      <c r="N7" s="385"/>
      <c r="O7" s="385"/>
      <c r="P7" s="385"/>
      <c r="Q7" s="385"/>
      <c r="R7" s="385"/>
      <c r="S7" s="385"/>
      <c r="T7" s="385"/>
      <c r="U7" s="385"/>
      <c r="V7" s="385"/>
      <c r="W7" s="385"/>
      <c r="X7" s="385"/>
      <c r="Y7" s="385"/>
      <c r="Z7" s="385"/>
      <c r="AA7" s="385"/>
      <c r="AB7" s="385"/>
      <c r="AC7" s="385"/>
      <c r="AD7" s="385"/>
      <c r="AE7" s="385"/>
      <c r="AF7" s="385"/>
      <c r="AG7" s="385"/>
      <c r="AH7" s="385"/>
      <c r="AI7" s="385"/>
      <c r="AJ7" s="385"/>
      <c r="AK7" s="385"/>
      <c r="AL7" s="385"/>
      <c r="AM7" s="385"/>
      <c r="AN7" s="385"/>
      <c r="AO7" s="385"/>
      <c r="AP7" s="385"/>
      <c r="AQ7" s="385"/>
      <c r="AR7" s="385"/>
      <c r="AS7" s="385"/>
      <c r="AT7" s="385"/>
      <c r="AU7" s="385"/>
      <c r="AV7" s="385"/>
      <c r="AW7" s="385"/>
      <c r="AX7" s="385"/>
      <c r="AY7" s="385"/>
      <c r="AZ7" s="385"/>
      <c r="BA7" s="385"/>
      <c r="BB7" s="3"/>
    </row>
    <row r="8" spans="1:58" ht="11.25" customHeight="1">
      <c r="A8" s="384"/>
      <c r="B8" s="384"/>
      <c r="C8" s="384"/>
      <c r="D8" s="4"/>
      <c r="E8" s="4"/>
      <c r="F8" s="385"/>
      <c r="G8" s="385"/>
      <c r="H8" s="385"/>
      <c r="I8" s="385"/>
      <c r="J8" s="385"/>
      <c r="K8" s="385"/>
      <c r="L8" s="385"/>
      <c r="M8" s="385"/>
      <c r="N8" s="385"/>
      <c r="O8" s="385"/>
      <c r="P8" s="385"/>
      <c r="Q8" s="385"/>
      <c r="R8" s="385"/>
      <c r="S8" s="385"/>
      <c r="T8" s="385"/>
      <c r="U8" s="385"/>
      <c r="V8" s="385"/>
      <c r="W8" s="385"/>
      <c r="X8" s="385"/>
      <c r="Y8" s="385"/>
      <c r="Z8" s="385"/>
      <c r="AA8" s="385"/>
      <c r="AB8" s="385"/>
      <c r="AC8" s="385"/>
      <c r="AD8" s="385"/>
      <c r="AE8" s="385"/>
      <c r="AF8" s="385"/>
      <c r="AG8" s="385"/>
      <c r="AH8" s="385"/>
      <c r="AI8" s="385"/>
      <c r="AJ8" s="385"/>
      <c r="AK8" s="385"/>
      <c r="AL8" s="385"/>
      <c r="AM8" s="385"/>
      <c r="AN8" s="385"/>
      <c r="AO8" s="385"/>
      <c r="AP8" s="385"/>
      <c r="AQ8" s="385"/>
      <c r="AR8" s="385"/>
      <c r="AS8" s="385"/>
      <c r="AT8" s="385"/>
      <c r="AU8" s="385"/>
      <c r="AV8" s="385"/>
      <c r="AW8" s="385"/>
      <c r="AX8" s="385"/>
      <c r="AY8" s="385"/>
      <c r="AZ8" s="385"/>
      <c r="BA8" s="385"/>
      <c r="BB8" s="3"/>
    </row>
    <row r="9" spans="1:58" ht="12" customHeight="1">
      <c r="A9" s="383"/>
      <c r="B9" s="383"/>
      <c r="C9" s="383"/>
      <c r="D9" s="4"/>
      <c r="E9" s="4"/>
      <c r="F9" s="391" t="s">
        <v>80</v>
      </c>
      <c r="G9" s="392"/>
      <c r="H9" s="392"/>
      <c r="I9" s="392"/>
      <c r="J9" s="392"/>
      <c r="K9" s="392"/>
      <c r="L9" s="392"/>
      <c r="M9" s="392"/>
      <c r="N9" s="392"/>
      <c r="O9" s="392"/>
      <c r="P9" s="392"/>
      <c r="Q9" s="392"/>
      <c r="R9" s="392"/>
      <c r="S9" s="392"/>
      <c r="T9" s="392"/>
      <c r="U9" s="392"/>
      <c r="V9" s="392"/>
      <c r="W9" s="392"/>
      <c r="X9" s="392"/>
      <c r="Y9" s="392"/>
      <c r="Z9" s="392"/>
      <c r="AA9" s="392"/>
      <c r="AB9" s="392"/>
      <c r="AC9" s="392"/>
      <c r="AD9" s="392"/>
      <c r="AE9" s="392"/>
      <c r="AF9" s="392"/>
      <c r="AG9" s="392"/>
      <c r="AH9" s="392"/>
      <c r="AI9" s="392"/>
      <c r="AJ9" s="392"/>
      <c r="AK9" s="392"/>
      <c r="AL9" s="392"/>
      <c r="AM9" s="392"/>
      <c r="AN9" s="392"/>
      <c r="AO9" s="392"/>
      <c r="AP9" s="392"/>
      <c r="AQ9" s="392"/>
      <c r="AR9" s="392"/>
      <c r="AS9" s="392"/>
      <c r="AT9" s="392"/>
      <c r="AU9" s="392"/>
      <c r="AV9" s="392"/>
      <c r="AW9" s="392"/>
      <c r="AX9" s="392"/>
      <c r="AY9" s="392"/>
      <c r="AZ9" s="392"/>
      <c r="BA9" s="392"/>
      <c r="BB9" s="3"/>
    </row>
    <row r="10" spans="1:58" ht="12" customHeight="1">
      <c r="A10" s="4"/>
      <c r="B10" s="4"/>
      <c r="C10" s="4"/>
      <c r="D10" s="4"/>
      <c r="E10" s="4"/>
      <c r="F10" s="392"/>
      <c r="G10" s="393"/>
      <c r="H10" s="393"/>
      <c r="I10" s="393"/>
      <c r="J10" s="393"/>
      <c r="K10" s="393"/>
      <c r="L10" s="393"/>
      <c r="M10" s="393"/>
      <c r="N10" s="393"/>
      <c r="O10" s="393"/>
      <c r="P10" s="393"/>
      <c r="Q10" s="393"/>
      <c r="R10" s="393"/>
      <c r="S10" s="393"/>
      <c r="T10" s="393"/>
      <c r="U10" s="393"/>
      <c r="V10" s="393"/>
      <c r="W10" s="393"/>
      <c r="X10" s="393"/>
      <c r="Y10" s="393"/>
      <c r="Z10" s="393"/>
      <c r="AA10" s="393"/>
      <c r="AB10" s="393"/>
      <c r="AC10" s="393"/>
      <c r="AD10" s="393"/>
      <c r="AE10" s="393"/>
      <c r="AF10" s="393"/>
      <c r="AG10" s="393"/>
      <c r="AH10" s="393"/>
      <c r="AI10" s="393"/>
      <c r="AJ10" s="393"/>
      <c r="AK10" s="393"/>
      <c r="AL10" s="393"/>
      <c r="AM10" s="393"/>
      <c r="AN10" s="393"/>
      <c r="AO10" s="393"/>
      <c r="AP10" s="393"/>
      <c r="AQ10" s="393"/>
      <c r="AR10" s="393"/>
      <c r="AS10" s="393"/>
      <c r="AT10" s="393"/>
      <c r="AU10" s="393"/>
      <c r="AV10" s="393"/>
      <c r="AW10" s="393"/>
      <c r="AX10" s="393"/>
      <c r="AY10" s="393"/>
      <c r="AZ10" s="393"/>
      <c r="BA10" s="392"/>
      <c r="BB10" s="3"/>
    </row>
    <row r="11" spans="1:58" ht="12" customHeight="1">
      <c r="A11" s="4"/>
      <c r="B11" s="4"/>
      <c r="C11" s="4"/>
      <c r="D11" s="4"/>
      <c r="E11" s="4"/>
      <c r="F11" s="392"/>
      <c r="G11" s="393"/>
      <c r="H11" s="393"/>
      <c r="I11" s="393"/>
      <c r="J11" s="393"/>
      <c r="K11" s="393"/>
      <c r="L11" s="393"/>
      <c r="M11" s="393"/>
      <c r="N11" s="393"/>
      <c r="O11" s="393"/>
      <c r="P11" s="393"/>
      <c r="Q11" s="393"/>
      <c r="R11" s="393"/>
      <c r="S11" s="393"/>
      <c r="T11" s="393"/>
      <c r="U11" s="393"/>
      <c r="V11" s="393"/>
      <c r="W11" s="393"/>
      <c r="X11" s="393"/>
      <c r="Y11" s="393"/>
      <c r="Z11" s="393"/>
      <c r="AA11" s="393"/>
      <c r="AB11" s="393"/>
      <c r="AC11" s="393"/>
      <c r="AD11" s="393"/>
      <c r="AE11" s="393"/>
      <c r="AF11" s="393"/>
      <c r="AG11" s="393"/>
      <c r="AH11" s="393"/>
      <c r="AI11" s="393"/>
      <c r="AJ11" s="393"/>
      <c r="AK11" s="393"/>
      <c r="AL11" s="393"/>
      <c r="AM11" s="393"/>
      <c r="AN11" s="393"/>
      <c r="AO11" s="393"/>
      <c r="AP11" s="393"/>
      <c r="AQ11" s="393"/>
      <c r="AR11" s="393"/>
      <c r="AS11" s="393"/>
      <c r="AT11" s="393"/>
      <c r="AU11" s="393"/>
      <c r="AV11" s="393"/>
      <c r="AW11" s="393"/>
      <c r="AX11" s="393"/>
      <c r="AY11" s="393"/>
      <c r="AZ11" s="393"/>
      <c r="BA11" s="392"/>
      <c r="BB11" s="3"/>
    </row>
    <row r="12" spans="1:58" ht="15.75" customHeight="1">
      <c r="A12" s="4"/>
      <c r="B12" s="4"/>
      <c r="C12" s="4"/>
      <c r="D12" s="4"/>
      <c r="E12" s="4"/>
      <c r="F12" s="392"/>
      <c r="G12" s="392"/>
      <c r="H12" s="392"/>
      <c r="I12" s="392"/>
      <c r="J12" s="392"/>
      <c r="K12" s="392"/>
      <c r="L12" s="392"/>
      <c r="M12" s="392"/>
      <c r="N12" s="392"/>
      <c r="O12" s="392"/>
      <c r="P12" s="392"/>
      <c r="Q12" s="392"/>
      <c r="R12" s="392"/>
      <c r="S12" s="392"/>
      <c r="T12" s="392"/>
      <c r="U12" s="392"/>
      <c r="V12" s="392"/>
      <c r="W12" s="392"/>
      <c r="X12" s="392"/>
      <c r="Y12" s="392"/>
      <c r="Z12" s="392"/>
      <c r="AA12" s="392"/>
      <c r="AB12" s="392"/>
      <c r="AC12" s="392"/>
      <c r="AD12" s="392"/>
      <c r="AE12" s="392"/>
      <c r="AF12" s="392"/>
      <c r="AG12" s="392"/>
      <c r="AH12" s="392"/>
      <c r="AI12" s="392"/>
      <c r="AJ12" s="392"/>
      <c r="AK12" s="392"/>
      <c r="AL12" s="392"/>
      <c r="AM12" s="392"/>
      <c r="AN12" s="392"/>
      <c r="AO12" s="392"/>
      <c r="AP12" s="392"/>
      <c r="AQ12" s="392"/>
      <c r="AR12" s="392"/>
      <c r="AS12" s="392"/>
      <c r="AT12" s="392"/>
      <c r="AU12" s="392"/>
      <c r="AV12" s="392"/>
      <c r="AW12" s="392"/>
      <c r="AX12" s="392"/>
      <c r="AY12" s="392"/>
      <c r="AZ12" s="392"/>
      <c r="BA12" s="392"/>
      <c r="BB12" s="3"/>
    </row>
    <row r="13" spans="1:58" ht="13.5" customHeight="1">
      <c r="A13" s="4"/>
      <c r="B13" s="4"/>
      <c r="C13" s="4"/>
      <c r="D13" s="4"/>
      <c r="E13" s="4"/>
      <c r="F13" s="378" t="s">
        <v>54</v>
      </c>
      <c r="G13" s="378"/>
      <c r="H13" s="378"/>
      <c r="I13" s="378"/>
      <c r="J13" s="378"/>
      <c r="K13" s="378"/>
      <c r="L13" s="378"/>
      <c r="M13" s="378"/>
      <c r="N13" s="378"/>
      <c r="O13" s="378"/>
      <c r="P13" s="378"/>
      <c r="Q13" s="378"/>
      <c r="R13" s="378"/>
      <c r="S13" s="378"/>
      <c r="T13" s="378"/>
      <c r="U13" s="378"/>
      <c r="V13" s="378"/>
      <c r="W13" s="378"/>
      <c r="X13" s="378"/>
      <c r="Y13" s="378"/>
      <c r="Z13" s="378"/>
      <c r="AA13" s="378"/>
      <c r="AB13" s="378"/>
      <c r="AC13" s="378"/>
      <c r="AD13" s="378"/>
      <c r="AE13" s="378"/>
      <c r="AF13" s="378"/>
      <c r="AG13" s="378"/>
      <c r="AH13" s="378"/>
      <c r="AI13" s="378"/>
      <c r="AJ13" s="378"/>
      <c r="AK13" s="378"/>
      <c r="AL13" s="378"/>
      <c r="AM13" s="378"/>
      <c r="AN13" s="378"/>
      <c r="AO13" s="378"/>
      <c r="AP13" s="378"/>
      <c r="AQ13" s="378"/>
      <c r="AR13" s="378"/>
      <c r="AS13" s="378"/>
      <c r="AT13" s="378"/>
      <c r="AU13" s="378"/>
      <c r="AV13" s="378"/>
      <c r="AW13" s="378"/>
      <c r="AX13" s="378"/>
      <c r="AY13" s="378"/>
      <c r="AZ13" s="378"/>
      <c r="BA13" s="378"/>
      <c r="BB13" s="3"/>
    </row>
    <row r="14" spans="1:58" ht="13.5" customHeight="1">
      <c r="A14" s="4"/>
      <c r="B14" s="4"/>
      <c r="C14" s="4"/>
      <c r="D14" s="4"/>
      <c r="E14" s="4"/>
      <c r="F14" s="378"/>
      <c r="G14" s="378"/>
      <c r="H14" s="378"/>
      <c r="I14" s="378"/>
      <c r="J14" s="378"/>
      <c r="K14" s="378"/>
      <c r="L14" s="378"/>
      <c r="M14" s="378"/>
      <c r="N14" s="378"/>
      <c r="O14" s="378"/>
      <c r="P14" s="378"/>
      <c r="Q14" s="378"/>
      <c r="R14" s="378"/>
      <c r="S14" s="378"/>
      <c r="T14" s="378"/>
      <c r="U14" s="378"/>
      <c r="V14" s="378"/>
      <c r="W14" s="378"/>
      <c r="X14" s="378"/>
      <c r="Y14" s="378"/>
      <c r="Z14" s="378"/>
      <c r="AA14" s="378"/>
      <c r="AB14" s="378"/>
      <c r="AC14" s="378"/>
      <c r="AD14" s="378"/>
      <c r="AE14" s="378"/>
      <c r="AF14" s="378"/>
      <c r="AG14" s="378"/>
      <c r="AH14" s="378"/>
      <c r="AI14" s="378"/>
      <c r="AJ14" s="378"/>
      <c r="AK14" s="378"/>
      <c r="AL14" s="378"/>
      <c r="AM14" s="378"/>
      <c r="AN14" s="378"/>
      <c r="AO14" s="378"/>
      <c r="AP14" s="378"/>
      <c r="AQ14" s="378"/>
      <c r="AR14" s="378"/>
      <c r="AS14" s="378"/>
      <c r="AT14" s="378"/>
      <c r="AU14" s="378"/>
      <c r="AV14" s="378"/>
      <c r="AW14" s="378"/>
      <c r="AX14" s="378"/>
      <c r="AY14" s="378"/>
      <c r="AZ14" s="378"/>
      <c r="BA14" s="378"/>
      <c r="BB14" s="3"/>
    </row>
    <row r="15" spans="1:58" ht="9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3"/>
      <c r="AS15" s="3"/>
      <c r="AT15" s="4"/>
      <c r="AU15" s="3"/>
      <c r="AV15" s="3"/>
      <c r="AW15" s="4"/>
      <c r="AX15" s="3"/>
      <c r="AY15" s="3"/>
      <c r="AZ15" s="4"/>
      <c r="BA15" s="3"/>
      <c r="BB15" s="3"/>
    </row>
    <row r="16" spans="1:58" ht="9.75" customHeight="1">
      <c r="A16" s="4"/>
      <c r="B16" s="4"/>
      <c r="C16" s="4"/>
      <c r="D16" s="4"/>
      <c r="E16" s="4"/>
      <c r="F16" s="379" t="s">
        <v>55</v>
      </c>
      <c r="G16" s="379"/>
      <c r="H16" s="379"/>
      <c r="I16" s="379"/>
      <c r="J16" s="379"/>
      <c r="K16" s="379"/>
      <c r="L16" s="379"/>
      <c r="M16" s="379"/>
      <c r="N16" s="379"/>
      <c r="O16" s="379"/>
      <c r="P16" s="379"/>
      <c r="Q16" s="379"/>
      <c r="R16" s="379"/>
      <c r="S16" s="379"/>
      <c r="T16" s="379"/>
      <c r="U16" s="379"/>
      <c r="V16" s="379"/>
      <c r="W16" s="379"/>
      <c r="X16" s="379"/>
      <c r="Y16" s="379"/>
      <c r="Z16" s="379"/>
      <c r="AA16" s="379"/>
      <c r="AB16" s="379"/>
      <c r="AC16" s="379"/>
      <c r="AD16" s="379"/>
      <c r="AE16" s="379"/>
      <c r="AF16" s="379"/>
      <c r="AG16" s="379"/>
      <c r="AH16" s="379"/>
      <c r="AI16" s="379"/>
      <c r="AJ16" s="379"/>
      <c r="AK16" s="379"/>
      <c r="AL16" s="379"/>
      <c r="AM16" s="379"/>
      <c r="AN16" s="379"/>
      <c r="AO16" s="379"/>
      <c r="AP16" s="379"/>
      <c r="AQ16" s="379"/>
      <c r="AR16" s="379"/>
      <c r="AS16" s="379"/>
      <c r="AT16" s="379"/>
      <c r="AU16" s="379"/>
      <c r="AV16" s="379"/>
      <c r="AW16" s="379"/>
      <c r="AX16" s="379"/>
      <c r="AY16" s="379"/>
      <c r="AZ16" s="379"/>
      <c r="BA16" s="379"/>
      <c r="BB16" s="3"/>
    </row>
    <row r="17" spans="1:54" ht="8.25" customHeight="1">
      <c r="A17" s="4"/>
      <c r="B17" s="4"/>
      <c r="C17" s="4"/>
      <c r="D17" s="4"/>
      <c r="E17" s="4"/>
      <c r="F17" s="379"/>
      <c r="G17" s="379"/>
      <c r="H17" s="379"/>
      <c r="I17" s="379"/>
      <c r="J17" s="379"/>
      <c r="K17" s="379"/>
      <c r="L17" s="379"/>
      <c r="M17" s="379"/>
      <c r="N17" s="379"/>
      <c r="O17" s="379"/>
      <c r="P17" s="379"/>
      <c r="Q17" s="379"/>
      <c r="R17" s="379"/>
      <c r="S17" s="379"/>
      <c r="T17" s="379"/>
      <c r="U17" s="379"/>
      <c r="V17" s="379"/>
      <c r="W17" s="379"/>
      <c r="X17" s="379"/>
      <c r="Y17" s="379"/>
      <c r="Z17" s="379"/>
      <c r="AA17" s="379"/>
      <c r="AB17" s="379"/>
      <c r="AC17" s="379"/>
      <c r="AD17" s="379"/>
      <c r="AE17" s="379"/>
      <c r="AF17" s="379"/>
      <c r="AG17" s="379"/>
      <c r="AH17" s="379"/>
      <c r="AI17" s="379"/>
      <c r="AJ17" s="379"/>
      <c r="AK17" s="379"/>
      <c r="AL17" s="379"/>
      <c r="AM17" s="379"/>
      <c r="AN17" s="379"/>
      <c r="AO17" s="379"/>
      <c r="AP17" s="379"/>
      <c r="AQ17" s="379"/>
      <c r="AR17" s="379"/>
      <c r="AS17" s="379"/>
      <c r="AT17" s="379"/>
      <c r="AU17" s="379"/>
      <c r="AV17" s="379"/>
      <c r="AW17" s="379"/>
      <c r="AX17" s="379"/>
      <c r="AY17" s="379"/>
      <c r="AZ17" s="379"/>
      <c r="BA17" s="379"/>
      <c r="BB17" s="3"/>
    </row>
    <row r="18" spans="1:54" ht="16.5" customHeight="1">
      <c r="A18" s="4"/>
      <c r="B18" s="4"/>
      <c r="C18" s="4"/>
      <c r="D18" s="4"/>
      <c r="E18" s="4"/>
      <c r="F18" s="380" t="s">
        <v>302</v>
      </c>
      <c r="G18" s="380"/>
      <c r="H18" s="380"/>
      <c r="I18" s="380"/>
      <c r="J18" s="380"/>
      <c r="K18" s="35"/>
      <c r="L18" s="381" t="s">
        <v>190</v>
      </c>
      <c r="M18" s="366"/>
      <c r="N18" s="366"/>
      <c r="O18" s="366"/>
      <c r="P18" s="366"/>
      <c r="Q18" s="366"/>
      <c r="R18" s="366"/>
      <c r="S18" s="366"/>
      <c r="T18" s="366"/>
      <c r="U18" s="366"/>
      <c r="V18" s="366"/>
      <c r="W18" s="366"/>
      <c r="X18" s="366"/>
      <c r="Y18" s="366"/>
      <c r="Z18" s="366"/>
      <c r="AA18" s="366"/>
      <c r="AB18" s="366"/>
      <c r="AC18" s="366"/>
      <c r="AD18" s="366"/>
      <c r="AE18" s="366"/>
      <c r="AF18" s="366"/>
      <c r="AG18" s="366"/>
      <c r="AH18" s="366"/>
      <c r="AI18" s="366"/>
      <c r="AJ18" s="366"/>
      <c r="AK18" s="366"/>
      <c r="AL18" s="366"/>
      <c r="AM18" s="366"/>
      <c r="AN18" s="366"/>
      <c r="AO18" s="366"/>
      <c r="AP18" s="366"/>
      <c r="AQ18" s="366"/>
      <c r="AR18" s="366"/>
      <c r="AS18" s="366"/>
      <c r="AT18" s="366"/>
      <c r="AU18" s="366"/>
      <c r="AV18" s="366"/>
      <c r="AW18" s="366"/>
      <c r="AX18" s="366"/>
      <c r="AY18" s="366"/>
      <c r="AZ18" s="366"/>
      <c r="BA18" s="366"/>
      <c r="BB18" s="3"/>
    </row>
    <row r="19" spans="1:54" ht="16.5" customHeight="1">
      <c r="A19" s="4"/>
      <c r="B19" s="4"/>
      <c r="C19" s="4"/>
      <c r="D19" s="4"/>
      <c r="E19" s="4"/>
      <c r="F19" s="371" t="s">
        <v>56</v>
      </c>
      <c r="G19" s="371"/>
      <c r="H19" s="371"/>
      <c r="I19" s="371"/>
      <c r="J19" s="371"/>
      <c r="K19" s="371"/>
      <c r="L19" s="371" t="s">
        <v>57</v>
      </c>
      <c r="M19" s="371"/>
      <c r="N19" s="371"/>
      <c r="O19" s="371"/>
      <c r="P19" s="371"/>
      <c r="Q19" s="371"/>
      <c r="R19" s="371"/>
      <c r="S19" s="371"/>
      <c r="T19" s="371"/>
      <c r="U19" s="371"/>
      <c r="V19" s="371"/>
      <c r="W19" s="371"/>
      <c r="X19" s="371"/>
      <c r="Y19" s="371"/>
      <c r="Z19" s="371"/>
      <c r="AA19" s="371"/>
      <c r="AB19" s="371"/>
      <c r="AC19" s="371"/>
      <c r="AD19" s="371"/>
      <c r="AE19" s="371"/>
      <c r="AF19" s="371"/>
      <c r="AG19" s="371"/>
      <c r="AH19" s="371"/>
      <c r="AI19" s="371"/>
      <c r="AJ19" s="371"/>
      <c r="AK19" s="371"/>
      <c r="AL19" s="371"/>
      <c r="AM19" s="371"/>
      <c r="AN19" s="371"/>
      <c r="AO19" s="371"/>
      <c r="AP19" s="371"/>
      <c r="AQ19" s="371"/>
      <c r="AR19" s="371"/>
      <c r="AS19" s="371"/>
      <c r="AT19" s="371"/>
      <c r="AU19" s="371"/>
      <c r="AV19" s="371"/>
      <c r="AW19" s="371"/>
      <c r="AX19" s="371"/>
      <c r="AY19" s="371"/>
      <c r="AZ19" s="371"/>
      <c r="BA19" s="3"/>
      <c r="BB19" s="3"/>
    </row>
    <row r="20" spans="1:54" ht="16.5" customHeight="1">
      <c r="A20" s="4"/>
      <c r="B20" s="4"/>
      <c r="C20" s="4"/>
      <c r="D20" s="4"/>
      <c r="E20" s="4"/>
      <c r="F20" s="365" t="s">
        <v>58</v>
      </c>
      <c r="G20" s="365"/>
      <c r="H20" s="365"/>
      <c r="I20" s="365"/>
      <c r="J20" s="365"/>
      <c r="K20" s="365"/>
      <c r="L20" s="365"/>
      <c r="M20" s="365"/>
      <c r="N20" s="365"/>
      <c r="O20" s="365"/>
      <c r="P20" s="365"/>
      <c r="Q20" s="365"/>
      <c r="R20" s="365"/>
      <c r="S20" s="365"/>
      <c r="T20" s="4"/>
      <c r="U20" s="5"/>
      <c r="V20" s="365" t="s">
        <v>59</v>
      </c>
      <c r="W20" s="365"/>
      <c r="X20" s="365"/>
      <c r="Y20" s="365"/>
      <c r="Z20" s="374" t="s">
        <v>275</v>
      </c>
      <c r="AA20" s="375"/>
      <c r="AB20" s="375"/>
      <c r="AC20" s="375"/>
      <c r="AD20" s="375"/>
      <c r="AE20" s="375"/>
      <c r="AF20" s="375"/>
      <c r="AG20" s="375"/>
      <c r="AH20" s="375"/>
      <c r="AI20" s="375"/>
      <c r="AJ20" s="375"/>
      <c r="AK20" s="375"/>
      <c r="AL20" s="375"/>
      <c r="AM20" s="375"/>
      <c r="AN20" s="375"/>
      <c r="AO20" s="375"/>
      <c r="AP20" s="375"/>
      <c r="AQ20" s="375"/>
      <c r="AR20" s="375"/>
      <c r="AS20" s="375"/>
      <c r="AT20" s="375"/>
      <c r="AU20" s="375"/>
      <c r="AV20" s="375"/>
      <c r="AW20" s="375"/>
      <c r="AX20" s="375"/>
      <c r="AY20" s="375"/>
      <c r="AZ20" s="375"/>
      <c r="BA20" s="375"/>
      <c r="BB20" s="3"/>
    </row>
    <row r="21" spans="1:54" ht="16.5" customHeight="1">
      <c r="A21" s="4"/>
      <c r="B21" s="4"/>
      <c r="C21" s="4"/>
      <c r="D21" s="4"/>
      <c r="E21" s="4"/>
      <c r="F21" s="365" t="s">
        <v>60</v>
      </c>
      <c r="G21" s="365"/>
      <c r="H21" s="365"/>
      <c r="I21" s="365"/>
      <c r="J21" s="365"/>
      <c r="K21" s="365"/>
      <c r="L21" s="377" t="s">
        <v>276</v>
      </c>
      <c r="M21" s="377"/>
      <c r="N21" s="377"/>
      <c r="O21" s="377"/>
      <c r="P21" s="377"/>
      <c r="Q21" s="377"/>
      <c r="R21" s="377"/>
      <c r="S21" s="377"/>
      <c r="T21" s="377"/>
      <c r="U21" s="377"/>
      <c r="V21" s="377"/>
      <c r="W21" s="377"/>
      <c r="X21" s="377"/>
      <c r="Y21" s="377"/>
      <c r="Z21" s="377"/>
      <c r="AA21" s="377"/>
      <c r="AB21" s="377"/>
      <c r="AC21" s="377"/>
      <c r="AD21" s="377"/>
      <c r="AE21" s="377"/>
      <c r="AF21" s="377"/>
      <c r="AG21" s="377"/>
      <c r="AH21" s="377"/>
      <c r="AI21" s="377"/>
      <c r="AJ21" s="377"/>
      <c r="AK21" s="377"/>
      <c r="AL21" s="377"/>
      <c r="AM21" s="377"/>
      <c r="AN21" s="377"/>
      <c r="AO21" s="377"/>
      <c r="AP21" s="377"/>
      <c r="AQ21" s="377"/>
      <c r="AR21" s="377"/>
      <c r="AS21" s="377"/>
      <c r="AT21" s="377"/>
      <c r="AU21" s="377"/>
      <c r="AV21" s="377"/>
      <c r="AW21" s="377"/>
      <c r="AX21" s="377"/>
      <c r="AY21" s="377"/>
      <c r="AZ21" s="377"/>
      <c r="BA21" s="377"/>
      <c r="BB21" s="3"/>
    </row>
    <row r="22" spans="1:54" ht="16.5" customHeight="1">
      <c r="A22" s="4"/>
      <c r="B22" s="4"/>
      <c r="C22" s="4"/>
      <c r="D22" s="4"/>
      <c r="E22" s="4"/>
      <c r="F22" s="365" t="s">
        <v>61</v>
      </c>
      <c r="G22" s="365"/>
      <c r="H22" s="365"/>
      <c r="I22" s="365"/>
      <c r="J22" s="365"/>
      <c r="K22" s="365"/>
      <c r="L22" s="376" t="s">
        <v>311</v>
      </c>
      <c r="M22" s="376"/>
      <c r="N22" s="376"/>
      <c r="O22" s="376"/>
      <c r="P22" s="376"/>
      <c r="Q22" s="376"/>
      <c r="R22" s="376"/>
      <c r="S22" s="376"/>
      <c r="T22" s="376"/>
      <c r="U22" s="376"/>
      <c r="V22" s="376"/>
      <c r="W22" s="37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7"/>
      <c r="AS22" s="37"/>
      <c r="AT22" s="36"/>
      <c r="AU22" s="37"/>
      <c r="AV22" s="37"/>
      <c r="AW22" s="36"/>
      <c r="AX22" s="37"/>
      <c r="AY22" s="37"/>
      <c r="AZ22" s="36"/>
      <c r="BA22" s="37"/>
      <c r="BB22" s="3"/>
    </row>
    <row r="23" spans="1:54" ht="16.5" customHeight="1">
      <c r="A23" s="4"/>
      <c r="B23" s="4"/>
      <c r="C23" s="4"/>
      <c r="D23" s="4"/>
      <c r="E23" s="4"/>
      <c r="F23" s="5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5"/>
      <c r="V23" s="5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5"/>
      <c r="AO23" s="4"/>
      <c r="AP23" s="4"/>
      <c r="AQ23" s="4"/>
      <c r="AR23" s="3"/>
      <c r="AS23" s="3"/>
      <c r="AT23" s="4"/>
      <c r="AU23" s="3"/>
      <c r="AV23" s="3"/>
      <c r="AW23" s="4"/>
      <c r="AX23" s="3"/>
      <c r="AY23" s="3"/>
      <c r="AZ23" s="4"/>
      <c r="BA23" s="3"/>
      <c r="BB23" s="3"/>
    </row>
    <row r="24" spans="1:54" ht="16.5" customHeight="1">
      <c r="A24" s="4"/>
      <c r="B24" s="4"/>
      <c r="C24" s="4"/>
      <c r="D24" s="4"/>
      <c r="E24" s="4"/>
      <c r="F24" s="365" t="s">
        <v>62</v>
      </c>
      <c r="G24" s="365"/>
      <c r="H24" s="365"/>
      <c r="I24" s="365"/>
      <c r="J24" s="365"/>
      <c r="K24" s="365"/>
      <c r="L24" s="365"/>
      <c r="M24" s="365"/>
      <c r="N24" s="365"/>
      <c r="O24" s="365"/>
      <c r="P24" s="365"/>
      <c r="Q24" s="365"/>
      <c r="R24" s="4"/>
      <c r="S24" s="366" t="s">
        <v>274</v>
      </c>
      <c r="T24" s="366"/>
      <c r="U24" s="366"/>
      <c r="V24" s="366"/>
      <c r="W24" s="366"/>
      <c r="X24" s="4"/>
      <c r="Y24" s="4"/>
      <c r="Z24" s="365" t="s">
        <v>63</v>
      </c>
      <c r="AA24" s="365"/>
      <c r="AB24" s="365"/>
      <c r="AC24" s="365"/>
      <c r="AD24" s="365"/>
      <c r="AE24" s="365"/>
      <c r="AF24" s="365"/>
      <c r="AG24" s="365"/>
      <c r="AH24" s="365"/>
      <c r="AI24" s="365"/>
      <c r="AJ24" s="367">
        <v>2020</v>
      </c>
      <c r="AK24" s="367"/>
      <c r="AL24" s="367"/>
      <c r="AM24" s="367"/>
      <c r="AN24" s="5"/>
      <c r="AO24" s="4"/>
      <c r="AP24" s="4"/>
      <c r="AQ24" s="4"/>
      <c r="AR24" s="3"/>
      <c r="AS24" s="3"/>
      <c r="AT24" s="4"/>
      <c r="AU24" s="3"/>
      <c r="AV24" s="3"/>
      <c r="AW24" s="4"/>
      <c r="AX24" s="3"/>
      <c r="AY24" s="3"/>
      <c r="AZ24" s="4"/>
      <c r="BA24" s="3"/>
      <c r="BB24" s="3"/>
    </row>
    <row r="25" spans="1:54" ht="16.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3"/>
      <c r="AS25" s="3"/>
      <c r="AT25" s="4"/>
      <c r="AU25" s="3"/>
      <c r="AV25" s="3"/>
      <c r="AW25" s="4"/>
      <c r="AX25" s="3"/>
      <c r="AY25" s="3"/>
      <c r="AZ25" s="4"/>
      <c r="BA25" s="3"/>
      <c r="BB25" s="3"/>
    </row>
    <row r="26" spans="1:54" ht="16.5" customHeight="1">
      <c r="A26" s="4"/>
      <c r="B26" s="4"/>
      <c r="C26" s="4"/>
      <c r="D26" s="4"/>
      <c r="E26" s="4"/>
      <c r="F26" s="365" t="s">
        <v>64</v>
      </c>
      <c r="G26" s="365"/>
      <c r="H26" s="365"/>
      <c r="I26" s="365"/>
      <c r="J26" s="365"/>
      <c r="K26" s="365"/>
      <c r="L26" s="365"/>
      <c r="M26" s="365"/>
      <c r="N26" s="365"/>
      <c r="O26" s="365"/>
      <c r="P26" s="365"/>
      <c r="Q26" s="365"/>
      <c r="R26" s="365"/>
      <c r="S26" s="365"/>
      <c r="T26" s="365"/>
      <c r="U26" s="365"/>
      <c r="V26" s="365"/>
      <c r="W26" s="365"/>
      <c r="X26" s="365"/>
      <c r="Y26" s="365"/>
      <c r="Z26" s="369" t="s">
        <v>65</v>
      </c>
      <c r="AA26" s="370"/>
      <c r="AB26" s="370"/>
      <c r="AC26" s="370"/>
      <c r="AD26" s="370"/>
      <c r="AE26" s="370"/>
      <c r="AF26" s="370"/>
      <c r="AG26" s="370"/>
      <c r="AH26" s="370"/>
      <c r="AI26" s="370"/>
      <c r="AJ26" s="370"/>
      <c r="AK26" s="370"/>
      <c r="AL26" s="370"/>
      <c r="AM26" s="370"/>
      <c r="AN26" s="370"/>
      <c r="AO26" s="370"/>
      <c r="AP26" s="370"/>
      <c r="AQ26" s="370"/>
      <c r="AR26" s="370"/>
      <c r="AS26" s="370"/>
      <c r="AT26" s="370"/>
      <c r="AU26" s="370"/>
      <c r="AV26" s="370"/>
      <c r="AW26" s="370"/>
      <c r="AX26" s="370"/>
      <c r="AY26" s="370"/>
      <c r="AZ26" s="370"/>
      <c r="BA26" s="370"/>
      <c r="BB26" s="3"/>
    </row>
    <row r="27" spans="1:54" ht="16.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371" t="s">
        <v>66</v>
      </c>
      <c r="AA27" s="371"/>
      <c r="AB27" s="371"/>
      <c r="AC27" s="371"/>
      <c r="AD27" s="371"/>
      <c r="AE27" s="371"/>
      <c r="AF27" s="371"/>
      <c r="AG27" s="371"/>
      <c r="AH27" s="371"/>
      <c r="AI27" s="371"/>
      <c r="AJ27" s="371"/>
      <c r="AK27" s="371"/>
      <c r="AL27" s="371"/>
      <c r="AM27" s="371"/>
      <c r="AN27" s="371"/>
      <c r="AO27" s="371"/>
      <c r="AP27" s="371"/>
      <c r="AQ27" s="371"/>
      <c r="AR27" s="371"/>
      <c r="AS27" s="371"/>
      <c r="AT27" s="371"/>
      <c r="AU27" s="371"/>
      <c r="AV27" s="371"/>
      <c r="AW27" s="371"/>
      <c r="AX27" s="371"/>
      <c r="AY27" s="371"/>
      <c r="AZ27" s="371"/>
      <c r="BA27" s="371"/>
      <c r="BB27" s="3"/>
    </row>
    <row r="28" spans="1:54" ht="16.5" customHeight="1">
      <c r="A28" s="4"/>
      <c r="B28" s="4"/>
      <c r="C28" s="4"/>
      <c r="D28" s="4"/>
      <c r="E28" s="4"/>
      <c r="F28" s="373" t="s">
        <v>191</v>
      </c>
      <c r="G28" s="373"/>
      <c r="H28" s="373"/>
      <c r="I28" s="373"/>
      <c r="J28" s="373"/>
      <c r="K28" s="373"/>
      <c r="L28" s="373"/>
      <c r="M28" s="373"/>
      <c r="N28" s="373"/>
      <c r="O28" s="373"/>
      <c r="P28" s="373"/>
      <c r="Q28" s="373"/>
      <c r="R28" s="373"/>
      <c r="S28" s="373"/>
      <c r="T28" s="373"/>
      <c r="U28" s="373"/>
      <c r="V28" s="373"/>
      <c r="W28" s="373"/>
      <c r="X28" s="372" t="s">
        <v>67</v>
      </c>
      <c r="Y28" s="372"/>
      <c r="Z28" s="368">
        <v>1570</v>
      </c>
      <c r="AA28" s="368"/>
      <c r="AB28" s="368"/>
      <c r="AC28" s="31"/>
      <c r="AD28" s="31"/>
      <c r="AE28" s="31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3"/>
      <c r="AS28" s="3"/>
      <c r="AT28" s="4"/>
      <c r="AU28" s="3"/>
      <c r="AV28" s="3"/>
      <c r="AW28" s="4"/>
      <c r="AX28" s="3"/>
      <c r="AY28" s="3"/>
      <c r="AZ28" s="4"/>
      <c r="BA28" s="3"/>
      <c r="BB28" s="3"/>
    </row>
    <row r="29" spans="1:54" ht="16.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3"/>
      <c r="AS29" s="3"/>
      <c r="AT29" s="4"/>
      <c r="AU29" s="3"/>
      <c r="AV29" s="3"/>
      <c r="AW29" s="4"/>
      <c r="AX29" s="3"/>
      <c r="AY29" s="3"/>
      <c r="AZ29" s="4"/>
      <c r="BA29" s="3"/>
      <c r="BB29" s="3"/>
    </row>
    <row r="31" spans="1:54" ht="29.25" customHeight="1">
      <c r="O31" s="45"/>
    </row>
  </sheetData>
  <mergeCells count="35">
    <mergeCell ref="AM1:AY1"/>
    <mergeCell ref="AL2:AX2"/>
    <mergeCell ref="AL3:AW4"/>
    <mergeCell ref="A9:C9"/>
    <mergeCell ref="F9:BA12"/>
    <mergeCell ref="F13:BA14"/>
    <mergeCell ref="F16:BA17"/>
    <mergeCell ref="F18:J18"/>
    <mergeCell ref="L18:BA18"/>
    <mergeCell ref="A2:C2"/>
    <mergeCell ref="A3:C4"/>
    <mergeCell ref="A5:C6"/>
    <mergeCell ref="A7:C8"/>
    <mergeCell ref="F7:BA8"/>
    <mergeCell ref="H6:AU6"/>
    <mergeCell ref="AL5:AW5"/>
    <mergeCell ref="L19:AZ19"/>
    <mergeCell ref="F20:S20"/>
    <mergeCell ref="V20:Y20"/>
    <mergeCell ref="Z20:BA20"/>
    <mergeCell ref="F22:K22"/>
    <mergeCell ref="L22:W22"/>
    <mergeCell ref="F21:K21"/>
    <mergeCell ref="L21:BA21"/>
    <mergeCell ref="F19:K19"/>
    <mergeCell ref="F24:Q24"/>
    <mergeCell ref="S24:W24"/>
    <mergeCell ref="AJ24:AM24"/>
    <mergeCell ref="Z28:AB28"/>
    <mergeCell ref="F26:Y26"/>
    <mergeCell ref="Z26:BA26"/>
    <mergeCell ref="Z27:BA27"/>
    <mergeCell ref="X28:Y28"/>
    <mergeCell ref="F28:W28"/>
    <mergeCell ref="Z24:AI24"/>
  </mergeCells>
  <pageMargins left="0.19685039370078741" right="0.74803149606299213" top="0.98425196850393704" bottom="0.98425196850393704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L34"/>
  <sheetViews>
    <sheetView showGridLines="0" topLeftCell="A16" workbookViewId="0">
      <selection activeCell="BD27" sqref="BD27"/>
    </sheetView>
  </sheetViews>
  <sheetFormatPr defaultColWidth="14.6640625" defaultRowHeight="13.5" customHeight="1"/>
  <cols>
    <col min="1" max="1" width="6.5" style="188" customWidth="1"/>
    <col min="2" max="64" width="3.33203125" style="188" customWidth="1"/>
    <col min="65" max="16384" width="14.6640625" style="188"/>
  </cols>
  <sheetData>
    <row r="1" spans="1:64" ht="4.5" customHeight="1">
      <c r="A1" s="208"/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</row>
    <row r="2" spans="1:64" ht="19.5" customHeight="1">
      <c r="A2" s="207" t="s">
        <v>293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394" t="s">
        <v>328</v>
      </c>
      <c r="N2" s="394"/>
      <c r="O2" s="394"/>
      <c r="P2" s="394"/>
      <c r="Q2" s="394"/>
      <c r="R2" s="394"/>
      <c r="S2" s="394"/>
      <c r="T2" s="394"/>
      <c r="U2" s="394"/>
      <c r="V2" s="394"/>
      <c r="W2" s="394"/>
      <c r="X2" s="394"/>
      <c r="Y2" s="394"/>
      <c r="Z2" s="394"/>
      <c r="AA2" s="394"/>
      <c r="AB2" s="394"/>
      <c r="AC2" s="394"/>
      <c r="AD2" s="394"/>
      <c r="AE2" s="394"/>
      <c r="AF2" s="394"/>
      <c r="AG2" s="394"/>
      <c r="AH2" s="394"/>
      <c r="AI2" s="394"/>
      <c r="AJ2" s="394"/>
      <c r="AK2" s="394"/>
      <c r="AL2" s="394"/>
      <c r="AM2" s="394"/>
      <c r="AN2" s="394"/>
      <c r="AO2" s="394"/>
      <c r="AP2" s="394"/>
      <c r="AQ2" s="394"/>
      <c r="AR2" s="394"/>
      <c r="AS2" s="394"/>
      <c r="AT2" s="394"/>
      <c r="AU2" s="394"/>
      <c r="AV2" s="206"/>
      <c r="AW2" s="206"/>
      <c r="AX2" s="206"/>
      <c r="AY2" s="206"/>
      <c r="AZ2" s="206"/>
      <c r="BA2" s="206"/>
      <c r="BB2" s="206"/>
      <c r="BC2" s="206"/>
      <c r="BD2" s="206"/>
      <c r="BE2" s="206"/>
      <c r="BF2" s="206"/>
      <c r="BG2" s="206"/>
      <c r="BH2" s="189"/>
      <c r="BI2" s="189"/>
      <c r="BJ2" s="189"/>
      <c r="BK2" s="189"/>
      <c r="BL2" s="189"/>
    </row>
    <row r="3" spans="1:64" ht="11.25" customHeight="1">
      <c r="A3" s="448" t="s">
        <v>85</v>
      </c>
      <c r="B3" s="447" t="s">
        <v>187</v>
      </c>
      <c r="C3" s="447"/>
      <c r="D3" s="447"/>
      <c r="E3" s="447"/>
      <c r="F3" s="445" t="s">
        <v>186</v>
      </c>
      <c r="G3" s="447" t="s">
        <v>185</v>
      </c>
      <c r="H3" s="447"/>
      <c r="I3" s="447"/>
      <c r="J3" s="445" t="s">
        <v>184</v>
      </c>
      <c r="K3" s="447" t="s">
        <v>183</v>
      </c>
      <c r="L3" s="447"/>
      <c r="M3" s="447"/>
      <c r="N3" s="205"/>
      <c r="O3" s="447" t="s">
        <v>182</v>
      </c>
      <c r="P3" s="447"/>
      <c r="Q3" s="447"/>
      <c r="R3" s="447"/>
      <c r="S3" s="445" t="s">
        <v>181</v>
      </c>
      <c r="T3" s="447" t="s">
        <v>180</v>
      </c>
      <c r="U3" s="447"/>
      <c r="V3" s="447"/>
      <c r="W3" s="445" t="s">
        <v>179</v>
      </c>
      <c r="X3" s="447" t="s">
        <v>178</v>
      </c>
      <c r="Y3" s="447"/>
      <c r="Z3" s="447"/>
      <c r="AA3" s="445" t="s">
        <v>177</v>
      </c>
      <c r="AB3" s="447" t="s">
        <v>176</v>
      </c>
      <c r="AC3" s="447"/>
      <c r="AD3" s="447"/>
      <c r="AE3" s="447"/>
      <c r="AF3" s="445" t="s">
        <v>175</v>
      </c>
      <c r="AG3" s="447" t="s">
        <v>174</v>
      </c>
      <c r="AH3" s="447"/>
      <c r="AI3" s="447"/>
      <c r="AJ3" s="445" t="s">
        <v>173</v>
      </c>
      <c r="AK3" s="447" t="s">
        <v>172</v>
      </c>
      <c r="AL3" s="447"/>
      <c r="AM3" s="447"/>
      <c r="AN3" s="447"/>
      <c r="AO3" s="447" t="s">
        <v>171</v>
      </c>
      <c r="AP3" s="447"/>
      <c r="AQ3" s="447"/>
      <c r="AR3" s="447"/>
      <c r="AS3" s="445" t="s">
        <v>170</v>
      </c>
      <c r="AT3" s="447" t="s">
        <v>169</v>
      </c>
      <c r="AU3" s="447"/>
      <c r="AV3" s="447"/>
      <c r="AW3" s="445" t="s">
        <v>168</v>
      </c>
      <c r="AX3" s="447" t="s">
        <v>167</v>
      </c>
      <c r="AY3" s="447"/>
      <c r="AZ3" s="447"/>
      <c r="BA3" s="447"/>
      <c r="BB3" s="189"/>
      <c r="BC3" s="189"/>
      <c r="BD3" s="189"/>
      <c r="BE3" s="189"/>
      <c r="BF3" s="189"/>
      <c r="BG3" s="189"/>
      <c r="BH3" s="189"/>
      <c r="BI3" s="189"/>
      <c r="BJ3" s="189"/>
      <c r="BK3" s="189"/>
      <c r="BL3" s="189"/>
    </row>
    <row r="4" spans="1:64" ht="60.75" customHeight="1">
      <c r="A4" s="448"/>
      <c r="B4" s="204" t="s">
        <v>292</v>
      </c>
      <c r="C4" s="204" t="s">
        <v>291</v>
      </c>
      <c r="D4" s="204" t="s">
        <v>152</v>
      </c>
      <c r="E4" s="204" t="s">
        <v>151</v>
      </c>
      <c r="F4" s="446"/>
      <c r="G4" s="204" t="s">
        <v>150</v>
      </c>
      <c r="H4" s="204" t="s">
        <v>149</v>
      </c>
      <c r="I4" s="204" t="s">
        <v>148</v>
      </c>
      <c r="J4" s="446"/>
      <c r="K4" s="204" t="s">
        <v>147</v>
      </c>
      <c r="L4" s="204" t="s">
        <v>146</v>
      </c>
      <c r="M4" s="204" t="s">
        <v>145</v>
      </c>
      <c r="N4" s="204" t="s">
        <v>166</v>
      </c>
      <c r="O4" s="204" t="s">
        <v>154</v>
      </c>
      <c r="P4" s="204" t="s">
        <v>153</v>
      </c>
      <c r="Q4" s="204" t="s">
        <v>152</v>
      </c>
      <c r="R4" s="204" t="s">
        <v>151</v>
      </c>
      <c r="S4" s="446"/>
      <c r="T4" s="204" t="s">
        <v>165</v>
      </c>
      <c r="U4" s="204" t="s">
        <v>164</v>
      </c>
      <c r="V4" s="204" t="s">
        <v>163</v>
      </c>
      <c r="W4" s="446"/>
      <c r="X4" s="204" t="s">
        <v>162</v>
      </c>
      <c r="Y4" s="204" t="s">
        <v>161</v>
      </c>
      <c r="Z4" s="204" t="s">
        <v>160</v>
      </c>
      <c r="AA4" s="446"/>
      <c r="AB4" s="204" t="s">
        <v>162</v>
      </c>
      <c r="AC4" s="204" t="s">
        <v>161</v>
      </c>
      <c r="AD4" s="204" t="s">
        <v>160</v>
      </c>
      <c r="AE4" s="204" t="s">
        <v>159</v>
      </c>
      <c r="AF4" s="446"/>
      <c r="AG4" s="204" t="s">
        <v>150</v>
      </c>
      <c r="AH4" s="204" t="s">
        <v>149</v>
      </c>
      <c r="AI4" s="204" t="s">
        <v>148</v>
      </c>
      <c r="AJ4" s="446"/>
      <c r="AK4" s="204" t="s">
        <v>158</v>
      </c>
      <c r="AL4" s="204" t="s">
        <v>157</v>
      </c>
      <c r="AM4" s="204" t="s">
        <v>156</v>
      </c>
      <c r="AN4" s="204" t="s">
        <v>155</v>
      </c>
      <c r="AO4" s="204" t="s">
        <v>154</v>
      </c>
      <c r="AP4" s="204" t="s">
        <v>153</v>
      </c>
      <c r="AQ4" s="204" t="s">
        <v>152</v>
      </c>
      <c r="AR4" s="204" t="s">
        <v>151</v>
      </c>
      <c r="AS4" s="446"/>
      <c r="AT4" s="204" t="s">
        <v>150</v>
      </c>
      <c r="AU4" s="204" t="s">
        <v>149</v>
      </c>
      <c r="AV4" s="204" t="s">
        <v>148</v>
      </c>
      <c r="AW4" s="446"/>
      <c r="AX4" s="204" t="s">
        <v>147</v>
      </c>
      <c r="AY4" s="204" t="s">
        <v>146</v>
      </c>
      <c r="AZ4" s="204" t="s">
        <v>145</v>
      </c>
      <c r="BA4" s="203" t="s">
        <v>144</v>
      </c>
      <c r="BB4" s="189"/>
      <c r="BC4" s="189"/>
      <c r="BD4" s="189"/>
      <c r="BE4" s="189"/>
      <c r="BF4" s="189"/>
      <c r="BG4" s="189"/>
      <c r="BH4" s="189"/>
      <c r="BI4" s="189"/>
      <c r="BJ4" s="189"/>
      <c r="BK4" s="189"/>
      <c r="BL4" s="189"/>
    </row>
    <row r="5" spans="1:64" ht="9.75" customHeight="1">
      <c r="A5" s="448"/>
      <c r="B5" s="201" t="s">
        <v>0</v>
      </c>
      <c r="C5" s="201" t="s">
        <v>1</v>
      </c>
      <c r="D5" s="201" t="s">
        <v>143</v>
      </c>
      <c r="E5" s="201" t="s">
        <v>142</v>
      </c>
      <c r="F5" s="201" t="s">
        <v>141</v>
      </c>
      <c r="G5" s="201" t="s">
        <v>3</v>
      </c>
      <c r="H5" s="201" t="s">
        <v>5</v>
      </c>
      <c r="I5" s="201" t="s">
        <v>6</v>
      </c>
      <c r="J5" s="201" t="s">
        <v>140</v>
      </c>
      <c r="K5" s="201" t="s">
        <v>139</v>
      </c>
      <c r="L5" s="201" t="s">
        <v>138</v>
      </c>
      <c r="M5" s="201" t="s">
        <v>137</v>
      </c>
      <c r="N5" s="201" t="s">
        <v>136</v>
      </c>
      <c r="O5" s="201" t="s">
        <v>135</v>
      </c>
      <c r="P5" s="201" t="s">
        <v>134</v>
      </c>
      <c r="Q5" s="201" t="s">
        <v>133</v>
      </c>
      <c r="R5" s="201" t="s">
        <v>132</v>
      </c>
      <c r="S5" s="201" t="s">
        <v>131</v>
      </c>
      <c r="T5" s="201" t="s">
        <v>130</v>
      </c>
      <c r="U5" s="201" t="s">
        <v>129</v>
      </c>
      <c r="V5" s="201" t="s">
        <v>128</v>
      </c>
      <c r="W5" s="201" t="s">
        <v>127</v>
      </c>
      <c r="X5" s="201" t="s">
        <v>126</v>
      </c>
      <c r="Y5" s="201" t="s">
        <v>125</v>
      </c>
      <c r="Z5" s="201" t="s">
        <v>124</v>
      </c>
      <c r="AA5" s="201" t="s">
        <v>123</v>
      </c>
      <c r="AB5" s="201" t="s">
        <v>122</v>
      </c>
      <c r="AC5" s="201" t="s">
        <v>121</v>
      </c>
      <c r="AD5" s="201" t="s">
        <v>120</v>
      </c>
      <c r="AE5" s="201" t="s">
        <v>119</v>
      </c>
      <c r="AF5" s="201" t="s">
        <v>118</v>
      </c>
      <c r="AG5" s="201" t="s">
        <v>117</v>
      </c>
      <c r="AH5" s="201" t="s">
        <v>116</v>
      </c>
      <c r="AI5" s="201" t="s">
        <v>115</v>
      </c>
      <c r="AJ5" s="201" t="s">
        <v>114</v>
      </c>
      <c r="AK5" s="201" t="s">
        <v>113</v>
      </c>
      <c r="AL5" s="201" t="s">
        <v>112</v>
      </c>
      <c r="AM5" s="201" t="s">
        <v>111</v>
      </c>
      <c r="AN5" s="201" t="s">
        <v>110</v>
      </c>
      <c r="AO5" s="201" t="s">
        <v>109</v>
      </c>
      <c r="AP5" s="201" t="s">
        <v>108</v>
      </c>
      <c r="AQ5" s="201" t="s">
        <v>107</v>
      </c>
      <c r="AR5" s="201" t="s">
        <v>106</v>
      </c>
      <c r="AS5" s="201" t="s">
        <v>105</v>
      </c>
      <c r="AT5" s="201" t="s">
        <v>104</v>
      </c>
      <c r="AU5" s="201" t="s">
        <v>103</v>
      </c>
      <c r="AV5" s="201" t="s">
        <v>102</v>
      </c>
      <c r="AW5" s="201" t="s">
        <v>101</v>
      </c>
      <c r="AX5" s="201" t="s">
        <v>100</v>
      </c>
      <c r="AY5" s="201" t="s">
        <v>99</v>
      </c>
      <c r="AZ5" s="201" t="s">
        <v>98</v>
      </c>
      <c r="BA5" s="202" t="s">
        <v>97</v>
      </c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</row>
    <row r="6" spans="1:64" ht="2.25" customHeight="1">
      <c r="A6" s="201"/>
      <c r="B6" s="404"/>
      <c r="C6" s="404"/>
      <c r="D6" s="404"/>
      <c r="E6" s="404"/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4"/>
      <c r="Q6" s="404"/>
      <c r="R6" s="404"/>
      <c r="S6" s="404"/>
      <c r="T6" s="404"/>
      <c r="U6" s="404"/>
      <c r="V6" s="404"/>
      <c r="W6" s="404"/>
      <c r="X6" s="404"/>
      <c r="Y6" s="404"/>
      <c r="Z6" s="404"/>
      <c r="AA6" s="404"/>
      <c r="AB6" s="404"/>
      <c r="AC6" s="404"/>
      <c r="AD6" s="404"/>
      <c r="AE6" s="404"/>
      <c r="AF6" s="404"/>
      <c r="AG6" s="404"/>
      <c r="AH6" s="404"/>
      <c r="AI6" s="404"/>
      <c r="AJ6" s="404"/>
      <c r="AK6" s="404"/>
      <c r="AL6" s="404"/>
      <c r="AM6" s="404"/>
      <c r="AN6" s="404"/>
      <c r="AO6" s="404"/>
      <c r="AP6" s="404"/>
      <c r="AQ6" s="404"/>
      <c r="AR6" s="404"/>
      <c r="AS6" s="404"/>
      <c r="AT6" s="404"/>
      <c r="AU6" s="404"/>
      <c r="AV6" s="404"/>
      <c r="AW6" s="404"/>
      <c r="AX6" s="404"/>
      <c r="AY6" s="404"/>
      <c r="AZ6" s="404"/>
      <c r="BA6" s="404"/>
      <c r="BB6" s="189"/>
      <c r="BC6" s="189"/>
      <c r="BD6" s="189"/>
      <c r="BE6" s="189"/>
      <c r="BF6" s="189"/>
      <c r="BG6" s="189"/>
      <c r="BH6" s="189"/>
      <c r="BI6" s="189"/>
      <c r="BJ6" s="189"/>
      <c r="BK6" s="189"/>
      <c r="BL6" s="189"/>
    </row>
    <row r="7" spans="1:64" ht="10.5" customHeight="1">
      <c r="A7" s="438" t="s">
        <v>84</v>
      </c>
      <c r="B7" s="405"/>
      <c r="C7" s="405"/>
      <c r="D7" s="405"/>
      <c r="E7" s="405"/>
      <c r="F7" s="405"/>
      <c r="G7" s="405"/>
      <c r="H7" s="405"/>
      <c r="I7" s="405"/>
      <c r="J7" s="405"/>
      <c r="K7" s="405"/>
      <c r="L7" s="405"/>
      <c r="M7" s="405"/>
      <c r="N7" s="405"/>
      <c r="O7" s="405"/>
      <c r="P7" s="405"/>
      <c r="Q7" s="405"/>
      <c r="R7" s="405"/>
      <c r="S7" s="405" t="s">
        <v>90</v>
      </c>
      <c r="T7" s="405" t="s">
        <v>90</v>
      </c>
      <c r="U7" s="405"/>
      <c r="V7" s="405"/>
      <c r="W7" s="405"/>
      <c r="X7" s="405"/>
      <c r="Y7" s="405"/>
      <c r="Z7" s="405"/>
      <c r="AA7" s="405"/>
      <c r="AB7" s="405"/>
      <c r="AC7" s="405"/>
      <c r="AD7" s="405"/>
      <c r="AE7" s="405"/>
      <c r="AF7" s="405"/>
      <c r="AG7" s="405"/>
      <c r="AH7" s="405"/>
      <c r="AI7" s="405"/>
      <c r="AJ7" s="405"/>
      <c r="AK7" s="405"/>
      <c r="AL7" s="405"/>
      <c r="AM7" s="405"/>
      <c r="AN7" s="405"/>
      <c r="AO7" s="405"/>
      <c r="AP7" s="405"/>
      <c r="AQ7" s="405"/>
      <c r="AR7" s="405"/>
      <c r="AS7" s="405" t="s">
        <v>90</v>
      </c>
      <c r="AT7" s="405" t="s">
        <v>90</v>
      </c>
      <c r="AU7" s="405" t="s">
        <v>90</v>
      </c>
      <c r="AV7" s="405" t="s">
        <v>90</v>
      </c>
      <c r="AW7" s="405" t="s">
        <v>90</v>
      </c>
      <c r="AX7" s="405" t="s">
        <v>90</v>
      </c>
      <c r="AY7" s="405" t="s">
        <v>90</v>
      </c>
      <c r="AZ7" s="405" t="s">
        <v>90</v>
      </c>
      <c r="BA7" s="405" t="s">
        <v>90</v>
      </c>
      <c r="BB7" s="195"/>
      <c r="BC7" s="194"/>
      <c r="BD7" s="189"/>
      <c r="BE7" s="189"/>
      <c r="BF7" s="189"/>
      <c r="BG7" s="189"/>
      <c r="BH7" s="189"/>
      <c r="BI7" s="189"/>
      <c r="BJ7" s="189"/>
      <c r="BK7" s="189"/>
      <c r="BL7" s="189"/>
    </row>
    <row r="8" spans="1:64" ht="10.5" customHeight="1">
      <c r="A8" s="438"/>
      <c r="B8" s="405"/>
      <c r="C8" s="405"/>
      <c r="D8" s="405"/>
      <c r="E8" s="405"/>
      <c r="F8" s="405"/>
      <c r="G8" s="405"/>
      <c r="H8" s="405"/>
      <c r="I8" s="405"/>
      <c r="J8" s="405"/>
      <c r="K8" s="405"/>
      <c r="L8" s="405"/>
      <c r="M8" s="405"/>
      <c r="N8" s="405"/>
      <c r="O8" s="405"/>
      <c r="P8" s="405"/>
      <c r="Q8" s="405"/>
      <c r="R8" s="405"/>
      <c r="S8" s="405"/>
      <c r="T8" s="405"/>
      <c r="U8" s="405"/>
      <c r="V8" s="405"/>
      <c r="W8" s="405"/>
      <c r="X8" s="405"/>
      <c r="Y8" s="405"/>
      <c r="Z8" s="405"/>
      <c r="AA8" s="405"/>
      <c r="AB8" s="405"/>
      <c r="AC8" s="405"/>
      <c r="AD8" s="405"/>
      <c r="AE8" s="405"/>
      <c r="AF8" s="405"/>
      <c r="AG8" s="405"/>
      <c r="AH8" s="405"/>
      <c r="AI8" s="405"/>
      <c r="AJ8" s="405"/>
      <c r="AK8" s="405"/>
      <c r="AL8" s="405"/>
      <c r="AM8" s="405"/>
      <c r="AN8" s="405"/>
      <c r="AO8" s="405"/>
      <c r="AP8" s="405"/>
      <c r="AQ8" s="405"/>
      <c r="AR8" s="405"/>
      <c r="AS8" s="405"/>
      <c r="AT8" s="405"/>
      <c r="AU8" s="405"/>
      <c r="AV8" s="405"/>
      <c r="AW8" s="405"/>
      <c r="AX8" s="405"/>
      <c r="AY8" s="405"/>
      <c r="AZ8" s="405"/>
      <c r="BA8" s="405"/>
      <c r="BB8" s="189"/>
      <c r="BC8" s="189"/>
      <c r="BD8" s="189"/>
      <c r="BE8" s="189"/>
      <c r="BF8" s="189"/>
      <c r="BG8" s="189"/>
      <c r="BH8" s="189"/>
      <c r="BI8" s="189"/>
      <c r="BJ8" s="189"/>
      <c r="BK8" s="189"/>
      <c r="BL8" s="189"/>
    </row>
    <row r="9" spans="1:64" ht="2.25" customHeight="1">
      <c r="A9" s="201"/>
      <c r="B9" s="404"/>
      <c r="C9" s="404"/>
      <c r="D9" s="404"/>
      <c r="E9" s="404"/>
      <c r="F9" s="404"/>
      <c r="G9" s="404"/>
      <c r="H9" s="404"/>
      <c r="I9" s="404"/>
      <c r="J9" s="404"/>
      <c r="K9" s="404"/>
      <c r="L9" s="404"/>
      <c r="M9" s="404"/>
      <c r="N9" s="404"/>
      <c r="O9" s="404"/>
      <c r="P9" s="404"/>
      <c r="Q9" s="404"/>
      <c r="R9" s="404"/>
      <c r="S9" s="404"/>
      <c r="T9" s="404"/>
      <c r="U9" s="404"/>
      <c r="V9" s="404"/>
      <c r="W9" s="404"/>
      <c r="X9" s="404"/>
      <c r="Y9" s="404"/>
      <c r="Z9" s="404"/>
      <c r="AA9" s="404"/>
      <c r="AB9" s="404"/>
      <c r="AC9" s="404"/>
      <c r="AD9" s="404"/>
      <c r="AE9" s="404"/>
      <c r="AF9" s="404"/>
      <c r="AG9" s="404"/>
      <c r="AH9" s="404"/>
      <c r="AI9" s="404"/>
      <c r="AJ9" s="404"/>
      <c r="AK9" s="404"/>
      <c r="AL9" s="404"/>
      <c r="AM9" s="404"/>
      <c r="AN9" s="404"/>
      <c r="AO9" s="404"/>
      <c r="AP9" s="404"/>
      <c r="AQ9" s="404"/>
      <c r="AR9" s="404"/>
      <c r="AS9" s="404"/>
      <c r="AT9" s="404"/>
      <c r="AU9" s="404"/>
      <c r="AV9" s="404"/>
      <c r="AW9" s="404"/>
      <c r="AX9" s="404"/>
      <c r="AY9" s="404"/>
      <c r="AZ9" s="404"/>
      <c r="BA9" s="404"/>
      <c r="BB9" s="189"/>
      <c r="BC9" s="189"/>
      <c r="BD9" s="189"/>
      <c r="BE9" s="189"/>
      <c r="BF9" s="189"/>
      <c r="BG9" s="189"/>
      <c r="BH9" s="189"/>
      <c r="BI9" s="189"/>
      <c r="BJ9" s="189"/>
      <c r="BK9" s="189"/>
      <c r="BL9" s="189"/>
    </row>
    <row r="10" spans="1:64" ht="10.5" customHeight="1">
      <c r="A10" s="438" t="s">
        <v>83</v>
      </c>
      <c r="B10" s="443"/>
      <c r="C10" s="443"/>
      <c r="D10" s="443"/>
      <c r="E10" s="443"/>
      <c r="F10" s="443"/>
      <c r="G10" s="443"/>
      <c r="H10" s="443"/>
      <c r="I10" s="443"/>
      <c r="J10" s="443"/>
      <c r="K10" s="443"/>
      <c r="L10" s="443"/>
      <c r="M10" s="443"/>
      <c r="N10" s="443"/>
      <c r="O10" s="443"/>
      <c r="P10" s="443"/>
      <c r="Q10" s="443"/>
      <c r="R10" s="443"/>
      <c r="S10" s="405" t="s">
        <v>90</v>
      </c>
      <c r="T10" s="405" t="s">
        <v>90</v>
      </c>
      <c r="U10" s="443"/>
      <c r="V10" s="443"/>
      <c r="W10" s="443"/>
      <c r="X10" s="443"/>
      <c r="Y10" s="443"/>
      <c r="Z10" s="443"/>
      <c r="AA10" s="443"/>
      <c r="AB10" s="443"/>
      <c r="AC10" s="443"/>
      <c r="AD10" s="443"/>
      <c r="AE10" s="443"/>
      <c r="AF10" s="443"/>
      <c r="AG10" s="443"/>
      <c r="AH10" s="443"/>
      <c r="AI10" s="443"/>
      <c r="AJ10" s="443"/>
      <c r="AK10" s="443"/>
      <c r="AL10" s="443"/>
      <c r="AM10" s="443"/>
      <c r="AN10" s="443"/>
      <c r="AO10" s="443"/>
      <c r="AP10" s="405" t="s">
        <v>288</v>
      </c>
      <c r="AQ10" s="405" t="s">
        <v>288</v>
      </c>
      <c r="AR10" s="405" t="s">
        <v>288</v>
      </c>
      <c r="AS10" s="405" t="s">
        <v>90</v>
      </c>
      <c r="AT10" s="405" t="s">
        <v>90</v>
      </c>
      <c r="AU10" s="405" t="s">
        <v>90</v>
      </c>
      <c r="AV10" s="405" t="s">
        <v>90</v>
      </c>
      <c r="AW10" s="405" t="s">
        <v>90</v>
      </c>
      <c r="AX10" s="405" t="s">
        <v>90</v>
      </c>
      <c r="AY10" s="405" t="s">
        <v>90</v>
      </c>
      <c r="AZ10" s="405" t="s">
        <v>90</v>
      </c>
      <c r="BA10" s="405" t="s">
        <v>90</v>
      </c>
      <c r="BB10" s="195"/>
      <c r="BC10" s="194"/>
      <c r="BD10" s="195"/>
      <c r="BE10" s="195"/>
      <c r="BF10" s="194"/>
      <c r="BG10" s="195"/>
      <c r="BH10" s="195"/>
      <c r="BI10" s="194"/>
      <c r="BJ10" s="195"/>
      <c r="BK10" s="195"/>
      <c r="BL10" s="194"/>
    </row>
    <row r="11" spans="1:64" ht="10.5" customHeight="1">
      <c r="A11" s="438"/>
      <c r="B11" s="444"/>
      <c r="C11" s="444"/>
      <c r="D11" s="444"/>
      <c r="E11" s="444"/>
      <c r="F11" s="444"/>
      <c r="G11" s="444"/>
      <c r="H11" s="444"/>
      <c r="I11" s="444"/>
      <c r="J11" s="444"/>
      <c r="K11" s="444"/>
      <c r="L11" s="444"/>
      <c r="M11" s="444"/>
      <c r="N11" s="444"/>
      <c r="O11" s="444"/>
      <c r="P11" s="444"/>
      <c r="Q11" s="444"/>
      <c r="R11" s="444"/>
      <c r="S11" s="405"/>
      <c r="T11" s="405"/>
      <c r="U11" s="444"/>
      <c r="V11" s="444"/>
      <c r="W11" s="444"/>
      <c r="X11" s="444"/>
      <c r="Y11" s="444"/>
      <c r="Z11" s="444"/>
      <c r="AA11" s="444"/>
      <c r="AB11" s="444"/>
      <c r="AC11" s="444"/>
      <c r="AD11" s="444"/>
      <c r="AE11" s="444"/>
      <c r="AF11" s="444"/>
      <c r="AG11" s="444"/>
      <c r="AH11" s="444"/>
      <c r="AI11" s="444"/>
      <c r="AJ11" s="444"/>
      <c r="AK11" s="444"/>
      <c r="AL11" s="444"/>
      <c r="AM11" s="444"/>
      <c r="AN11" s="444"/>
      <c r="AO11" s="444"/>
      <c r="AP11" s="405"/>
      <c r="AQ11" s="405"/>
      <c r="AR11" s="405"/>
      <c r="AS11" s="405"/>
      <c r="AT11" s="405"/>
      <c r="AU11" s="405"/>
      <c r="AV11" s="405"/>
      <c r="AW11" s="405"/>
      <c r="AX11" s="405"/>
      <c r="AY11" s="405"/>
      <c r="AZ11" s="405"/>
      <c r="BA11" s="405"/>
      <c r="BB11" s="195"/>
      <c r="BC11" s="194"/>
      <c r="BD11" s="195"/>
      <c r="BE11" s="195"/>
      <c r="BF11" s="194"/>
      <c r="BG11" s="195"/>
      <c r="BH11" s="195"/>
      <c r="BI11" s="194"/>
      <c r="BJ11" s="195"/>
      <c r="BK11" s="195"/>
      <c r="BL11" s="194"/>
    </row>
    <row r="12" spans="1:64" ht="2.25" customHeight="1">
      <c r="A12" s="201"/>
      <c r="B12" s="404"/>
      <c r="C12" s="404"/>
      <c r="D12" s="404"/>
      <c r="E12" s="404"/>
      <c r="F12" s="404"/>
      <c r="G12" s="404"/>
      <c r="H12" s="404"/>
      <c r="I12" s="404"/>
      <c r="J12" s="404"/>
      <c r="K12" s="404"/>
      <c r="L12" s="404"/>
      <c r="M12" s="404"/>
      <c r="N12" s="404"/>
      <c r="O12" s="404"/>
      <c r="P12" s="404"/>
      <c r="Q12" s="404"/>
      <c r="R12" s="404"/>
      <c r="S12" s="404"/>
      <c r="T12" s="404"/>
      <c r="U12" s="404"/>
      <c r="V12" s="404"/>
      <c r="W12" s="404"/>
      <c r="X12" s="404"/>
      <c r="Y12" s="404"/>
      <c r="Z12" s="404"/>
      <c r="AA12" s="404"/>
      <c r="AB12" s="404"/>
      <c r="AC12" s="404"/>
      <c r="AD12" s="404"/>
      <c r="AE12" s="404"/>
      <c r="AF12" s="404"/>
      <c r="AG12" s="404"/>
      <c r="AH12" s="404"/>
      <c r="AI12" s="404"/>
      <c r="AJ12" s="404"/>
      <c r="AK12" s="404"/>
      <c r="AL12" s="404"/>
      <c r="AM12" s="404"/>
      <c r="AN12" s="404"/>
      <c r="AO12" s="404"/>
      <c r="AP12" s="404"/>
      <c r="AQ12" s="404"/>
      <c r="AR12" s="404"/>
      <c r="AS12" s="404"/>
      <c r="AT12" s="404"/>
      <c r="AU12" s="404"/>
      <c r="AV12" s="404"/>
      <c r="AW12" s="404"/>
      <c r="AX12" s="404"/>
      <c r="AY12" s="404"/>
      <c r="AZ12" s="404"/>
      <c r="BA12" s="404"/>
      <c r="BB12" s="195"/>
      <c r="BC12" s="194"/>
      <c r="BD12" s="195"/>
      <c r="BE12" s="195"/>
      <c r="BF12" s="194"/>
      <c r="BG12" s="195"/>
      <c r="BH12" s="195"/>
      <c r="BI12" s="194"/>
      <c r="BJ12" s="195"/>
      <c r="BK12" s="195"/>
      <c r="BL12" s="194"/>
    </row>
    <row r="13" spans="1:64" ht="10.5" customHeight="1">
      <c r="A13" s="438" t="s">
        <v>82</v>
      </c>
      <c r="B13" s="405"/>
      <c r="C13" s="405"/>
      <c r="D13" s="405"/>
      <c r="E13" s="405"/>
      <c r="F13" s="405"/>
      <c r="G13" s="405"/>
      <c r="H13" s="405"/>
      <c r="I13" s="405"/>
      <c r="J13" s="405"/>
      <c r="K13" s="405"/>
      <c r="L13" s="405"/>
      <c r="M13" s="405"/>
      <c r="N13" s="405"/>
      <c r="O13" s="405"/>
      <c r="P13" s="405"/>
      <c r="Q13" s="405"/>
      <c r="R13" s="405"/>
      <c r="S13" s="405" t="s">
        <v>90</v>
      </c>
      <c r="T13" s="405" t="s">
        <v>90</v>
      </c>
      <c r="U13" s="405"/>
      <c r="V13" s="405"/>
      <c r="W13" s="405"/>
      <c r="X13" s="405"/>
      <c r="Y13" s="405"/>
      <c r="Z13" s="405"/>
      <c r="AA13" s="405"/>
      <c r="AB13" s="405"/>
      <c r="AC13" s="405"/>
      <c r="AD13" s="405"/>
      <c r="AE13" s="405"/>
      <c r="AF13" s="405"/>
      <c r="AG13" s="405"/>
      <c r="AH13" s="405"/>
      <c r="AI13" s="405" t="s">
        <v>288</v>
      </c>
      <c r="AJ13" s="405" t="s">
        <v>288</v>
      </c>
      <c r="AK13" s="405" t="s">
        <v>288</v>
      </c>
      <c r="AL13" s="405" t="s">
        <v>288</v>
      </c>
      <c r="AM13" s="405" t="s">
        <v>288</v>
      </c>
      <c r="AN13" s="405" t="s">
        <v>288</v>
      </c>
      <c r="AO13" s="405" t="s">
        <v>288</v>
      </c>
      <c r="AP13" s="405" t="s">
        <v>288</v>
      </c>
      <c r="AQ13" s="405" t="s">
        <v>288</v>
      </c>
      <c r="AR13" s="405" t="s">
        <v>288</v>
      </c>
      <c r="AS13" s="405" t="s">
        <v>288</v>
      </c>
      <c r="AT13" s="405" t="s">
        <v>90</v>
      </c>
      <c r="AU13" s="405" t="s">
        <v>90</v>
      </c>
      <c r="AV13" s="405" t="s">
        <v>90</v>
      </c>
      <c r="AW13" s="405" t="s">
        <v>90</v>
      </c>
      <c r="AX13" s="405" t="s">
        <v>90</v>
      </c>
      <c r="AY13" s="405" t="s">
        <v>90</v>
      </c>
      <c r="AZ13" s="405" t="s">
        <v>90</v>
      </c>
      <c r="BA13" s="405" t="s">
        <v>90</v>
      </c>
      <c r="BB13" s="195"/>
      <c r="BC13" s="194"/>
      <c r="BD13" s="195"/>
      <c r="BE13" s="195"/>
      <c r="BF13" s="194"/>
      <c r="BG13" s="195"/>
      <c r="BH13" s="195"/>
      <c r="BI13" s="194"/>
      <c r="BJ13" s="195"/>
      <c r="BK13" s="195"/>
      <c r="BL13" s="194"/>
    </row>
    <row r="14" spans="1:64" ht="10.5" customHeight="1">
      <c r="A14" s="438"/>
      <c r="B14" s="405"/>
      <c r="C14" s="405"/>
      <c r="D14" s="405"/>
      <c r="E14" s="405"/>
      <c r="F14" s="405"/>
      <c r="G14" s="405"/>
      <c r="H14" s="405"/>
      <c r="I14" s="405"/>
      <c r="J14" s="405"/>
      <c r="K14" s="405"/>
      <c r="L14" s="405"/>
      <c r="M14" s="405"/>
      <c r="N14" s="405"/>
      <c r="O14" s="405"/>
      <c r="P14" s="405"/>
      <c r="Q14" s="405"/>
      <c r="R14" s="405"/>
      <c r="S14" s="405"/>
      <c r="T14" s="405"/>
      <c r="U14" s="405"/>
      <c r="V14" s="405"/>
      <c r="W14" s="405"/>
      <c r="X14" s="405"/>
      <c r="Y14" s="405"/>
      <c r="Z14" s="405"/>
      <c r="AA14" s="405"/>
      <c r="AB14" s="405"/>
      <c r="AC14" s="405"/>
      <c r="AD14" s="405"/>
      <c r="AE14" s="405"/>
      <c r="AF14" s="405"/>
      <c r="AG14" s="405"/>
      <c r="AH14" s="405"/>
      <c r="AI14" s="405"/>
      <c r="AJ14" s="405"/>
      <c r="AK14" s="405"/>
      <c r="AL14" s="405"/>
      <c r="AM14" s="405"/>
      <c r="AN14" s="405"/>
      <c r="AO14" s="405"/>
      <c r="AP14" s="405"/>
      <c r="AQ14" s="405"/>
      <c r="AR14" s="405"/>
      <c r="AS14" s="405"/>
      <c r="AT14" s="405"/>
      <c r="AU14" s="405"/>
      <c r="AV14" s="405"/>
      <c r="AW14" s="405"/>
      <c r="AX14" s="405"/>
      <c r="AY14" s="405"/>
      <c r="AZ14" s="405"/>
      <c r="BA14" s="405"/>
      <c r="BB14" s="195"/>
      <c r="BC14" s="194"/>
      <c r="BD14" s="195"/>
      <c r="BE14" s="195"/>
      <c r="BF14" s="194"/>
      <c r="BG14" s="195"/>
      <c r="BH14" s="195"/>
      <c r="BI14" s="194"/>
      <c r="BJ14" s="195"/>
      <c r="BK14" s="195"/>
      <c r="BL14" s="194"/>
    </row>
    <row r="15" spans="1:64" ht="2.25" customHeight="1">
      <c r="A15" s="201"/>
      <c r="B15" s="404"/>
      <c r="C15" s="404"/>
      <c r="D15" s="404"/>
      <c r="E15" s="404"/>
      <c r="F15" s="404"/>
      <c r="G15" s="404"/>
      <c r="H15" s="404"/>
      <c r="I15" s="404"/>
      <c r="J15" s="404"/>
      <c r="K15" s="404"/>
      <c r="L15" s="404"/>
      <c r="M15" s="404"/>
      <c r="N15" s="404"/>
      <c r="O15" s="404"/>
      <c r="P15" s="404"/>
      <c r="Q15" s="404"/>
      <c r="R15" s="404"/>
      <c r="S15" s="404"/>
      <c r="T15" s="404"/>
      <c r="U15" s="404"/>
      <c r="V15" s="404"/>
      <c r="W15" s="404"/>
      <c r="X15" s="404"/>
      <c r="Y15" s="404"/>
      <c r="Z15" s="404"/>
      <c r="AA15" s="404"/>
      <c r="AB15" s="404"/>
      <c r="AC15" s="404"/>
      <c r="AD15" s="404"/>
      <c r="AE15" s="404"/>
      <c r="AF15" s="404"/>
      <c r="AG15" s="404"/>
      <c r="AH15" s="404"/>
      <c r="AI15" s="404"/>
      <c r="AJ15" s="404"/>
      <c r="AK15" s="404"/>
      <c r="AL15" s="404"/>
      <c r="AM15" s="404"/>
      <c r="AN15" s="404"/>
      <c r="AO15" s="404"/>
      <c r="AP15" s="404"/>
      <c r="AQ15" s="404"/>
      <c r="AR15" s="404"/>
      <c r="AS15" s="404"/>
      <c r="AT15" s="404"/>
      <c r="AU15" s="404"/>
      <c r="AV15" s="404"/>
      <c r="AW15" s="404"/>
      <c r="AX15" s="404"/>
      <c r="AY15" s="404"/>
      <c r="AZ15" s="404"/>
      <c r="BA15" s="404"/>
      <c r="BB15" s="195"/>
      <c r="BC15" s="194"/>
      <c r="BD15" s="195"/>
      <c r="BE15" s="195"/>
      <c r="BF15" s="194"/>
      <c r="BG15" s="195"/>
      <c r="BH15" s="195"/>
      <c r="BI15" s="194"/>
      <c r="BJ15" s="195"/>
      <c r="BK15" s="195"/>
      <c r="BL15" s="194"/>
    </row>
    <row r="16" spans="1:64" ht="10.5" customHeight="1">
      <c r="A16" s="438" t="s">
        <v>96</v>
      </c>
      <c r="B16" s="405"/>
      <c r="C16" s="405"/>
      <c r="D16" s="405"/>
      <c r="E16" s="405"/>
      <c r="F16" s="405"/>
      <c r="G16" s="405"/>
      <c r="H16" s="405"/>
      <c r="I16" s="405"/>
      <c r="J16" s="405"/>
      <c r="K16" s="405"/>
      <c r="L16" s="405"/>
      <c r="M16" s="405"/>
      <c r="N16" s="405"/>
      <c r="O16" s="405"/>
      <c r="P16" s="405"/>
      <c r="Q16" s="405"/>
      <c r="R16" s="405"/>
      <c r="S16" s="405" t="s">
        <v>90</v>
      </c>
      <c r="T16" s="405" t="s">
        <v>90</v>
      </c>
      <c r="U16" s="405"/>
      <c r="V16" s="405"/>
      <c r="W16" s="405"/>
      <c r="X16" s="405"/>
      <c r="Y16" s="405"/>
      <c r="Z16" s="405"/>
      <c r="AA16" s="405"/>
      <c r="AB16" s="405"/>
      <c r="AC16" s="405" t="s">
        <v>288</v>
      </c>
      <c r="AD16" s="405" t="s">
        <v>288</v>
      </c>
      <c r="AE16" s="405" t="s">
        <v>288</v>
      </c>
      <c r="AF16" s="405" t="s">
        <v>288</v>
      </c>
      <c r="AG16" s="405" t="s">
        <v>288</v>
      </c>
      <c r="AH16" s="405" t="s">
        <v>288</v>
      </c>
      <c r="AI16" s="405" t="s">
        <v>188</v>
      </c>
      <c r="AJ16" s="405" t="s">
        <v>188</v>
      </c>
      <c r="AK16" s="405" t="s">
        <v>188</v>
      </c>
      <c r="AL16" s="405" t="s">
        <v>188</v>
      </c>
      <c r="AM16" s="442" t="s">
        <v>94</v>
      </c>
      <c r="AN16" s="442" t="s">
        <v>94</v>
      </c>
      <c r="AO16" s="442" t="s">
        <v>94</v>
      </c>
      <c r="AP16" s="442" t="s">
        <v>94</v>
      </c>
      <c r="AQ16" s="405" t="s">
        <v>82</v>
      </c>
      <c r="AR16" s="405" t="s">
        <v>82</v>
      </c>
      <c r="AS16" s="405" t="s">
        <v>88</v>
      </c>
      <c r="AT16" s="405" t="s">
        <v>88</v>
      </c>
      <c r="AU16" s="405" t="s">
        <v>88</v>
      </c>
      <c r="AV16" s="405" t="s">
        <v>88</v>
      </c>
      <c r="AW16" s="405" t="s">
        <v>88</v>
      </c>
      <c r="AX16" s="405" t="s">
        <v>88</v>
      </c>
      <c r="AY16" s="405" t="s">
        <v>88</v>
      </c>
      <c r="AZ16" s="405" t="s">
        <v>88</v>
      </c>
      <c r="BA16" s="405" t="s">
        <v>88</v>
      </c>
      <c r="BB16" s="195"/>
      <c r="BC16" s="194"/>
      <c r="BD16" s="195"/>
      <c r="BE16" s="195"/>
      <c r="BF16" s="194"/>
      <c r="BG16" s="195"/>
      <c r="BH16" s="195"/>
      <c r="BI16" s="194"/>
      <c r="BJ16" s="195"/>
      <c r="BK16" s="195"/>
      <c r="BL16" s="194"/>
    </row>
    <row r="17" spans="1:64" ht="9.75" customHeight="1">
      <c r="A17" s="438"/>
      <c r="B17" s="405"/>
      <c r="C17" s="405"/>
      <c r="D17" s="405"/>
      <c r="E17" s="405"/>
      <c r="F17" s="405"/>
      <c r="G17" s="405"/>
      <c r="H17" s="405"/>
      <c r="I17" s="405"/>
      <c r="J17" s="405"/>
      <c r="K17" s="405"/>
      <c r="L17" s="405"/>
      <c r="M17" s="405"/>
      <c r="N17" s="405"/>
      <c r="O17" s="405"/>
      <c r="P17" s="405"/>
      <c r="Q17" s="405"/>
      <c r="R17" s="405"/>
      <c r="S17" s="405"/>
      <c r="T17" s="405"/>
      <c r="U17" s="405"/>
      <c r="V17" s="405"/>
      <c r="W17" s="405"/>
      <c r="X17" s="405"/>
      <c r="Y17" s="405"/>
      <c r="Z17" s="405"/>
      <c r="AA17" s="405"/>
      <c r="AB17" s="405"/>
      <c r="AC17" s="405"/>
      <c r="AD17" s="405"/>
      <c r="AE17" s="405"/>
      <c r="AF17" s="405"/>
      <c r="AG17" s="405"/>
      <c r="AH17" s="405"/>
      <c r="AI17" s="405"/>
      <c r="AJ17" s="405"/>
      <c r="AK17" s="405"/>
      <c r="AL17" s="405"/>
      <c r="AM17" s="442"/>
      <c r="AN17" s="442"/>
      <c r="AO17" s="442"/>
      <c r="AP17" s="442"/>
      <c r="AQ17" s="405"/>
      <c r="AR17" s="405"/>
      <c r="AS17" s="405"/>
      <c r="AT17" s="405"/>
      <c r="AU17" s="405"/>
      <c r="AV17" s="405"/>
      <c r="AW17" s="405"/>
      <c r="AX17" s="405"/>
      <c r="AY17" s="405"/>
      <c r="AZ17" s="405"/>
      <c r="BA17" s="405"/>
      <c r="BB17" s="195"/>
      <c r="BC17" s="194"/>
      <c r="BD17" s="195"/>
      <c r="BE17" s="195"/>
      <c r="BF17" s="194"/>
      <c r="BG17" s="195"/>
      <c r="BH17" s="195"/>
      <c r="BI17" s="194"/>
      <c r="BJ17" s="195"/>
      <c r="BK17" s="195"/>
      <c r="BL17" s="194"/>
    </row>
    <row r="18" spans="1:64" ht="2.25" customHeight="1">
      <c r="A18" s="201"/>
      <c r="B18" s="404"/>
      <c r="C18" s="404"/>
      <c r="D18" s="404"/>
      <c r="E18" s="404"/>
      <c r="F18" s="404"/>
      <c r="G18" s="404"/>
      <c r="H18" s="404"/>
      <c r="I18" s="404"/>
      <c r="J18" s="404"/>
      <c r="K18" s="404"/>
      <c r="L18" s="404"/>
      <c r="M18" s="404"/>
      <c r="N18" s="404"/>
      <c r="O18" s="404"/>
      <c r="P18" s="404"/>
      <c r="Q18" s="404"/>
      <c r="R18" s="404"/>
      <c r="S18" s="404"/>
      <c r="T18" s="404"/>
      <c r="U18" s="404"/>
      <c r="V18" s="404"/>
      <c r="W18" s="404"/>
      <c r="X18" s="404"/>
      <c r="Y18" s="404"/>
      <c r="Z18" s="404"/>
      <c r="AA18" s="404"/>
      <c r="AB18" s="404"/>
      <c r="AC18" s="404"/>
      <c r="AD18" s="404"/>
      <c r="AE18" s="404"/>
      <c r="AF18" s="404"/>
      <c r="AG18" s="404"/>
      <c r="AH18" s="404"/>
      <c r="AI18" s="404"/>
      <c r="AJ18" s="404"/>
      <c r="AK18" s="404"/>
      <c r="AL18" s="404"/>
      <c r="AM18" s="404"/>
      <c r="AN18" s="404"/>
      <c r="AO18" s="404"/>
      <c r="AP18" s="404"/>
      <c r="AQ18" s="404"/>
      <c r="AR18" s="404"/>
      <c r="AS18" s="404"/>
      <c r="AT18" s="404"/>
      <c r="AU18" s="404"/>
      <c r="AV18" s="404"/>
      <c r="AW18" s="404"/>
      <c r="AX18" s="404"/>
      <c r="AY18" s="404"/>
      <c r="AZ18" s="404"/>
      <c r="BA18" s="404"/>
      <c r="BB18" s="195"/>
      <c r="BC18" s="194"/>
      <c r="BD18" s="195"/>
      <c r="BE18" s="195"/>
      <c r="BF18" s="194"/>
      <c r="BG18" s="195"/>
      <c r="BH18" s="195"/>
      <c r="BI18" s="194"/>
      <c r="BJ18" s="195"/>
      <c r="BK18" s="195"/>
      <c r="BL18" s="194"/>
    </row>
    <row r="19" spans="1:64" ht="9" customHeight="1">
      <c r="A19" s="194"/>
      <c r="B19" s="194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89"/>
      <c r="AQ19" s="189"/>
      <c r="AR19" s="189"/>
      <c r="AS19" s="189"/>
      <c r="AT19" s="189"/>
      <c r="AU19" s="189"/>
      <c r="AV19" s="189"/>
      <c r="AW19" s="189"/>
      <c r="AX19" s="189"/>
      <c r="AY19" s="189"/>
      <c r="AZ19" s="189"/>
      <c r="BA19" s="189"/>
      <c r="BB19" s="195"/>
      <c r="BC19" s="194"/>
      <c r="BD19" s="195"/>
      <c r="BE19" s="195"/>
      <c r="BF19" s="194"/>
      <c r="BG19" s="195"/>
      <c r="BH19" s="195"/>
      <c r="BI19" s="194"/>
      <c r="BJ19" s="195"/>
      <c r="BK19" s="195"/>
      <c r="BL19" s="194"/>
    </row>
    <row r="20" spans="1:64" ht="21.75" customHeight="1">
      <c r="A20" s="400" t="s">
        <v>95</v>
      </c>
      <c r="B20" s="400"/>
      <c r="C20" s="400"/>
      <c r="D20" s="400"/>
      <c r="E20" s="400"/>
      <c r="F20" s="400"/>
      <c r="G20" s="196"/>
      <c r="H20" s="401" t="s">
        <v>290</v>
      </c>
      <c r="I20" s="402"/>
      <c r="J20" s="402"/>
      <c r="K20" s="402"/>
      <c r="L20" s="402"/>
      <c r="M20" s="402"/>
      <c r="N20" s="402"/>
      <c r="O20" s="402"/>
      <c r="P20" s="402"/>
      <c r="Q20" s="402"/>
      <c r="R20" s="402"/>
      <c r="S20" s="402"/>
      <c r="T20" s="402"/>
      <c r="U20" s="402"/>
      <c r="V20" s="402"/>
      <c r="W20" s="194"/>
      <c r="X20" s="194"/>
      <c r="Y20" s="341" t="s">
        <v>90</v>
      </c>
      <c r="Z20" s="399" t="s">
        <v>284</v>
      </c>
      <c r="AA20" s="399"/>
      <c r="AB20" s="399"/>
      <c r="AC20" s="399"/>
      <c r="AD20" s="399"/>
      <c r="AE20" s="399"/>
      <c r="AF20" s="399"/>
      <c r="AG20" s="194"/>
      <c r="AH20" s="194"/>
      <c r="AI20" s="194"/>
      <c r="AJ20" s="194"/>
      <c r="AK20" s="194"/>
      <c r="AL20" s="194"/>
      <c r="AM20" s="194"/>
      <c r="AN20" s="194"/>
      <c r="AO20" s="199"/>
      <c r="AP20" s="194"/>
      <c r="AQ20" s="194"/>
      <c r="AR20" s="200" t="s">
        <v>94</v>
      </c>
      <c r="AS20" s="399" t="s">
        <v>93</v>
      </c>
      <c r="AT20" s="399"/>
      <c r="AU20" s="399"/>
      <c r="AV20" s="399"/>
      <c r="AW20" s="399"/>
      <c r="AX20" s="399"/>
      <c r="AY20" s="399"/>
      <c r="AZ20" s="399"/>
      <c r="BA20" s="399"/>
      <c r="BB20" s="399"/>
      <c r="BC20" s="399"/>
      <c r="BD20" s="399"/>
      <c r="BE20" s="399"/>
      <c r="BF20" s="399"/>
      <c r="BG20" s="399"/>
      <c r="BH20" s="399"/>
      <c r="BI20" s="399"/>
      <c r="BJ20" s="399"/>
      <c r="BK20" s="399"/>
      <c r="BL20" s="399"/>
    </row>
    <row r="21" spans="1:64" ht="22.5" customHeight="1">
      <c r="A21" s="194"/>
      <c r="B21" s="194"/>
      <c r="C21" s="194"/>
      <c r="D21" s="194"/>
      <c r="E21" s="194"/>
      <c r="F21" s="194"/>
      <c r="G21" s="342"/>
      <c r="H21" s="194"/>
      <c r="I21" s="403" t="s">
        <v>289</v>
      </c>
      <c r="J21" s="403"/>
      <c r="K21" s="403"/>
      <c r="L21" s="403"/>
      <c r="M21" s="403"/>
      <c r="N21" s="403"/>
      <c r="O21" s="403"/>
      <c r="P21" s="403"/>
      <c r="Q21" s="403"/>
      <c r="R21" s="403"/>
      <c r="S21" s="403"/>
      <c r="T21" s="403"/>
      <c r="U21" s="403"/>
      <c r="V21" s="403"/>
      <c r="W21" s="194"/>
      <c r="X21" s="194"/>
      <c r="Y21" s="364" t="s">
        <v>188</v>
      </c>
      <c r="Z21" s="398" t="s">
        <v>89</v>
      </c>
      <c r="AA21" s="398"/>
      <c r="AB21" s="398"/>
      <c r="AC21" s="398"/>
      <c r="AD21" s="398"/>
      <c r="AE21" s="398"/>
      <c r="AF21" s="398"/>
      <c r="AG21" s="398"/>
      <c r="AH21" s="398"/>
      <c r="AI21" s="398"/>
      <c r="AJ21" s="398"/>
      <c r="AK21" s="398"/>
      <c r="AL21" s="398"/>
      <c r="AM21" s="398"/>
      <c r="AN21" s="398"/>
      <c r="AO21" s="398"/>
      <c r="AP21" s="398"/>
      <c r="AQ21" s="194"/>
      <c r="AR21" s="364" t="s">
        <v>88</v>
      </c>
      <c r="AS21" s="194"/>
      <c r="AT21" s="398" t="s">
        <v>87</v>
      </c>
      <c r="AU21" s="398"/>
      <c r="AV21" s="398"/>
      <c r="AW21" s="398"/>
      <c r="AX21" s="398"/>
      <c r="AY21" s="398"/>
      <c r="AZ21" s="398"/>
      <c r="BA21" s="398"/>
      <c r="BB21" s="398"/>
      <c r="BC21" s="398"/>
      <c r="BD21" s="195"/>
      <c r="BE21" s="195"/>
      <c r="BF21" s="194"/>
      <c r="BG21" s="195"/>
      <c r="BH21" s="195"/>
      <c r="BI21" s="194"/>
      <c r="BJ21" s="195"/>
      <c r="BK21" s="195"/>
      <c r="BL21" s="194"/>
    </row>
    <row r="22" spans="1:64" ht="18" customHeight="1">
      <c r="A22" s="194"/>
      <c r="B22" s="194"/>
      <c r="C22" s="194"/>
      <c r="D22" s="194"/>
      <c r="E22" s="194"/>
      <c r="F22" s="194"/>
      <c r="G22" s="363"/>
      <c r="H22" s="398"/>
      <c r="I22" s="398"/>
      <c r="J22" s="398"/>
      <c r="K22" s="398"/>
      <c r="L22" s="398"/>
      <c r="M22" s="398"/>
      <c r="N22" s="398"/>
      <c r="O22" s="398"/>
      <c r="P22" s="398"/>
      <c r="Q22" s="398"/>
      <c r="R22" s="194"/>
      <c r="S22" s="194"/>
      <c r="T22" s="194"/>
      <c r="U22" s="195"/>
      <c r="V22" s="194"/>
      <c r="W22" s="194"/>
      <c r="X22" s="194"/>
      <c r="Y22" s="196" t="s">
        <v>288</v>
      </c>
      <c r="Z22" s="198" t="s">
        <v>92</v>
      </c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7"/>
      <c r="AQ22" s="194"/>
      <c r="AR22" s="196" t="s">
        <v>82</v>
      </c>
      <c r="AS22" s="399" t="s">
        <v>91</v>
      </c>
      <c r="AT22" s="399"/>
      <c r="AU22" s="399"/>
      <c r="AV22" s="399"/>
      <c r="AW22" s="399"/>
      <c r="AX22" s="399"/>
      <c r="AY22" s="399"/>
      <c r="AZ22" s="399"/>
      <c r="BA22" s="399"/>
      <c r="BB22" s="399"/>
      <c r="BC22" s="399"/>
      <c r="BD22" s="399"/>
      <c r="BE22" s="399"/>
      <c r="BF22" s="399"/>
      <c r="BG22" s="195"/>
      <c r="BH22" s="195"/>
      <c r="BI22" s="194"/>
      <c r="BJ22" s="195"/>
      <c r="BK22" s="195"/>
      <c r="BL22" s="194"/>
    </row>
    <row r="23" spans="1:64" ht="9.75" customHeight="1">
      <c r="A23" s="194"/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4"/>
      <c r="AR23" s="194"/>
      <c r="AS23" s="194"/>
      <c r="AT23" s="194"/>
      <c r="AU23" s="194"/>
      <c r="AV23" s="194"/>
      <c r="AW23" s="194"/>
      <c r="AX23" s="194"/>
      <c r="AY23" s="194"/>
      <c r="AZ23" s="194"/>
      <c r="BA23" s="195"/>
      <c r="BB23" s="195"/>
      <c r="BC23" s="194"/>
      <c r="BD23" s="195"/>
      <c r="BE23" s="195"/>
      <c r="BF23" s="194"/>
      <c r="BG23" s="195"/>
      <c r="BH23" s="195"/>
      <c r="BI23" s="194"/>
      <c r="BJ23" s="195"/>
      <c r="BK23" s="195"/>
      <c r="BL23" s="194"/>
    </row>
    <row r="24" spans="1:64" ht="9" customHeight="1">
      <c r="A24" s="194"/>
      <c r="B24" s="194"/>
      <c r="C24" s="194"/>
      <c r="D24" s="194"/>
      <c r="E24" s="194"/>
      <c r="F24" s="194"/>
      <c r="G24" s="362"/>
      <c r="H24" s="398"/>
      <c r="I24" s="398"/>
      <c r="J24" s="398"/>
      <c r="K24" s="398"/>
      <c r="L24" s="398"/>
      <c r="M24" s="398"/>
      <c r="N24" s="398"/>
      <c r="O24" s="398"/>
      <c r="P24" s="398"/>
      <c r="Q24" s="398"/>
      <c r="R24" s="194"/>
      <c r="S24" s="194"/>
      <c r="T24" s="194"/>
      <c r="U24" s="195"/>
      <c r="V24" s="194"/>
      <c r="W24" s="194"/>
      <c r="X24" s="194"/>
      <c r="Y24" s="362"/>
      <c r="Z24" s="398"/>
      <c r="AA24" s="398"/>
      <c r="AB24" s="398"/>
      <c r="AC24" s="398"/>
      <c r="AD24" s="398"/>
      <c r="AE24" s="398"/>
      <c r="AF24" s="398"/>
      <c r="AG24" s="398"/>
      <c r="AH24" s="398"/>
      <c r="AI24" s="398"/>
      <c r="AJ24" s="398"/>
      <c r="AK24" s="398"/>
      <c r="AL24" s="398"/>
      <c r="AM24" s="398"/>
      <c r="AN24" s="398"/>
      <c r="AO24" s="398"/>
      <c r="AP24" s="398"/>
      <c r="AQ24" s="194"/>
      <c r="AR24" s="362"/>
      <c r="AS24" s="398"/>
      <c r="AT24" s="398"/>
      <c r="AU24" s="398"/>
      <c r="AV24" s="398"/>
      <c r="AW24" s="398"/>
      <c r="AX24" s="398"/>
      <c r="AY24" s="398"/>
      <c r="AZ24" s="398"/>
      <c r="BA24" s="398"/>
      <c r="BB24" s="398"/>
      <c r="BC24" s="194"/>
      <c r="BD24" s="195"/>
      <c r="BE24" s="195"/>
      <c r="BF24" s="194"/>
      <c r="BG24" s="195"/>
      <c r="BH24" s="195"/>
      <c r="BI24" s="194"/>
      <c r="BJ24" s="195"/>
      <c r="BK24" s="195"/>
      <c r="BL24" s="194"/>
    </row>
    <row r="25" spans="1:64" ht="18" customHeight="1">
      <c r="A25" s="400" t="s">
        <v>86</v>
      </c>
      <c r="B25" s="400"/>
      <c r="C25" s="400"/>
      <c r="D25" s="400"/>
      <c r="E25" s="400"/>
      <c r="F25" s="400"/>
      <c r="G25" s="400"/>
      <c r="H25" s="400"/>
      <c r="I25" s="400"/>
      <c r="J25" s="400"/>
      <c r="K25" s="400"/>
      <c r="L25" s="400"/>
      <c r="M25" s="400"/>
      <c r="N25" s="400"/>
      <c r="O25" s="400"/>
      <c r="P25" s="400"/>
      <c r="Q25" s="400"/>
      <c r="R25" s="400"/>
      <c r="S25" s="400"/>
      <c r="T25" s="400"/>
      <c r="U25" s="400"/>
      <c r="V25" s="400"/>
      <c r="W25" s="400"/>
      <c r="X25" s="400"/>
      <c r="Y25" s="400"/>
      <c r="Z25" s="400"/>
      <c r="AA25" s="400"/>
      <c r="AB25" s="400"/>
      <c r="AC25" s="400"/>
      <c r="AD25" s="400"/>
      <c r="AE25" s="400"/>
      <c r="AF25" s="400"/>
      <c r="AG25" s="400"/>
      <c r="AH25" s="400"/>
      <c r="AI25" s="400"/>
      <c r="AJ25" s="400"/>
      <c r="AK25" s="400"/>
      <c r="AL25" s="400"/>
      <c r="AM25" s="400"/>
      <c r="AN25" s="400"/>
      <c r="AO25" s="400"/>
      <c r="AP25" s="400"/>
      <c r="AQ25" s="400"/>
      <c r="AR25" s="400"/>
      <c r="AS25" s="400"/>
      <c r="AT25" s="400"/>
      <c r="AU25" s="400"/>
      <c r="AV25" s="400"/>
      <c r="AW25" s="400"/>
      <c r="AX25" s="400"/>
      <c r="AY25" s="400"/>
      <c r="AZ25" s="400"/>
      <c r="BA25" s="400"/>
      <c r="BB25" s="195"/>
      <c r="BC25" s="194"/>
      <c r="BD25" s="195"/>
      <c r="BE25" s="195"/>
      <c r="BF25" s="194"/>
      <c r="BG25" s="195"/>
      <c r="BH25" s="195"/>
      <c r="BI25" s="194"/>
      <c r="BJ25" s="195"/>
      <c r="BK25" s="195"/>
      <c r="BL25" s="194"/>
    </row>
    <row r="26" spans="1:64" ht="13.5" customHeight="1">
      <c r="A26" s="415" t="s">
        <v>287</v>
      </c>
      <c r="B26" s="416"/>
      <c r="C26" s="417"/>
      <c r="D26" s="421" t="s">
        <v>286</v>
      </c>
      <c r="E26" s="422"/>
      <c r="F26" s="422"/>
      <c r="G26" s="422"/>
      <c r="H26" s="422"/>
      <c r="I26" s="422"/>
      <c r="J26" s="422"/>
      <c r="K26" s="423"/>
      <c r="L26" s="421" t="s">
        <v>37</v>
      </c>
      <c r="M26" s="422"/>
      <c r="N26" s="422"/>
      <c r="O26" s="423"/>
      <c r="P26" s="395" t="s">
        <v>71</v>
      </c>
      <c r="Q26" s="396"/>
      <c r="R26" s="396"/>
      <c r="S26" s="396"/>
      <c r="T26" s="396"/>
      <c r="U26" s="396"/>
      <c r="V26" s="396"/>
      <c r="W26" s="396"/>
      <c r="X26" s="396"/>
      <c r="Y26" s="396"/>
      <c r="Z26" s="396"/>
      <c r="AA26" s="396"/>
      <c r="AB26" s="397"/>
      <c r="AC26" s="421" t="s">
        <v>194</v>
      </c>
      <c r="AD26" s="422"/>
      <c r="AE26" s="422"/>
      <c r="AF26" s="422"/>
      <c r="AG26" s="422"/>
      <c r="AH26" s="423"/>
      <c r="AI26" s="421" t="s">
        <v>285</v>
      </c>
      <c r="AJ26" s="427"/>
      <c r="AK26" s="427"/>
      <c r="AL26" s="427"/>
      <c r="AM26" s="427"/>
      <c r="AN26" s="428"/>
      <c r="AO26" s="415" t="s">
        <v>284</v>
      </c>
      <c r="AP26" s="416"/>
      <c r="AQ26" s="416"/>
      <c r="AR26" s="417"/>
      <c r="AS26" s="421" t="s">
        <v>283</v>
      </c>
      <c r="AT26" s="422"/>
      <c r="AU26" s="423"/>
      <c r="AV26" s="189"/>
      <c r="AW26" s="189"/>
      <c r="AX26" s="189"/>
      <c r="AY26" s="189"/>
      <c r="AZ26" s="189"/>
      <c r="BA26" s="189"/>
      <c r="BB26" s="189"/>
      <c r="BC26" s="189"/>
      <c r="BD26" s="189"/>
      <c r="BE26" s="189"/>
      <c r="BF26" s="189"/>
      <c r="BG26" s="189"/>
      <c r="BH26" s="189"/>
      <c r="BI26" s="189"/>
      <c r="BJ26" s="189"/>
      <c r="BK26" s="189"/>
      <c r="BL26" s="189"/>
    </row>
    <row r="27" spans="1:64" ht="50.25" customHeight="1">
      <c r="A27" s="418"/>
      <c r="B27" s="419"/>
      <c r="C27" s="420"/>
      <c r="D27" s="424"/>
      <c r="E27" s="425"/>
      <c r="F27" s="425"/>
      <c r="G27" s="425"/>
      <c r="H27" s="425"/>
      <c r="I27" s="425"/>
      <c r="J27" s="425"/>
      <c r="K27" s="426"/>
      <c r="L27" s="424"/>
      <c r="M27" s="425"/>
      <c r="N27" s="425"/>
      <c r="O27" s="426"/>
      <c r="P27" s="439" t="s">
        <v>282</v>
      </c>
      <c r="Q27" s="440"/>
      <c r="R27" s="440"/>
      <c r="S27" s="440"/>
      <c r="T27" s="440"/>
      <c r="U27" s="440"/>
      <c r="V27" s="441"/>
      <c r="W27" s="439" t="s">
        <v>281</v>
      </c>
      <c r="X27" s="440"/>
      <c r="Y27" s="440"/>
      <c r="Z27" s="440"/>
      <c r="AA27" s="440"/>
      <c r="AB27" s="441"/>
      <c r="AC27" s="424"/>
      <c r="AD27" s="425"/>
      <c r="AE27" s="425"/>
      <c r="AF27" s="425"/>
      <c r="AG27" s="425"/>
      <c r="AH27" s="426"/>
      <c r="AI27" s="429"/>
      <c r="AJ27" s="430"/>
      <c r="AK27" s="430"/>
      <c r="AL27" s="430"/>
      <c r="AM27" s="430"/>
      <c r="AN27" s="431"/>
      <c r="AO27" s="418"/>
      <c r="AP27" s="419"/>
      <c r="AQ27" s="419"/>
      <c r="AR27" s="420"/>
      <c r="AS27" s="424"/>
      <c r="AT27" s="425"/>
      <c r="AU27" s="426"/>
      <c r="AV27" s="189"/>
      <c r="AW27" s="189"/>
      <c r="AX27" s="189"/>
      <c r="AY27" s="189"/>
      <c r="AZ27" s="189"/>
      <c r="BA27" s="189"/>
      <c r="BB27" s="189"/>
      <c r="BC27" s="189"/>
      <c r="BD27" s="189"/>
      <c r="BE27" s="189"/>
      <c r="BF27" s="189"/>
      <c r="BG27" s="189"/>
      <c r="BH27" s="189"/>
      <c r="BI27" s="189"/>
      <c r="BJ27" s="189"/>
      <c r="BK27" s="189"/>
      <c r="BL27" s="189"/>
    </row>
    <row r="28" spans="1:64" ht="13.5" customHeight="1">
      <c r="A28" s="395">
        <v>1</v>
      </c>
      <c r="B28" s="396"/>
      <c r="C28" s="397"/>
      <c r="D28" s="395">
        <v>2</v>
      </c>
      <c r="E28" s="396"/>
      <c r="F28" s="396"/>
      <c r="G28" s="396"/>
      <c r="H28" s="396"/>
      <c r="I28" s="396"/>
      <c r="J28" s="396"/>
      <c r="K28" s="397"/>
      <c r="L28" s="395">
        <v>3</v>
      </c>
      <c r="M28" s="396"/>
      <c r="N28" s="396"/>
      <c r="O28" s="397"/>
      <c r="P28" s="395">
        <v>4</v>
      </c>
      <c r="Q28" s="396"/>
      <c r="R28" s="396"/>
      <c r="S28" s="396"/>
      <c r="T28" s="396"/>
      <c r="U28" s="396"/>
      <c r="V28" s="397"/>
      <c r="W28" s="395">
        <v>5</v>
      </c>
      <c r="X28" s="396"/>
      <c r="Y28" s="396"/>
      <c r="Z28" s="396"/>
      <c r="AA28" s="396"/>
      <c r="AB28" s="397"/>
      <c r="AC28" s="395">
        <v>6</v>
      </c>
      <c r="AD28" s="396"/>
      <c r="AE28" s="396"/>
      <c r="AF28" s="396"/>
      <c r="AG28" s="396"/>
      <c r="AH28" s="397"/>
      <c r="AI28" s="395">
        <v>7</v>
      </c>
      <c r="AJ28" s="396"/>
      <c r="AK28" s="396"/>
      <c r="AL28" s="396"/>
      <c r="AM28" s="396"/>
      <c r="AN28" s="397"/>
      <c r="AO28" s="395">
        <v>8</v>
      </c>
      <c r="AP28" s="396"/>
      <c r="AQ28" s="396"/>
      <c r="AR28" s="397"/>
      <c r="AS28" s="432">
        <v>9</v>
      </c>
      <c r="AT28" s="433"/>
      <c r="AU28" s="434"/>
      <c r="AV28" s="189"/>
      <c r="AW28" s="189"/>
      <c r="AX28" s="189"/>
      <c r="AY28" s="189"/>
      <c r="AZ28" s="189"/>
      <c r="BA28" s="189"/>
      <c r="BB28" s="189"/>
      <c r="BC28" s="189"/>
      <c r="BD28" s="189"/>
      <c r="BE28" s="189"/>
      <c r="BF28" s="189"/>
      <c r="BG28" s="189"/>
      <c r="BH28" s="189"/>
      <c r="BI28" s="189"/>
      <c r="BJ28" s="189"/>
      <c r="BK28" s="189"/>
      <c r="BL28" s="189"/>
    </row>
    <row r="29" spans="1:64" ht="13.5" customHeight="1">
      <c r="A29" s="193"/>
      <c r="B29" s="192"/>
      <c r="C29" s="191"/>
      <c r="D29" s="395" t="s">
        <v>312</v>
      </c>
      <c r="E29" s="396"/>
      <c r="F29" s="396"/>
      <c r="G29" s="396"/>
      <c r="H29" s="396"/>
      <c r="I29" s="396"/>
      <c r="J29" s="396"/>
      <c r="K29" s="397"/>
      <c r="L29" s="395" t="s">
        <v>312</v>
      </c>
      <c r="M29" s="396"/>
      <c r="N29" s="396"/>
      <c r="O29" s="397"/>
      <c r="P29" s="395" t="s">
        <v>312</v>
      </c>
      <c r="Q29" s="396"/>
      <c r="R29" s="396"/>
      <c r="S29" s="396"/>
      <c r="T29" s="396"/>
      <c r="U29" s="396"/>
      <c r="V29" s="397"/>
      <c r="W29" s="395" t="s">
        <v>312</v>
      </c>
      <c r="X29" s="396"/>
      <c r="Y29" s="396"/>
      <c r="Z29" s="396"/>
      <c r="AA29" s="396"/>
      <c r="AB29" s="397"/>
      <c r="AC29" s="395"/>
      <c r="AD29" s="396"/>
      <c r="AE29" s="396"/>
      <c r="AF29" s="396"/>
      <c r="AG29" s="396"/>
      <c r="AH29" s="397"/>
      <c r="AI29" s="395" t="s">
        <v>312</v>
      </c>
      <c r="AJ29" s="396"/>
      <c r="AK29" s="396"/>
      <c r="AL29" s="396"/>
      <c r="AM29" s="396"/>
      <c r="AN29" s="397"/>
      <c r="AO29" s="395" t="s">
        <v>313</v>
      </c>
      <c r="AP29" s="396"/>
      <c r="AQ29" s="396"/>
      <c r="AR29" s="397"/>
      <c r="AS29" s="395" t="s">
        <v>312</v>
      </c>
      <c r="AT29" s="396"/>
      <c r="AU29" s="397"/>
      <c r="AV29" s="190"/>
      <c r="AW29" s="189"/>
      <c r="AX29" s="189"/>
      <c r="AY29" s="189"/>
      <c r="AZ29" s="189"/>
      <c r="BA29" s="189"/>
      <c r="BB29" s="189"/>
      <c r="BC29" s="189"/>
      <c r="BD29" s="189"/>
      <c r="BE29" s="189"/>
      <c r="BF29" s="189"/>
      <c r="BG29" s="189"/>
      <c r="BH29" s="189"/>
      <c r="BI29" s="189"/>
      <c r="BJ29" s="189"/>
      <c r="BK29" s="189"/>
      <c r="BL29" s="189"/>
    </row>
    <row r="30" spans="1:64" ht="13.5" customHeight="1">
      <c r="A30" s="412" t="s">
        <v>280</v>
      </c>
      <c r="B30" s="413"/>
      <c r="C30" s="414"/>
      <c r="D30" s="412">
        <v>1476</v>
      </c>
      <c r="E30" s="413"/>
      <c r="F30" s="413"/>
      <c r="G30" s="413"/>
      <c r="H30" s="413"/>
      <c r="I30" s="413"/>
      <c r="J30" s="413"/>
      <c r="K30" s="414"/>
      <c r="L30" s="412"/>
      <c r="M30" s="413"/>
      <c r="N30" s="413"/>
      <c r="O30" s="414"/>
      <c r="P30" s="412"/>
      <c r="Q30" s="413"/>
      <c r="R30" s="413"/>
      <c r="S30" s="413"/>
      <c r="T30" s="413"/>
      <c r="U30" s="413"/>
      <c r="V30" s="414"/>
      <c r="W30" s="412"/>
      <c r="X30" s="413"/>
      <c r="Y30" s="413"/>
      <c r="Z30" s="413"/>
      <c r="AA30" s="413"/>
      <c r="AB30" s="414"/>
      <c r="AC30" s="412"/>
      <c r="AD30" s="413"/>
      <c r="AE30" s="413"/>
      <c r="AF30" s="413"/>
      <c r="AG30" s="413"/>
      <c r="AH30" s="414"/>
      <c r="AI30" s="412"/>
      <c r="AJ30" s="413"/>
      <c r="AK30" s="413"/>
      <c r="AL30" s="413"/>
      <c r="AM30" s="413"/>
      <c r="AN30" s="414"/>
      <c r="AO30" s="412">
        <v>11</v>
      </c>
      <c r="AP30" s="413"/>
      <c r="AQ30" s="413"/>
      <c r="AR30" s="414"/>
      <c r="AS30" s="435">
        <v>1476</v>
      </c>
      <c r="AT30" s="436"/>
      <c r="AU30" s="437"/>
      <c r="AV30" s="189"/>
      <c r="AW30" s="189"/>
      <c r="AX30" s="189"/>
      <c r="AY30" s="189"/>
      <c r="AZ30" s="189"/>
      <c r="BA30" s="189"/>
      <c r="BB30" s="189"/>
      <c r="BC30" s="189"/>
      <c r="BD30" s="189"/>
      <c r="BE30" s="189"/>
      <c r="BF30" s="189"/>
      <c r="BG30" s="189"/>
      <c r="BH30" s="189"/>
      <c r="BI30" s="189"/>
      <c r="BJ30" s="189"/>
      <c r="BK30" s="189"/>
      <c r="BL30" s="189"/>
    </row>
    <row r="31" spans="1:64" ht="13.5" customHeight="1">
      <c r="A31" s="412" t="s">
        <v>279</v>
      </c>
      <c r="B31" s="413"/>
      <c r="C31" s="414"/>
      <c r="D31" s="406">
        <v>1116</v>
      </c>
      <c r="E31" s="407"/>
      <c r="F31" s="407"/>
      <c r="G31" s="407"/>
      <c r="H31" s="407"/>
      <c r="I31" s="407"/>
      <c r="J31" s="407"/>
      <c r="K31" s="408"/>
      <c r="L31" s="406">
        <v>252</v>
      </c>
      <c r="M31" s="407"/>
      <c r="N31" s="407"/>
      <c r="O31" s="408"/>
      <c r="P31" s="406">
        <v>108</v>
      </c>
      <c r="Q31" s="407"/>
      <c r="R31" s="407"/>
      <c r="S31" s="407"/>
      <c r="T31" s="407"/>
      <c r="U31" s="407"/>
      <c r="V31" s="408"/>
      <c r="W31" s="406"/>
      <c r="X31" s="407"/>
      <c r="Y31" s="407"/>
      <c r="Z31" s="407"/>
      <c r="AA31" s="407"/>
      <c r="AB31" s="408"/>
      <c r="AC31" s="406"/>
      <c r="AD31" s="407"/>
      <c r="AE31" s="407"/>
      <c r="AF31" s="407"/>
      <c r="AG31" s="407"/>
      <c r="AH31" s="408"/>
      <c r="AI31" s="406"/>
      <c r="AJ31" s="407"/>
      <c r="AK31" s="407"/>
      <c r="AL31" s="407"/>
      <c r="AM31" s="407"/>
      <c r="AN31" s="408"/>
      <c r="AO31" s="406">
        <v>11</v>
      </c>
      <c r="AP31" s="407"/>
      <c r="AQ31" s="407"/>
      <c r="AR31" s="408"/>
      <c r="AS31" s="409">
        <v>1476</v>
      </c>
      <c r="AT31" s="410"/>
      <c r="AU31" s="411"/>
      <c r="AV31" s="189"/>
      <c r="AW31" s="189"/>
      <c r="AX31" s="189"/>
      <c r="AY31" s="189"/>
      <c r="AZ31" s="189"/>
      <c r="BA31" s="189"/>
      <c r="BB31" s="189"/>
      <c r="BC31" s="189"/>
      <c r="BD31" s="189"/>
      <c r="BE31" s="189"/>
      <c r="BF31" s="189"/>
      <c r="BG31" s="189"/>
      <c r="BH31" s="189"/>
      <c r="BI31" s="189"/>
      <c r="BJ31" s="189"/>
      <c r="BK31" s="189"/>
      <c r="BL31" s="189"/>
    </row>
    <row r="32" spans="1:64" ht="13.5" customHeight="1">
      <c r="A32" s="412" t="s">
        <v>278</v>
      </c>
      <c r="B32" s="413"/>
      <c r="C32" s="414"/>
      <c r="D32" s="406">
        <v>1116</v>
      </c>
      <c r="E32" s="407"/>
      <c r="F32" s="407"/>
      <c r="G32" s="407"/>
      <c r="H32" s="407"/>
      <c r="I32" s="407"/>
      <c r="J32" s="407"/>
      <c r="K32" s="408"/>
      <c r="L32" s="406"/>
      <c r="M32" s="407"/>
      <c r="N32" s="407"/>
      <c r="O32" s="408"/>
      <c r="P32" s="406">
        <v>396</v>
      </c>
      <c r="Q32" s="407"/>
      <c r="R32" s="407"/>
      <c r="S32" s="407"/>
      <c r="T32" s="407"/>
      <c r="U32" s="407"/>
      <c r="V32" s="408"/>
      <c r="W32" s="406"/>
      <c r="X32" s="407"/>
      <c r="Y32" s="407"/>
      <c r="Z32" s="407"/>
      <c r="AA32" s="407"/>
      <c r="AB32" s="408"/>
      <c r="AC32" s="406"/>
      <c r="AD32" s="407"/>
      <c r="AE32" s="407"/>
      <c r="AF32" s="407"/>
      <c r="AG32" s="407"/>
      <c r="AH32" s="408"/>
      <c r="AI32" s="406"/>
      <c r="AJ32" s="407"/>
      <c r="AK32" s="407"/>
      <c r="AL32" s="407"/>
      <c r="AM32" s="407"/>
      <c r="AN32" s="408"/>
      <c r="AO32" s="406">
        <v>10</v>
      </c>
      <c r="AP32" s="407"/>
      <c r="AQ32" s="407"/>
      <c r="AR32" s="408"/>
      <c r="AS32" s="409">
        <v>1512</v>
      </c>
      <c r="AT32" s="410"/>
      <c r="AU32" s="411"/>
      <c r="AV32" s="189"/>
      <c r="AW32" s="189"/>
      <c r="AX32" s="189"/>
      <c r="AY32" s="189"/>
      <c r="AZ32" s="189"/>
      <c r="BA32" s="189"/>
      <c r="BB32" s="189"/>
      <c r="BC32" s="189"/>
      <c r="BD32" s="189"/>
      <c r="BE32" s="189"/>
      <c r="BF32" s="189"/>
      <c r="BG32" s="189"/>
      <c r="BH32" s="189"/>
      <c r="BI32" s="189"/>
      <c r="BJ32" s="189"/>
      <c r="BK32" s="189"/>
      <c r="BL32" s="189"/>
    </row>
    <row r="33" spans="1:64" ht="13.5" customHeight="1">
      <c r="A33" s="412" t="s">
        <v>277</v>
      </c>
      <c r="B33" s="413"/>
      <c r="C33" s="414"/>
      <c r="D33" s="406">
        <v>900</v>
      </c>
      <c r="E33" s="407"/>
      <c r="F33" s="407"/>
      <c r="G33" s="407"/>
      <c r="H33" s="407"/>
      <c r="I33" s="407"/>
      <c r="J33" s="407"/>
      <c r="K33" s="408"/>
      <c r="L33" s="406"/>
      <c r="M33" s="407"/>
      <c r="N33" s="407"/>
      <c r="O33" s="408"/>
      <c r="P33" s="406">
        <v>216</v>
      </c>
      <c r="Q33" s="407"/>
      <c r="R33" s="407"/>
      <c r="S33" s="407"/>
      <c r="T33" s="407"/>
      <c r="U33" s="407"/>
      <c r="V33" s="408"/>
      <c r="W33" s="406">
        <v>144</v>
      </c>
      <c r="X33" s="407"/>
      <c r="Y33" s="407"/>
      <c r="Z33" s="407"/>
      <c r="AA33" s="407"/>
      <c r="AB33" s="408"/>
      <c r="AC33" s="406"/>
      <c r="AD33" s="407"/>
      <c r="AE33" s="407"/>
      <c r="AF33" s="407"/>
      <c r="AG33" s="407"/>
      <c r="AH33" s="408"/>
      <c r="AI33" s="406">
        <v>216</v>
      </c>
      <c r="AJ33" s="407"/>
      <c r="AK33" s="407"/>
      <c r="AL33" s="407"/>
      <c r="AM33" s="407"/>
      <c r="AN33" s="408"/>
      <c r="AO33" s="406">
        <v>2</v>
      </c>
      <c r="AP33" s="407"/>
      <c r="AQ33" s="407"/>
      <c r="AR33" s="408"/>
      <c r="AS33" s="409">
        <v>1476</v>
      </c>
      <c r="AT33" s="410"/>
      <c r="AU33" s="411"/>
      <c r="AV33" s="189"/>
      <c r="AW33" s="189"/>
      <c r="AX33" s="189"/>
      <c r="AY33" s="189"/>
      <c r="AZ33" s="189"/>
      <c r="BA33" s="189"/>
      <c r="BB33" s="189"/>
      <c r="BC33" s="189"/>
      <c r="BD33" s="189"/>
      <c r="BE33" s="189"/>
      <c r="BF33" s="189"/>
      <c r="BG33" s="189"/>
      <c r="BH33" s="189"/>
      <c r="BI33" s="189"/>
      <c r="BJ33" s="189"/>
      <c r="BK33" s="189"/>
      <c r="BL33" s="189"/>
    </row>
    <row r="34" spans="1:64" ht="13.5" customHeight="1">
      <c r="A34" s="412" t="s">
        <v>50</v>
      </c>
      <c r="B34" s="413"/>
      <c r="C34" s="414"/>
      <c r="D34" s="406">
        <v>4608</v>
      </c>
      <c r="E34" s="407"/>
      <c r="F34" s="407"/>
      <c r="G34" s="407"/>
      <c r="H34" s="407"/>
      <c r="I34" s="407"/>
      <c r="J34" s="407"/>
      <c r="K34" s="408"/>
      <c r="L34" s="406">
        <v>252</v>
      </c>
      <c r="M34" s="407"/>
      <c r="N34" s="407"/>
      <c r="O34" s="408"/>
      <c r="P34" s="406">
        <v>720</v>
      </c>
      <c r="Q34" s="407"/>
      <c r="R34" s="407"/>
      <c r="S34" s="407"/>
      <c r="T34" s="407"/>
      <c r="U34" s="407"/>
      <c r="V34" s="408"/>
      <c r="W34" s="406">
        <v>144</v>
      </c>
      <c r="X34" s="407"/>
      <c r="Y34" s="407"/>
      <c r="Z34" s="407"/>
      <c r="AA34" s="407"/>
      <c r="AB34" s="408"/>
      <c r="AC34" s="406"/>
      <c r="AD34" s="407"/>
      <c r="AE34" s="407"/>
      <c r="AF34" s="407"/>
      <c r="AG34" s="407"/>
      <c r="AH34" s="408"/>
      <c r="AI34" s="406">
        <v>216</v>
      </c>
      <c r="AJ34" s="407"/>
      <c r="AK34" s="407"/>
      <c r="AL34" s="407"/>
      <c r="AM34" s="407"/>
      <c r="AN34" s="408"/>
      <c r="AO34" s="406">
        <v>34</v>
      </c>
      <c r="AP34" s="407"/>
      <c r="AQ34" s="407"/>
      <c r="AR34" s="408"/>
      <c r="AS34" s="409">
        <v>5940</v>
      </c>
      <c r="AT34" s="410"/>
      <c r="AU34" s="411"/>
      <c r="AV34" s="189"/>
      <c r="AW34" s="189"/>
      <c r="AX34" s="189"/>
      <c r="AY34" s="189"/>
      <c r="AZ34" s="189"/>
      <c r="BA34" s="189"/>
      <c r="BB34" s="189"/>
      <c r="BC34" s="189"/>
      <c r="BD34" s="189"/>
      <c r="BE34" s="189"/>
      <c r="BF34" s="189"/>
      <c r="BG34" s="189"/>
      <c r="BH34" s="189"/>
      <c r="BI34" s="189"/>
      <c r="BJ34" s="189"/>
      <c r="BK34" s="189"/>
      <c r="BL34" s="189"/>
    </row>
  </sheetData>
  <mergeCells count="325">
    <mergeCell ref="L7:L8"/>
    <mergeCell ref="M7:M8"/>
    <mergeCell ref="AO7:AO8"/>
    <mergeCell ref="S7:S8"/>
    <mergeCell ref="T7:T8"/>
    <mergeCell ref="U7:U8"/>
    <mergeCell ref="V7:V8"/>
    <mergeCell ref="AP7:AP8"/>
    <mergeCell ref="AZ7:AZ8"/>
    <mergeCell ref="BA7:BA8"/>
    <mergeCell ref="B9:BA9"/>
    <mergeCell ref="AQ7:AQ8"/>
    <mergeCell ref="AR7:AR8"/>
    <mergeCell ref="AS7:AS8"/>
    <mergeCell ref="AT7:AT8"/>
    <mergeCell ref="AW7:AW8"/>
    <mergeCell ref="W7:W8"/>
    <mergeCell ref="N7:N8"/>
    <mergeCell ref="O7:O8"/>
    <mergeCell ref="P7:P8"/>
    <mergeCell ref="AM7:AM8"/>
    <mergeCell ref="AN7:AN8"/>
    <mergeCell ref="Y7:Y8"/>
    <mergeCell ref="H7:H8"/>
    <mergeCell ref="I7:I8"/>
    <mergeCell ref="J7:J8"/>
    <mergeCell ref="K7:K8"/>
    <mergeCell ref="D7:D8"/>
    <mergeCell ref="E7:E8"/>
    <mergeCell ref="F7:F8"/>
    <mergeCell ref="G7:G8"/>
    <mergeCell ref="A7:A8"/>
    <mergeCell ref="X7:X8"/>
    <mergeCell ref="AG3:AI3"/>
    <mergeCell ref="AJ3:AJ4"/>
    <mergeCell ref="AK3:AN3"/>
    <mergeCell ref="A3:A5"/>
    <mergeCell ref="B3:E3"/>
    <mergeCell ref="F3:F4"/>
    <mergeCell ref="G3:I3"/>
    <mergeCell ref="J3:J4"/>
    <mergeCell ref="K3:M3"/>
    <mergeCell ref="O3:R3"/>
    <mergeCell ref="W3:W4"/>
    <mergeCell ref="S3:S4"/>
    <mergeCell ref="T3:V3"/>
    <mergeCell ref="AF7:AF8"/>
    <mergeCell ref="AG7:AG8"/>
    <mergeCell ref="AH7:AH8"/>
    <mergeCell ref="R7:R8"/>
    <mergeCell ref="AE7:AE8"/>
    <mergeCell ref="AC10:AC11"/>
    <mergeCell ref="AX10:AX11"/>
    <mergeCell ref="AY10:AY11"/>
    <mergeCell ref="AK13:AK14"/>
    <mergeCell ref="AW3:AW4"/>
    <mergeCell ref="AX3:BA3"/>
    <mergeCell ref="B6:BA6"/>
    <mergeCell ref="Z7:Z8"/>
    <mergeCell ref="AO3:AR3"/>
    <mergeCell ref="AS3:AS4"/>
    <mergeCell ref="AT3:AV3"/>
    <mergeCell ref="X3:Z3"/>
    <mergeCell ref="AA3:AA4"/>
    <mergeCell ref="AB3:AE3"/>
    <mergeCell ref="AF3:AF4"/>
    <mergeCell ref="AA7:AA8"/>
    <mergeCell ref="AB7:AB8"/>
    <mergeCell ref="AC7:AC8"/>
    <mergeCell ref="AD7:AD8"/>
    <mergeCell ref="AK7:AK8"/>
    <mergeCell ref="AL7:AL8"/>
    <mergeCell ref="Q7:Q8"/>
    <mergeCell ref="B7:B8"/>
    <mergeCell ref="C7:C8"/>
    <mergeCell ref="P10:P11"/>
    <mergeCell ref="Q10:Q11"/>
    <mergeCell ref="R10:R11"/>
    <mergeCell ref="U10:U11"/>
    <mergeCell ref="V10:V11"/>
    <mergeCell ref="AW10:AW11"/>
    <mergeCell ref="AX7:AX8"/>
    <mergeCell ref="AY7:AY8"/>
    <mergeCell ref="AI7:AI8"/>
    <mergeCell ref="AJ7:AJ8"/>
    <mergeCell ref="AU7:AU8"/>
    <mergeCell ref="AV7:AV8"/>
    <mergeCell ref="AV10:AV11"/>
    <mergeCell ref="AK10:AK11"/>
    <mergeCell ref="AL10:AL11"/>
    <mergeCell ref="AM10:AM11"/>
    <mergeCell ref="AN10:AN11"/>
    <mergeCell ref="AO10:AO11"/>
    <mergeCell ref="AP10:AP11"/>
    <mergeCell ref="S10:S11"/>
    <mergeCell ref="T10:T11"/>
    <mergeCell ref="Z10:Z11"/>
    <mergeCell ref="AA10:AA11"/>
    <mergeCell ref="AB10:AB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AJ10:AJ11"/>
    <mergeCell ref="AU10:AU11"/>
    <mergeCell ref="A13:A14"/>
    <mergeCell ref="B13:B14"/>
    <mergeCell ref="C13:C14"/>
    <mergeCell ref="D13:D14"/>
    <mergeCell ref="E13:E14"/>
    <mergeCell ref="F13:F14"/>
    <mergeCell ref="G13:G14"/>
    <mergeCell ref="H13:H14"/>
    <mergeCell ref="AD10:AD11"/>
    <mergeCell ref="A10:A11"/>
    <mergeCell ref="B10:B11"/>
    <mergeCell ref="C10:C11"/>
    <mergeCell ref="D10:D11"/>
    <mergeCell ref="E10:E11"/>
    <mergeCell ref="F10:F11"/>
    <mergeCell ref="AE10:AE11"/>
    <mergeCell ref="AF10:AF11"/>
    <mergeCell ref="AG10:AG11"/>
    <mergeCell ref="AH10:AH11"/>
    <mergeCell ref="AI10:AI11"/>
    <mergeCell ref="X10:X11"/>
    <mergeCell ref="Y10:Y11"/>
    <mergeCell ref="W16:W17"/>
    <mergeCell ref="X16:X17"/>
    <mergeCell ref="Y16:Y17"/>
    <mergeCell ref="Z16:Z17"/>
    <mergeCell ref="AA16:AA17"/>
    <mergeCell ref="AB16:AB17"/>
    <mergeCell ref="AZ10:AZ11"/>
    <mergeCell ref="BA10:BA11"/>
    <mergeCell ref="B12:BA12"/>
    <mergeCell ref="AQ10:AQ11"/>
    <mergeCell ref="AR10:AR11"/>
    <mergeCell ref="AS10:AS11"/>
    <mergeCell ref="AT10:AT11"/>
    <mergeCell ref="W10:W11"/>
    <mergeCell ref="S16:S17"/>
    <mergeCell ref="T16:T17"/>
    <mergeCell ref="U16:U17"/>
    <mergeCell ref="V16:V17"/>
    <mergeCell ref="W13:W14"/>
    <mergeCell ref="X13:X14"/>
    <mergeCell ref="S13:S14"/>
    <mergeCell ref="T13:T14"/>
    <mergeCell ref="U13:U14"/>
    <mergeCell ref="V13:V14"/>
    <mergeCell ref="G16:G17"/>
    <mergeCell ref="H16:H17"/>
    <mergeCell ref="I16:I17"/>
    <mergeCell ref="J16:J17"/>
    <mergeCell ref="K16:K17"/>
    <mergeCell ref="L16:L17"/>
    <mergeCell ref="Q16:Q17"/>
    <mergeCell ref="R16:R17"/>
    <mergeCell ref="I13:I14"/>
    <mergeCell ref="L13:L14"/>
    <mergeCell ref="M13:M14"/>
    <mergeCell ref="N13:N14"/>
    <mergeCell ref="O13:O14"/>
    <mergeCell ref="P13:P14"/>
    <mergeCell ref="M16:M17"/>
    <mergeCell ref="N16:N17"/>
    <mergeCell ref="O16:O17"/>
    <mergeCell ref="P16:P17"/>
    <mergeCell ref="R13:R14"/>
    <mergeCell ref="AZ13:AZ14"/>
    <mergeCell ref="BA13:BA14"/>
    <mergeCell ref="B15:BA15"/>
    <mergeCell ref="AQ13:AQ14"/>
    <mergeCell ref="AR13:AR14"/>
    <mergeCell ref="AS13:AS14"/>
    <mergeCell ref="AT13:AT14"/>
    <mergeCell ref="AB13:AB14"/>
    <mergeCell ref="AC13:AC14"/>
    <mergeCell ref="AD13:AD14"/>
    <mergeCell ref="AW13:AW14"/>
    <mergeCell ref="AO13:AO14"/>
    <mergeCell ref="AP13:AP14"/>
    <mergeCell ref="AL13:AL14"/>
    <mergeCell ref="AM13:AM14"/>
    <mergeCell ref="AN13:AN14"/>
    <mergeCell ref="J13:J14"/>
    <mergeCell ref="K13:K14"/>
    <mergeCell ref="Y13:Y14"/>
    <mergeCell ref="Z13:Z14"/>
    <mergeCell ref="AA13:AA14"/>
    <mergeCell ref="Q13:Q14"/>
    <mergeCell ref="AE13:AE14"/>
    <mergeCell ref="AF13:AF14"/>
    <mergeCell ref="AC16:AC17"/>
    <mergeCell ref="AD16:AD17"/>
    <mergeCell ref="AE16:AE17"/>
    <mergeCell ref="AX13:AX14"/>
    <mergeCell ref="AY13:AY14"/>
    <mergeCell ref="AU13:AU14"/>
    <mergeCell ref="AV13:AV14"/>
    <mergeCell ref="AV16:AV17"/>
    <mergeCell ref="AK16:AK17"/>
    <mergeCell ref="AL16:AL17"/>
    <mergeCell ref="AM16:AM17"/>
    <mergeCell ref="AN16:AN17"/>
    <mergeCell ref="AO16:AO17"/>
    <mergeCell ref="AP16:AP17"/>
    <mergeCell ref="AX16:AX17"/>
    <mergeCell ref="AY16:AY17"/>
    <mergeCell ref="AG13:AG14"/>
    <mergeCell ref="AH13:AH14"/>
    <mergeCell ref="AI13:AI14"/>
    <mergeCell ref="AJ13:AJ14"/>
    <mergeCell ref="AI28:AN28"/>
    <mergeCell ref="AZ16:AZ17"/>
    <mergeCell ref="BA16:BA17"/>
    <mergeCell ref="AF16:AF17"/>
    <mergeCell ref="AG16:AG17"/>
    <mergeCell ref="AH16:AH17"/>
    <mergeCell ref="AI16:AI17"/>
    <mergeCell ref="AJ16:AJ17"/>
    <mergeCell ref="AU16:AU17"/>
    <mergeCell ref="AW16:AW17"/>
    <mergeCell ref="AT16:AT17"/>
    <mergeCell ref="AT21:BC21"/>
    <mergeCell ref="A16:A17"/>
    <mergeCell ref="B16:B17"/>
    <mergeCell ref="C16:C17"/>
    <mergeCell ref="D16:D17"/>
    <mergeCell ref="AC33:AH33"/>
    <mergeCell ref="AI33:AN33"/>
    <mergeCell ref="AC30:AH30"/>
    <mergeCell ref="AI30:AN30"/>
    <mergeCell ref="P33:V33"/>
    <mergeCell ref="W33:AB33"/>
    <mergeCell ref="E16:E17"/>
    <mergeCell ref="F16:F17"/>
    <mergeCell ref="Z21:AP21"/>
    <mergeCell ref="AO33:AR33"/>
    <mergeCell ref="AI31:AN31"/>
    <mergeCell ref="AO31:AR31"/>
    <mergeCell ref="P27:V27"/>
    <mergeCell ref="W27:AB27"/>
    <mergeCell ref="A28:C28"/>
    <mergeCell ref="D28:K28"/>
    <mergeCell ref="L28:O28"/>
    <mergeCell ref="P28:V28"/>
    <mergeCell ref="W28:AB28"/>
    <mergeCell ref="AC28:AH28"/>
    <mergeCell ref="AS31:AU31"/>
    <mergeCell ref="A26:C27"/>
    <mergeCell ref="D26:K27"/>
    <mergeCell ref="L26:O27"/>
    <mergeCell ref="P26:AB26"/>
    <mergeCell ref="AC26:AH27"/>
    <mergeCell ref="AI26:AN27"/>
    <mergeCell ref="AO26:AR27"/>
    <mergeCell ref="A31:C31"/>
    <mergeCell ref="D31:K31"/>
    <mergeCell ref="L31:O31"/>
    <mergeCell ref="P31:V31"/>
    <mergeCell ref="W31:AB31"/>
    <mergeCell ref="AC31:AH31"/>
    <mergeCell ref="AO28:AR28"/>
    <mergeCell ref="AS28:AU28"/>
    <mergeCell ref="A30:C30"/>
    <mergeCell ref="D30:K30"/>
    <mergeCell ref="L30:O30"/>
    <mergeCell ref="P30:V30"/>
    <mergeCell ref="W30:AB30"/>
    <mergeCell ref="AO30:AR30"/>
    <mergeCell ref="AS30:AU30"/>
    <mergeCell ref="AS26:AU27"/>
    <mergeCell ref="AI34:AN34"/>
    <mergeCell ref="AO34:AR34"/>
    <mergeCell ref="AS34:AU34"/>
    <mergeCell ref="A32:C32"/>
    <mergeCell ref="D32:K32"/>
    <mergeCell ref="L32:O32"/>
    <mergeCell ref="P32:V32"/>
    <mergeCell ref="W32:AB32"/>
    <mergeCell ref="AC32:AH32"/>
    <mergeCell ref="AI32:AN32"/>
    <mergeCell ref="A34:C34"/>
    <mergeCell ref="D34:K34"/>
    <mergeCell ref="L34:O34"/>
    <mergeCell ref="P34:V34"/>
    <mergeCell ref="W34:AB34"/>
    <mergeCell ref="AC34:AH34"/>
    <mergeCell ref="AS33:AU33"/>
    <mergeCell ref="AO32:AR32"/>
    <mergeCell ref="AS32:AU32"/>
    <mergeCell ref="A33:C33"/>
    <mergeCell ref="D33:K33"/>
    <mergeCell ref="L33:O33"/>
    <mergeCell ref="M2:AU2"/>
    <mergeCell ref="D29:K29"/>
    <mergeCell ref="L29:O29"/>
    <mergeCell ref="P29:V29"/>
    <mergeCell ref="W29:AB29"/>
    <mergeCell ref="AC29:AH29"/>
    <mergeCell ref="AI29:AN29"/>
    <mergeCell ref="AO29:AR29"/>
    <mergeCell ref="AS29:AU29"/>
    <mergeCell ref="H22:Q22"/>
    <mergeCell ref="AS22:BF22"/>
    <mergeCell ref="H24:Q24"/>
    <mergeCell ref="Z24:AP24"/>
    <mergeCell ref="AS24:BB24"/>
    <mergeCell ref="A25:BA25"/>
    <mergeCell ref="A20:F20"/>
    <mergeCell ref="H20:V20"/>
    <mergeCell ref="Z20:AF20"/>
    <mergeCell ref="AS20:BL20"/>
    <mergeCell ref="I21:V21"/>
    <mergeCell ref="B18:BA18"/>
    <mergeCell ref="AQ16:AQ17"/>
    <mergeCell ref="AR16:AR17"/>
    <mergeCell ref="AS16:AS17"/>
  </mergeCells>
  <pageMargins left="0" right="0" top="0.39370078740157483" bottom="0.39370078740157483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D1809"/>
  <sheetViews>
    <sheetView showGridLines="0" tabSelected="1" zoomScale="90" zoomScaleNormal="90" workbookViewId="0">
      <selection activeCell="Z21" sqref="Z21"/>
    </sheetView>
  </sheetViews>
  <sheetFormatPr defaultColWidth="14.6640625" defaultRowHeight="13.5" customHeight="1"/>
  <cols>
    <col min="1" max="1" width="12.83203125" style="6" customWidth="1"/>
    <col min="2" max="2" width="35.83203125" style="6" customWidth="1"/>
    <col min="3" max="3" width="5.33203125" style="14" customWidth="1"/>
    <col min="4" max="4" width="4.6640625" style="14" customWidth="1"/>
    <col min="5" max="5" width="7.5" style="14" customWidth="1"/>
    <col min="6" max="6" width="7.6640625" style="14" customWidth="1"/>
    <col min="7" max="7" width="7.33203125" style="104" customWidth="1"/>
    <col min="8" max="8" width="6.6640625" style="14" customWidth="1"/>
    <col min="9" max="10" width="5.33203125" style="6" customWidth="1"/>
    <col min="11" max="11" width="5" style="6" customWidth="1"/>
    <col min="12" max="12" width="6.83203125" style="14" customWidth="1"/>
    <col min="13" max="13" width="5.33203125" style="14" customWidth="1"/>
    <col min="14" max="15" width="7.83203125" style="6" customWidth="1"/>
    <col min="16" max="16" width="6.1640625" style="150" customWidth="1"/>
    <col min="17" max="17" width="7.83203125" style="6" customWidth="1"/>
    <col min="18" max="18" width="6.33203125" style="150" customWidth="1"/>
    <col min="19" max="19" width="7.83203125" style="6" customWidth="1"/>
    <col min="20" max="20" width="6.83203125" style="150" customWidth="1"/>
    <col min="21" max="21" width="7.83203125" style="6" customWidth="1"/>
    <col min="22" max="22" width="7" style="150" customWidth="1"/>
    <col min="23" max="23" width="7.83203125" style="14" customWidth="1"/>
    <col min="24" max="24" width="6.33203125" style="150" customWidth="1"/>
    <col min="25" max="25" width="7.83203125" style="14" customWidth="1"/>
    <col min="26" max="26" width="6.1640625" style="150" customWidth="1"/>
    <col min="27" max="27" width="7.83203125" style="6" customWidth="1"/>
    <col min="28" max="16384" width="14.6640625" style="6"/>
  </cols>
  <sheetData>
    <row r="1" spans="1:30" ht="27" customHeight="1">
      <c r="A1" s="500" t="s">
        <v>45</v>
      </c>
      <c r="B1" s="503" t="s">
        <v>46</v>
      </c>
      <c r="C1" s="508" t="s">
        <v>68</v>
      </c>
      <c r="D1" s="509"/>
      <c r="E1" s="506" t="s">
        <v>192</v>
      </c>
      <c r="F1" s="480" t="s">
        <v>196</v>
      </c>
      <c r="G1" s="485" t="s">
        <v>200</v>
      </c>
      <c r="H1" s="486"/>
      <c r="I1" s="486"/>
      <c r="J1" s="486"/>
      <c r="K1" s="486"/>
      <c r="L1" s="486"/>
      <c r="M1" s="487"/>
      <c r="N1" s="483" t="s">
        <v>195</v>
      </c>
      <c r="O1" s="483"/>
      <c r="P1" s="483"/>
      <c r="Q1" s="483"/>
      <c r="R1" s="483"/>
      <c r="S1" s="483"/>
      <c r="T1" s="483"/>
      <c r="U1" s="483"/>
      <c r="V1" s="483"/>
      <c r="W1" s="483"/>
      <c r="X1" s="483"/>
      <c r="Y1" s="483"/>
      <c r="Z1" s="483"/>
      <c r="AA1" s="484"/>
    </row>
    <row r="2" spans="1:30" ht="12.75" customHeight="1">
      <c r="A2" s="501"/>
      <c r="B2" s="504"/>
      <c r="C2" s="510"/>
      <c r="D2" s="511"/>
      <c r="E2" s="506"/>
      <c r="F2" s="481"/>
      <c r="G2" s="488"/>
      <c r="H2" s="489"/>
      <c r="I2" s="489"/>
      <c r="J2" s="489"/>
      <c r="K2" s="489"/>
      <c r="L2" s="489"/>
      <c r="M2" s="490"/>
      <c r="N2" s="478" t="s">
        <v>47</v>
      </c>
      <c r="O2" s="479"/>
      <c r="P2" s="250"/>
      <c r="Q2" s="478" t="s">
        <v>48</v>
      </c>
      <c r="R2" s="478"/>
      <c r="S2" s="479"/>
      <c r="T2" s="250"/>
      <c r="U2" s="478" t="s">
        <v>49</v>
      </c>
      <c r="V2" s="478"/>
      <c r="W2" s="479"/>
      <c r="X2" s="250"/>
      <c r="Y2" s="478" t="s">
        <v>268</v>
      </c>
      <c r="Z2" s="478"/>
      <c r="AA2" s="479"/>
    </row>
    <row r="3" spans="1:30" ht="12.75" customHeight="1">
      <c r="A3" s="501"/>
      <c r="B3" s="504"/>
      <c r="C3" s="510"/>
      <c r="D3" s="511"/>
      <c r="E3" s="506"/>
      <c r="F3" s="481"/>
      <c r="G3" s="491"/>
      <c r="H3" s="483"/>
      <c r="I3" s="483"/>
      <c r="J3" s="483"/>
      <c r="K3" s="483"/>
      <c r="L3" s="483"/>
      <c r="M3" s="484"/>
      <c r="N3" s="97" t="s">
        <v>267</v>
      </c>
      <c r="O3" s="118" t="s">
        <v>271</v>
      </c>
      <c r="P3" s="492" t="s">
        <v>273</v>
      </c>
      <c r="Q3" s="493"/>
      <c r="R3" s="494" t="s">
        <v>272</v>
      </c>
      <c r="S3" s="479"/>
      <c r="T3" s="492" t="s">
        <v>273</v>
      </c>
      <c r="U3" s="493"/>
      <c r="V3" s="494" t="s">
        <v>296</v>
      </c>
      <c r="W3" s="479"/>
      <c r="X3" s="492" t="s">
        <v>270</v>
      </c>
      <c r="Y3" s="493"/>
      <c r="Z3" s="494" t="s">
        <v>318</v>
      </c>
      <c r="AA3" s="479"/>
    </row>
    <row r="4" spans="1:30" ht="93.75" customHeight="1">
      <c r="A4" s="502"/>
      <c r="B4" s="505"/>
      <c r="C4" s="512"/>
      <c r="D4" s="513"/>
      <c r="E4" s="507"/>
      <c r="F4" s="482"/>
      <c r="G4" s="85" t="s">
        <v>264</v>
      </c>
      <c r="H4" s="84" t="s">
        <v>265</v>
      </c>
      <c r="I4" s="48" t="s">
        <v>193</v>
      </c>
      <c r="J4" s="82" t="s">
        <v>266</v>
      </c>
      <c r="K4" s="50" t="s">
        <v>197</v>
      </c>
      <c r="L4" s="83" t="s">
        <v>199</v>
      </c>
      <c r="M4" s="115" t="s">
        <v>198</v>
      </c>
      <c r="N4" s="209" t="s">
        <v>305</v>
      </c>
      <c r="O4" s="210" t="s">
        <v>305</v>
      </c>
      <c r="P4" s="260" t="s">
        <v>304</v>
      </c>
      <c r="Q4" s="287" t="s">
        <v>305</v>
      </c>
      <c r="R4" s="286" t="s">
        <v>304</v>
      </c>
      <c r="S4" s="119" t="s">
        <v>305</v>
      </c>
      <c r="T4" s="253" t="s">
        <v>304</v>
      </c>
      <c r="U4" s="289" t="s">
        <v>305</v>
      </c>
      <c r="V4" s="288" t="s">
        <v>304</v>
      </c>
      <c r="W4" s="211" t="s">
        <v>305</v>
      </c>
      <c r="X4" s="260" t="s">
        <v>304</v>
      </c>
      <c r="Y4" s="287" t="s">
        <v>305</v>
      </c>
      <c r="Z4" s="286" t="s">
        <v>304</v>
      </c>
      <c r="AA4" s="119" t="s">
        <v>305</v>
      </c>
    </row>
    <row r="5" spans="1:30" ht="13.5" customHeight="1">
      <c r="A5" s="7" t="s">
        <v>0</v>
      </c>
      <c r="B5" s="116" t="s">
        <v>1</v>
      </c>
      <c r="C5" s="522">
        <v>3</v>
      </c>
      <c r="D5" s="523"/>
      <c r="E5" s="42">
        <v>4</v>
      </c>
      <c r="F5" s="75">
        <v>5</v>
      </c>
      <c r="G5" s="101">
        <v>6</v>
      </c>
      <c r="H5" s="12">
        <v>7</v>
      </c>
      <c r="I5" s="12">
        <v>8</v>
      </c>
      <c r="J5" s="12">
        <v>9</v>
      </c>
      <c r="K5" s="41">
        <v>10</v>
      </c>
      <c r="L5" s="41">
        <v>11</v>
      </c>
      <c r="M5" s="116">
        <v>12</v>
      </c>
      <c r="N5" s="151">
        <v>13</v>
      </c>
      <c r="O5" s="152">
        <v>14</v>
      </c>
      <c r="P5" s="261">
        <v>15</v>
      </c>
      <c r="Q5" s="75">
        <v>16</v>
      </c>
      <c r="R5" s="248">
        <v>17</v>
      </c>
      <c r="S5" s="116">
        <v>18</v>
      </c>
      <c r="T5" s="254">
        <v>19</v>
      </c>
      <c r="U5" s="151">
        <v>20</v>
      </c>
      <c r="V5" s="274">
        <v>21</v>
      </c>
      <c r="W5" s="212">
        <v>22</v>
      </c>
      <c r="X5" s="261">
        <v>23</v>
      </c>
      <c r="Y5" s="12">
        <v>24</v>
      </c>
      <c r="Z5" s="248">
        <v>25</v>
      </c>
      <c r="AA5" s="116">
        <v>26</v>
      </c>
      <c r="AB5" s="144"/>
    </row>
    <row r="6" spans="1:30" s="14" customFormat="1" ht="13.5" customHeight="1">
      <c r="A6" s="19"/>
      <c r="B6" s="127"/>
      <c r="C6" s="524"/>
      <c r="D6" s="467"/>
      <c r="E6" s="96"/>
      <c r="F6" s="19"/>
      <c r="G6" s="114"/>
      <c r="H6" s="19"/>
      <c r="I6" s="19"/>
      <c r="J6" s="19"/>
      <c r="K6" s="19"/>
      <c r="L6" s="19"/>
      <c r="M6" s="117"/>
      <c r="N6" s="153">
        <f>N8/17</f>
        <v>36</v>
      </c>
      <c r="O6" s="154">
        <f>O8/24</f>
        <v>36</v>
      </c>
      <c r="P6" s="460">
        <f>(P7+Q7)/17</f>
        <v>36</v>
      </c>
      <c r="Q6" s="461"/>
      <c r="R6" s="458">
        <f>(R7+S7)/24</f>
        <v>36</v>
      </c>
      <c r="S6" s="459"/>
      <c r="T6" s="462">
        <f>(T7+U7)/17</f>
        <v>36</v>
      </c>
      <c r="U6" s="463"/>
      <c r="V6" s="464">
        <f>(V7+W7)/25</f>
        <v>36</v>
      </c>
      <c r="W6" s="465"/>
      <c r="X6" s="460">
        <f>(X7+Y7)/17</f>
        <v>36</v>
      </c>
      <c r="Y6" s="461"/>
      <c r="Z6" s="458">
        <f>(Z7+AA7)/24</f>
        <v>36</v>
      </c>
      <c r="AA6" s="459"/>
      <c r="AB6" s="247"/>
    </row>
    <row r="7" spans="1:30" s="150" customFormat="1" ht="13.5" customHeight="1" thickBot="1">
      <c r="A7" s="175"/>
      <c r="B7" s="176"/>
      <c r="C7" s="170"/>
      <c r="D7" s="169"/>
      <c r="E7" s="177">
        <f t="shared" ref="E7:AA7" si="0">E8+E27+E34+E38+E53+E75</f>
        <v>5940</v>
      </c>
      <c r="F7" s="177">
        <f t="shared" si="0"/>
        <v>228</v>
      </c>
      <c r="G7" s="177">
        <f t="shared" si="0"/>
        <v>5460</v>
      </c>
      <c r="H7" s="177">
        <f t="shared" si="0"/>
        <v>2286</v>
      </c>
      <c r="I7" s="177">
        <f t="shared" si="0"/>
        <v>1752</v>
      </c>
      <c r="J7" s="177">
        <f t="shared" si="0"/>
        <v>60</v>
      </c>
      <c r="K7" s="177">
        <f t="shared" si="0"/>
        <v>360</v>
      </c>
      <c r="L7" s="177">
        <f t="shared" si="0"/>
        <v>122</v>
      </c>
      <c r="M7" s="177">
        <f t="shared" si="0"/>
        <v>82</v>
      </c>
      <c r="N7" s="177">
        <f t="shared" si="0"/>
        <v>612</v>
      </c>
      <c r="O7" s="177">
        <f t="shared" si="0"/>
        <v>864</v>
      </c>
      <c r="P7" s="177">
        <f t="shared" si="0"/>
        <v>20</v>
      </c>
      <c r="Q7" s="177">
        <f t="shared" si="0"/>
        <v>592</v>
      </c>
      <c r="R7" s="177">
        <f t="shared" si="0"/>
        <v>34</v>
      </c>
      <c r="S7" s="177">
        <f t="shared" si="0"/>
        <v>830</v>
      </c>
      <c r="T7" s="177">
        <f t="shared" si="0"/>
        <v>52</v>
      </c>
      <c r="U7" s="177">
        <f t="shared" si="0"/>
        <v>560</v>
      </c>
      <c r="V7" s="177">
        <f t="shared" si="0"/>
        <v>44</v>
      </c>
      <c r="W7" s="177">
        <f t="shared" si="0"/>
        <v>856</v>
      </c>
      <c r="X7" s="177">
        <f t="shared" si="0"/>
        <v>72</v>
      </c>
      <c r="Y7" s="177">
        <f t="shared" si="0"/>
        <v>540</v>
      </c>
      <c r="Z7" s="177">
        <f t="shared" si="0"/>
        <v>6</v>
      </c>
      <c r="AA7" s="177">
        <f t="shared" si="0"/>
        <v>858</v>
      </c>
      <c r="AB7" s="185">
        <f>N7+O7+P7+Q7+R7+S7+T7+U7+V7+W7+X7+Y7+Z7+AA7</f>
        <v>5940</v>
      </c>
    </row>
    <row r="8" spans="1:30" s="14" customFormat="1" ht="13.5" customHeight="1" thickBot="1">
      <c r="A8" s="87" t="s">
        <v>233</v>
      </c>
      <c r="B8" s="88" t="s">
        <v>234</v>
      </c>
      <c r="C8" s="474"/>
      <c r="D8" s="475"/>
      <c r="E8" s="114">
        <f t="shared" ref="E8:AA8" si="1">E9+E18+E24</f>
        <v>1476</v>
      </c>
      <c r="F8" s="114">
        <f t="shared" si="1"/>
        <v>0</v>
      </c>
      <c r="G8" s="114">
        <f t="shared" si="1"/>
        <v>1404</v>
      </c>
      <c r="H8" s="114">
        <f t="shared" si="1"/>
        <v>822</v>
      </c>
      <c r="I8" s="114">
        <f t="shared" si="1"/>
        <v>552</v>
      </c>
      <c r="J8" s="114">
        <f t="shared" si="1"/>
        <v>0</v>
      </c>
      <c r="K8" s="114">
        <f t="shared" si="1"/>
        <v>0</v>
      </c>
      <c r="L8" s="114">
        <f t="shared" si="1"/>
        <v>54</v>
      </c>
      <c r="M8" s="224">
        <f t="shared" si="1"/>
        <v>18</v>
      </c>
      <c r="N8" s="223">
        <f t="shared" si="1"/>
        <v>612</v>
      </c>
      <c r="O8" s="224">
        <f t="shared" si="1"/>
        <v>864</v>
      </c>
      <c r="P8" s="223">
        <f t="shared" si="1"/>
        <v>0</v>
      </c>
      <c r="Q8" s="223">
        <f t="shared" si="1"/>
        <v>0</v>
      </c>
      <c r="R8" s="223">
        <f t="shared" si="1"/>
        <v>0</v>
      </c>
      <c r="S8" s="224">
        <f t="shared" si="1"/>
        <v>0</v>
      </c>
      <c r="T8" s="223">
        <f t="shared" si="1"/>
        <v>0</v>
      </c>
      <c r="U8" s="223">
        <f t="shared" si="1"/>
        <v>0</v>
      </c>
      <c r="V8" s="223">
        <f t="shared" si="1"/>
        <v>0</v>
      </c>
      <c r="W8" s="224">
        <f t="shared" si="1"/>
        <v>0</v>
      </c>
      <c r="X8" s="223">
        <f t="shared" si="1"/>
        <v>0</v>
      </c>
      <c r="Y8" s="223">
        <f t="shared" si="1"/>
        <v>0</v>
      </c>
      <c r="Z8" s="223">
        <f t="shared" si="1"/>
        <v>0</v>
      </c>
      <c r="AA8" s="224">
        <f t="shared" si="1"/>
        <v>0</v>
      </c>
      <c r="AB8" s="174">
        <f>N8+O8+Q8+S8+U8+W8+Y8+AA8</f>
        <v>1476</v>
      </c>
    </row>
    <row r="9" spans="1:30" s="14" customFormat="1" ht="29.25" customHeight="1" thickBot="1">
      <c r="A9" s="89" t="s">
        <v>235</v>
      </c>
      <c r="B9" s="90" t="s">
        <v>236</v>
      </c>
      <c r="C9" s="474"/>
      <c r="D9" s="475"/>
      <c r="E9" s="114">
        <f>E10+E11+E12+E13+E14+E15+E16+E17</f>
        <v>952</v>
      </c>
      <c r="F9" s="114">
        <f t="shared" ref="F9" si="2">F10+F11+F12+F13+F14+F15+F16+F17</f>
        <v>0</v>
      </c>
      <c r="G9" s="114">
        <f>G10+G11+G12+G13+G14+G15+G16+G17</f>
        <v>906</v>
      </c>
      <c r="H9" s="114">
        <f t="shared" ref="H9:AA9" si="3">H10+H11+H12+H13+H14+H15+H16+H17</f>
        <v>516</v>
      </c>
      <c r="I9" s="114">
        <f t="shared" si="3"/>
        <v>390</v>
      </c>
      <c r="J9" s="114">
        <f t="shared" si="3"/>
        <v>0</v>
      </c>
      <c r="K9" s="114">
        <f t="shared" si="3"/>
        <v>0</v>
      </c>
      <c r="L9" s="114">
        <f t="shared" si="3"/>
        <v>36</v>
      </c>
      <c r="M9" s="224">
        <f t="shared" si="3"/>
        <v>10</v>
      </c>
      <c r="N9" s="223">
        <f t="shared" si="3"/>
        <v>394</v>
      </c>
      <c r="O9" s="224">
        <f t="shared" si="3"/>
        <v>558</v>
      </c>
      <c r="P9" s="223">
        <f t="shared" si="3"/>
        <v>0</v>
      </c>
      <c r="Q9" s="223">
        <f t="shared" si="3"/>
        <v>0</v>
      </c>
      <c r="R9" s="223">
        <f t="shared" si="3"/>
        <v>0</v>
      </c>
      <c r="S9" s="224">
        <f t="shared" si="3"/>
        <v>0</v>
      </c>
      <c r="T9" s="223">
        <f t="shared" si="3"/>
        <v>0</v>
      </c>
      <c r="U9" s="223">
        <f t="shared" si="3"/>
        <v>0</v>
      </c>
      <c r="V9" s="223">
        <f t="shared" si="3"/>
        <v>0</v>
      </c>
      <c r="W9" s="224">
        <f t="shared" si="3"/>
        <v>0</v>
      </c>
      <c r="X9" s="223">
        <f t="shared" si="3"/>
        <v>0</v>
      </c>
      <c r="Y9" s="223">
        <f t="shared" si="3"/>
        <v>0</v>
      </c>
      <c r="Z9" s="223">
        <f t="shared" si="3"/>
        <v>0</v>
      </c>
      <c r="AA9" s="224">
        <f t="shared" si="3"/>
        <v>0</v>
      </c>
      <c r="AB9" s="174">
        <f>N9+O9+Q9+S9+U9+W9+Y9+AA9</f>
        <v>952</v>
      </c>
    </row>
    <row r="10" spans="1:30" s="14" customFormat="1" ht="13.5" customHeight="1">
      <c r="A10" s="91" t="s">
        <v>237</v>
      </c>
      <c r="B10" s="92" t="s">
        <v>238</v>
      </c>
      <c r="C10" s="466" t="s">
        <v>316</v>
      </c>
      <c r="D10" s="467"/>
      <c r="E10" s="177">
        <f>G10+L10+M10</f>
        <v>102</v>
      </c>
      <c r="F10" s="186"/>
      <c r="G10" s="114">
        <f>H10+I10+J10+K10</f>
        <v>78</v>
      </c>
      <c r="H10" s="106">
        <v>78</v>
      </c>
      <c r="I10" s="106"/>
      <c r="J10" s="106"/>
      <c r="K10" s="107"/>
      <c r="L10" s="107">
        <v>18</v>
      </c>
      <c r="M10" s="108">
        <v>6</v>
      </c>
      <c r="N10" s="155">
        <v>34</v>
      </c>
      <c r="O10" s="158">
        <v>68</v>
      </c>
      <c r="P10" s="262"/>
      <c r="Q10" s="96"/>
      <c r="R10" s="249"/>
      <c r="S10" s="117"/>
      <c r="T10" s="255"/>
      <c r="U10" s="160"/>
      <c r="V10" s="251"/>
      <c r="W10" s="158"/>
      <c r="X10" s="262"/>
      <c r="Y10" s="96"/>
      <c r="Z10" s="249"/>
      <c r="AA10" s="117"/>
      <c r="AB10" s="174">
        <f>N10+O10+Q10+S10+U10+W10+Y10+AA10</f>
        <v>102</v>
      </c>
    </row>
    <row r="11" spans="1:30" s="14" customFormat="1" ht="13.5" customHeight="1">
      <c r="A11" s="91" t="s">
        <v>239</v>
      </c>
      <c r="B11" s="92" t="s">
        <v>240</v>
      </c>
      <c r="C11" s="466" t="s">
        <v>317</v>
      </c>
      <c r="D11" s="467"/>
      <c r="E11" s="96">
        <v>118</v>
      </c>
      <c r="F11" s="186"/>
      <c r="G11" s="114">
        <f t="shared" ref="G11:G17" si="4">H11+I11+J11+K11</f>
        <v>118</v>
      </c>
      <c r="H11" s="106">
        <v>118</v>
      </c>
      <c r="I11" s="109"/>
      <c r="J11" s="106"/>
      <c r="K11" s="107"/>
      <c r="L11" s="107"/>
      <c r="M11" s="108"/>
      <c r="N11" s="155">
        <v>68</v>
      </c>
      <c r="O11" s="158">
        <v>50</v>
      </c>
      <c r="P11" s="262"/>
      <c r="Q11" s="96"/>
      <c r="R11" s="249"/>
      <c r="S11" s="117"/>
      <c r="T11" s="255"/>
      <c r="U11" s="160"/>
      <c r="V11" s="251"/>
      <c r="W11" s="158"/>
      <c r="X11" s="262"/>
      <c r="Y11" s="96"/>
      <c r="Z11" s="249"/>
      <c r="AA11" s="117"/>
      <c r="AB11" s="174">
        <f t="shared" ref="AB11:AB74" si="5">N11+O11+Q11+S11+U11+W11+Y11+AA11</f>
        <v>118</v>
      </c>
    </row>
    <row r="12" spans="1:30" s="14" customFormat="1" ht="13.5" customHeight="1">
      <c r="A12" s="91" t="s">
        <v>241</v>
      </c>
      <c r="B12" s="92" t="s">
        <v>4</v>
      </c>
      <c r="C12" s="466" t="s">
        <v>317</v>
      </c>
      <c r="D12" s="467"/>
      <c r="E12" s="96">
        <v>116</v>
      </c>
      <c r="F12" s="186"/>
      <c r="G12" s="114">
        <f t="shared" si="4"/>
        <v>116</v>
      </c>
      <c r="H12" s="106"/>
      <c r="I12" s="106">
        <v>116</v>
      </c>
      <c r="J12" s="106"/>
      <c r="K12" s="107"/>
      <c r="L12" s="107"/>
      <c r="M12" s="108"/>
      <c r="N12" s="155">
        <v>52</v>
      </c>
      <c r="O12" s="156">
        <v>64</v>
      </c>
      <c r="P12" s="262"/>
      <c r="Q12" s="96"/>
      <c r="R12" s="249"/>
      <c r="S12" s="117"/>
      <c r="T12" s="255"/>
      <c r="U12" s="160"/>
      <c r="V12" s="251"/>
      <c r="W12" s="158"/>
      <c r="X12" s="262"/>
      <c r="Y12" s="96"/>
      <c r="Z12" s="249"/>
      <c r="AA12" s="117"/>
      <c r="AB12" s="174">
        <f t="shared" si="5"/>
        <v>116</v>
      </c>
      <c r="AC12" s="171"/>
      <c r="AD12" s="171"/>
    </row>
    <row r="13" spans="1:30" s="14" customFormat="1" ht="13.5" customHeight="1">
      <c r="A13" s="93" t="s">
        <v>242</v>
      </c>
      <c r="B13" s="92" t="s">
        <v>2</v>
      </c>
      <c r="C13" s="466" t="s">
        <v>316</v>
      </c>
      <c r="D13" s="467"/>
      <c r="E13" s="177">
        <f>G13+L13+M13</f>
        <v>278</v>
      </c>
      <c r="F13" s="186"/>
      <c r="G13" s="114">
        <f t="shared" si="4"/>
        <v>256</v>
      </c>
      <c r="H13" s="106">
        <v>128</v>
      </c>
      <c r="I13" s="106">
        <v>128</v>
      </c>
      <c r="J13" s="106"/>
      <c r="K13" s="107"/>
      <c r="L13" s="107">
        <v>18</v>
      </c>
      <c r="M13" s="108">
        <v>4</v>
      </c>
      <c r="N13" s="155">
        <v>102</v>
      </c>
      <c r="O13" s="156">
        <v>176</v>
      </c>
      <c r="P13" s="262"/>
      <c r="Q13" s="96"/>
      <c r="R13" s="249"/>
      <c r="S13" s="117"/>
      <c r="T13" s="255"/>
      <c r="U13" s="160"/>
      <c r="V13" s="251"/>
      <c r="W13" s="158"/>
      <c r="X13" s="262"/>
      <c r="Y13" s="96"/>
      <c r="Z13" s="249"/>
      <c r="AA13" s="117"/>
      <c r="AB13" s="174">
        <f t="shared" si="5"/>
        <v>278</v>
      </c>
      <c r="AC13" s="172"/>
      <c r="AD13" s="172"/>
    </row>
    <row r="14" spans="1:30" s="14" customFormat="1" ht="13.5" customHeight="1">
      <c r="A14" s="91" t="s">
        <v>243</v>
      </c>
      <c r="B14" s="92" t="s">
        <v>19</v>
      </c>
      <c r="C14" s="466" t="s">
        <v>317</v>
      </c>
      <c r="D14" s="467"/>
      <c r="E14" s="96">
        <v>116</v>
      </c>
      <c r="F14" s="186"/>
      <c r="G14" s="114">
        <f t="shared" si="4"/>
        <v>116</v>
      </c>
      <c r="H14" s="106">
        <v>116</v>
      </c>
      <c r="I14" s="106"/>
      <c r="J14" s="106"/>
      <c r="K14" s="107"/>
      <c r="L14" s="107"/>
      <c r="M14" s="108"/>
      <c r="N14" s="155">
        <v>52</v>
      </c>
      <c r="O14" s="156">
        <v>64</v>
      </c>
      <c r="P14" s="262"/>
      <c r="Q14" s="96"/>
      <c r="R14" s="249"/>
      <c r="S14" s="117"/>
      <c r="T14" s="255"/>
      <c r="U14" s="160"/>
      <c r="V14" s="251"/>
      <c r="W14" s="158"/>
      <c r="X14" s="262"/>
      <c r="Y14" s="96"/>
      <c r="Z14" s="249"/>
      <c r="AA14" s="117"/>
      <c r="AB14" s="174">
        <f t="shared" si="5"/>
        <v>116</v>
      </c>
      <c r="AC14" s="150"/>
      <c r="AD14" s="150"/>
    </row>
    <row r="15" spans="1:30" s="14" customFormat="1" ht="13.5" customHeight="1">
      <c r="A15" s="91" t="s">
        <v>244</v>
      </c>
      <c r="B15" s="92" t="s">
        <v>15</v>
      </c>
      <c r="C15" s="466" t="s">
        <v>263</v>
      </c>
      <c r="D15" s="467"/>
      <c r="E15" s="96">
        <v>116</v>
      </c>
      <c r="F15" s="186"/>
      <c r="G15" s="114">
        <f t="shared" si="4"/>
        <v>116</v>
      </c>
      <c r="H15" s="106"/>
      <c r="I15" s="106">
        <v>116</v>
      </c>
      <c r="J15" s="106"/>
      <c r="K15" s="107"/>
      <c r="L15" s="107"/>
      <c r="M15" s="108"/>
      <c r="N15" s="155">
        <v>52</v>
      </c>
      <c r="O15" s="156">
        <v>64</v>
      </c>
      <c r="P15" s="262"/>
      <c r="Q15" s="96"/>
      <c r="R15" s="249"/>
      <c r="S15" s="117"/>
      <c r="T15" s="255"/>
      <c r="U15" s="160"/>
      <c r="V15" s="251"/>
      <c r="W15" s="158"/>
      <c r="X15" s="262"/>
      <c r="Y15" s="96"/>
      <c r="Z15" s="249"/>
      <c r="AA15" s="117"/>
      <c r="AB15" s="174">
        <f t="shared" si="5"/>
        <v>116</v>
      </c>
      <c r="AC15" s="150"/>
      <c r="AD15" s="150"/>
    </row>
    <row r="16" spans="1:30" s="14" customFormat="1" ht="13.5" customHeight="1">
      <c r="A16" s="91" t="s">
        <v>245</v>
      </c>
      <c r="B16" s="92" t="s">
        <v>246</v>
      </c>
      <c r="C16" s="466" t="s">
        <v>317</v>
      </c>
      <c r="D16" s="467"/>
      <c r="E16" s="96">
        <v>70</v>
      </c>
      <c r="F16" s="186"/>
      <c r="G16" s="114">
        <f t="shared" si="4"/>
        <v>70</v>
      </c>
      <c r="H16" s="109">
        <v>40</v>
      </c>
      <c r="I16" s="109">
        <v>30</v>
      </c>
      <c r="J16" s="106"/>
      <c r="K16" s="107"/>
      <c r="L16" s="107"/>
      <c r="M16" s="108"/>
      <c r="N16" s="155">
        <v>34</v>
      </c>
      <c r="O16" s="156">
        <v>36</v>
      </c>
      <c r="P16" s="262"/>
      <c r="Q16" s="96"/>
      <c r="R16" s="249"/>
      <c r="S16" s="117"/>
      <c r="T16" s="255"/>
      <c r="U16" s="160"/>
      <c r="V16" s="251"/>
      <c r="W16" s="158"/>
      <c r="X16" s="262"/>
      <c r="Y16" s="96"/>
      <c r="Z16" s="249"/>
      <c r="AA16" s="117"/>
      <c r="AB16" s="174">
        <f t="shared" si="5"/>
        <v>70</v>
      </c>
      <c r="AC16" s="150"/>
      <c r="AD16" s="150"/>
    </row>
    <row r="17" spans="1:30" s="14" customFormat="1" ht="13.5" customHeight="1">
      <c r="A17" s="91" t="s">
        <v>247</v>
      </c>
      <c r="B17" s="92" t="s">
        <v>248</v>
      </c>
      <c r="C17" s="466" t="s">
        <v>249</v>
      </c>
      <c r="D17" s="467"/>
      <c r="E17" s="96">
        <v>36</v>
      </c>
      <c r="F17" s="186"/>
      <c r="G17" s="114">
        <f t="shared" si="4"/>
        <v>36</v>
      </c>
      <c r="H17" s="109">
        <v>36</v>
      </c>
      <c r="I17" s="109"/>
      <c r="J17" s="106"/>
      <c r="K17" s="107"/>
      <c r="L17" s="107"/>
      <c r="M17" s="108"/>
      <c r="N17" s="155"/>
      <c r="O17" s="156">
        <v>36</v>
      </c>
      <c r="P17" s="262"/>
      <c r="Q17" s="96"/>
      <c r="R17" s="249"/>
      <c r="S17" s="117"/>
      <c r="T17" s="255"/>
      <c r="U17" s="160"/>
      <c r="V17" s="251"/>
      <c r="W17" s="158"/>
      <c r="X17" s="262"/>
      <c r="Y17" s="96"/>
      <c r="Z17" s="249"/>
      <c r="AA17" s="117"/>
      <c r="AB17" s="174">
        <f t="shared" si="5"/>
        <v>36</v>
      </c>
      <c r="AC17" s="150"/>
      <c r="AD17" s="150"/>
    </row>
    <row r="18" spans="1:30" s="14" customFormat="1" ht="26.25" customHeight="1">
      <c r="A18" s="93" t="s">
        <v>235</v>
      </c>
      <c r="B18" s="94" t="s">
        <v>250</v>
      </c>
      <c r="C18" s="474"/>
      <c r="D18" s="475"/>
      <c r="E18" s="114">
        <f t="shared" ref="E18:O18" si="6">E19+E20+E21+E22+E23</f>
        <v>482</v>
      </c>
      <c r="F18" s="114">
        <f t="shared" si="6"/>
        <v>0</v>
      </c>
      <c r="G18" s="114">
        <f t="shared" si="6"/>
        <v>456</v>
      </c>
      <c r="H18" s="114">
        <f t="shared" si="6"/>
        <v>294</v>
      </c>
      <c r="I18" s="114">
        <f t="shared" si="6"/>
        <v>162</v>
      </c>
      <c r="J18" s="114">
        <f t="shared" si="6"/>
        <v>0</v>
      </c>
      <c r="K18" s="114">
        <f t="shared" si="6"/>
        <v>0</v>
      </c>
      <c r="L18" s="114">
        <f t="shared" si="6"/>
        <v>18</v>
      </c>
      <c r="M18" s="224">
        <f t="shared" si="6"/>
        <v>8</v>
      </c>
      <c r="N18" s="223">
        <f t="shared" si="6"/>
        <v>206</v>
      </c>
      <c r="O18" s="224">
        <f t="shared" si="6"/>
        <v>276</v>
      </c>
      <c r="P18" s="223">
        <f>P19+P20+P21+P22</f>
        <v>0</v>
      </c>
      <c r="Q18" s="223">
        <f t="shared" ref="Q18:S18" si="7">Q19+Q20+Q21+Q22</f>
        <v>0</v>
      </c>
      <c r="R18" s="223">
        <f t="shared" si="7"/>
        <v>0</v>
      </c>
      <c r="S18" s="223">
        <f t="shared" si="7"/>
        <v>0</v>
      </c>
      <c r="T18" s="223">
        <f t="shared" ref="T18" si="8">T19+T20+T21+T22</f>
        <v>0</v>
      </c>
      <c r="U18" s="223">
        <f t="shared" ref="U18" si="9">U19+U20+U21+U22</f>
        <v>0</v>
      </c>
      <c r="V18" s="223">
        <f t="shared" ref="V18" si="10">V19+V20+V21+V22</f>
        <v>0</v>
      </c>
      <c r="W18" s="223">
        <f t="shared" ref="W18" si="11">W19+W20+W21+W22</f>
        <v>0</v>
      </c>
      <c r="X18" s="223">
        <f t="shared" ref="X18" si="12">X19+X20+X21+X22</f>
        <v>0</v>
      </c>
      <c r="Y18" s="223">
        <f t="shared" ref="Y18" si="13">Y19+Y20+Y21+Y22</f>
        <v>0</v>
      </c>
      <c r="Z18" s="223">
        <f t="shared" ref="Z18" si="14">Z19+Z20+Z21+Z22</f>
        <v>0</v>
      </c>
      <c r="AA18" s="223">
        <f t="shared" ref="AA18" si="15">AA19+AA20+AA21+AA22</f>
        <v>0</v>
      </c>
      <c r="AB18" s="174">
        <f t="shared" si="5"/>
        <v>482</v>
      </c>
    </row>
    <row r="19" spans="1:30" s="14" customFormat="1" ht="13.5" customHeight="1">
      <c r="A19" s="93" t="s">
        <v>251</v>
      </c>
      <c r="B19" s="92" t="s">
        <v>252</v>
      </c>
      <c r="C19" s="466" t="s">
        <v>317</v>
      </c>
      <c r="D19" s="467"/>
      <c r="E19" s="96">
        <v>100</v>
      </c>
      <c r="F19" s="186"/>
      <c r="G19" s="339">
        <f>H19+I19+J19</f>
        <v>100</v>
      </c>
      <c r="H19" s="106"/>
      <c r="I19" s="106">
        <v>100</v>
      </c>
      <c r="J19" s="106"/>
      <c r="K19" s="107"/>
      <c r="L19" s="107"/>
      <c r="M19" s="108"/>
      <c r="N19" s="155">
        <v>52</v>
      </c>
      <c r="O19" s="158">
        <v>48</v>
      </c>
      <c r="P19" s="262"/>
      <c r="Q19" s="96"/>
      <c r="R19" s="249"/>
      <c r="S19" s="117"/>
      <c r="T19" s="255"/>
      <c r="U19" s="160"/>
      <c r="V19" s="251"/>
      <c r="W19" s="158"/>
      <c r="X19" s="262"/>
      <c r="Y19" s="96"/>
      <c r="Z19" s="249"/>
      <c r="AA19" s="117"/>
      <c r="AB19" s="174">
        <f t="shared" si="5"/>
        <v>100</v>
      </c>
    </row>
    <row r="20" spans="1:30" s="14" customFormat="1" ht="13.5" customHeight="1">
      <c r="A20" s="93" t="s">
        <v>253</v>
      </c>
      <c r="B20" s="92" t="s">
        <v>254</v>
      </c>
      <c r="C20" s="466" t="s">
        <v>316</v>
      </c>
      <c r="D20" s="467"/>
      <c r="E20" s="177">
        <f>G20+M20+L20</f>
        <v>160</v>
      </c>
      <c r="F20" s="19"/>
      <c r="G20" s="339">
        <f t="shared" ref="G20:G23" si="16">H20+I20+J20</f>
        <v>134</v>
      </c>
      <c r="H20" s="110">
        <v>100</v>
      </c>
      <c r="I20" s="110">
        <v>34</v>
      </c>
      <c r="J20" s="111"/>
      <c r="K20" s="112"/>
      <c r="L20" s="112">
        <v>18</v>
      </c>
      <c r="M20" s="113">
        <v>8</v>
      </c>
      <c r="N20" s="159">
        <v>68</v>
      </c>
      <c r="O20" s="158">
        <v>92</v>
      </c>
      <c r="P20" s="262"/>
      <c r="Q20" s="96"/>
      <c r="R20" s="249"/>
      <c r="S20" s="117"/>
      <c r="T20" s="255"/>
      <c r="U20" s="160"/>
      <c r="V20" s="251"/>
      <c r="W20" s="158"/>
      <c r="X20" s="262"/>
      <c r="Y20" s="96"/>
      <c r="Z20" s="249"/>
      <c r="AA20" s="117"/>
      <c r="AB20" s="174">
        <f t="shared" si="5"/>
        <v>160</v>
      </c>
    </row>
    <row r="21" spans="1:30" s="14" customFormat="1" ht="13.5" customHeight="1">
      <c r="A21" s="91" t="s">
        <v>255</v>
      </c>
      <c r="B21" s="92" t="s">
        <v>256</v>
      </c>
      <c r="C21" s="466" t="s">
        <v>317</v>
      </c>
      <c r="D21" s="467"/>
      <c r="E21" s="96">
        <v>78</v>
      </c>
      <c r="F21" s="19"/>
      <c r="G21" s="339">
        <f t="shared" si="16"/>
        <v>78</v>
      </c>
      <c r="H21" s="109">
        <v>50</v>
      </c>
      <c r="I21" s="109">
        <v>28</v>
      </c>
      <c r="J21" s="106"/>
      <c r="K21" s="107"/>
      <c r="L21" s="107"/>
      <c r="M21" s="108"/>
      <c r="N21" s="155">
        <v>34</v>
      </c>
      <c r="O21" s="158">
        <v>44</v>
      </c>
      <c r="P21" s="262"/>
      <c r="Q21" s="96"/>
      <c r="R21" s="249"/>
      <c r="S21" s="117"/>
      <c r="T21" s="255"/>
      <c r="U21" s="160"/>
      <c r="V21" s="251"/>
      <c r="W21" s="158"/>
      <c r="X21" s="262"/>
      <c r="Y21" s="96"/>
      <c r="Z21" s="249"/>
      <c r="AA21" s="117"/>
      <c r="AB21" s="174">
        <f t="shared" si="5"/>
        <v>78</v>
      </c>
    </row>
    <row r="22" spans="1:30" s="14" customFormat="1" ht="27" customHeight="1">
      <c r="A22" s="91" t="s">
        <v>257</v>
      </c>
      <c r="B22" s="92" t="s">
        <v>258</v>
      </c>
      <c r="C22" s="466" t="s">
        <v>317</v>
      </c>
      <c r="D22" s="467"/>
      <c r="E22" s="96">
        <v>108</v>
      </c>
      <c r="F22" s="19"/>
      <c r="G22" s="339">
        <f t="shared" si="16"/>
        <v>108</v>
      </c>
      <c r="H22" s="109">
        <v>108</v>
      </c>
      <c r="I22" s="109"/>
      <c r="J22" s="106"/>
      <c r="K22" s="107"/>
      <c r="L22" s="107"/>
      <c r="M22" s="108"/>
      <c r="N22" s="155">
        <v>52</v>
      </c>
      <c r="O22" s="158">
        <v>56</v>
      </c>
      <c r="P22" s="262"/>
      <c r="Q22" s="96"/>
      <c r="R22" s="249"/>
      <c r="S22" s="117"/>
      <c r="T22" s="255"/>
      <c r="U22" s="160"/>
      <c r="V22" s="251"/>
      <c r="W22" s="158"/>
      <c r="X22" s="262"/>
      <c r="Y22" s="96"/>
      <c r="Z22" s="249"/>
      <c r="AA22" s="117"/>
      <c r="AB22" s="174">
        <f t="shared" si="5"/>
        <v>108</v>
      </c>
    </row>
    <row r="23" spans="1:30" s="150" customFormat="1" ht="13.5" customHeight="1">
      <c r="A23" s="91" t="s">
        <v>259</v>
      </c>
      <c r="B23" s="92" t="s">
        <v>314</v>
      </c>
      <c r="C23" s="476" t="s">
        <v>249</v>
      </c>
      <c r="D23" s="467"/>
      <c r="E23" s="96">
        <v>36</v>
      </c>
      <c r="F23" s="19"/>
      <c r="G23" s="339">
        <f t="shared" si="16"/>
        <v>36</v>
      </c>
      <c r="H23" s="109">
        <v>36</v>
      </c>
      <c r="I23" s="109"/>
      <c r="J23" s="106"/>
      <c r="K23" s="107"/>
      <c r="L23" s="107"/>
      <c r="M23" s="108"/>
      <c r="N23" s="155"/>
      <c r="O23" s="158">
        <v>36</v>
      </c>
      <c r="P23" s="96"/>
      <c r="Q23" s="96"/>
      <c r="R23" s="333"/>
      <c r="S23" s="117"/>
      <c r="T23" s="160"/>
      <c r="U23" s="160"/>
      <c r="V23" s="251"/>
      <c r="W23" s="158"/>
      <c r="X23" s="96"/>
      <c r="Y23" s="96"/>
      <c r="Z23" s="333"/>
      <c r="AA23" s="117"/>
      <c r="AB23" s="174">
        <f t="shared" si="5"/>
        <v>36</v>
      </c>
    </row>
    <row r="24" spans="1:30" s="14" customFormat="1" ht="13.5" customHeight="1">
      <c r="A24" s="91"/>
      <c r="B24" s="128" t="s">
        <v>260</v>
      </c>
      <c r="C24" s="477"/>
      <c r="D24" s="475"/>
      <c r="E24" s="114">
        <f t="shared" ref="E24:F24" si="17">E25</f>
        <v>42</v>
      </c>
      <c r="F24" s="114">
        <f t="shared" si="17"/>
        <v>0</v>
      </c>
      <c r="G24" s="114">
        <f>G25</f>
        <v>42</v>
      </c>
      <c r="H24" s="114">
        <f t="shared" ref="H24:AA24" si="18">H25</f>
        <v>12</v>
      </c>
      <c r="I24" s="114">
        <f t="shared" si="18"/>
        <v>0</v>
      </c>
      <c r="J24" s="114">
        <f t="shared" si="18"/>
        <v>0</v>
      </c>
      <c r="K24" s="114">
        <f t="shared" si="18"/>
        <v>0</v>
      </c>
      <c r="L24" s="114">
        <f t="shared" si="18"/>
        <v>0</v>
      </c>
      <c r="M24" s="224">
        <f t="shared" si="18"/>
        <v>0</v>
      </c>
      <c r="N24" s="223">
        <f>N25+N26</f>
        <v>12</v>
      </c>
      <c r="O24" s="224">
        <f>O25+O26</f>
        <v>30</v>
      </c>
      <c r="P24" s="223">
        <f t="shared" si="18"/>
        <v>0</v>
      </c>
      <c r="Q24" s="223">
        <f t="shared" si="18"/>
        <v>0</v>
      </c>
      <c r="R24" s="223">
        <f t="shared" si="18"/>
        <v>0</v>
      </c>
      <c r="S24" s="224">
        <f t="shared" si="18"/>
        <v>0</v>
      </c>
      <c r="T24" s="223">
        <f t="shared" si="18"/>
        <v>0</v>
      </c>
      <c r="U24" s="223">
        <f t="shared" si="18"/>
        <v>0</v>
      </c>
      <c r="V24" s="223">
        <f t="shared" si="18"/>
        <v>0</v>
      </c>
      <c r="W24" s="224">
        <f t="shared" si="18"/>
        <v>0</v>
      </c>
      <c r="X24" s="223">
        <f t="shared" si="18"/>
        <v>0</v>
      </c>
      <c r="Y24" s="223">
        <f t="shared" si="18"/>
        <v>0</v>
      </c>
      <c r="Z24" s="223">
        <f t="shared" si="18"/>
        <v>0</v>
      </c>
      <c r="AA24" s="224">
        <f t="shared" si="18"/>
        <v>0</v>
      </c>
      <c r="AB24" s="174">
        <f t="shared" si="5"/>
        <v>42</v>
      </c>
    </row>
    <row r="25" spans="1:30" s="14" customFormat="1" ht="13.5" customHeight="1">
      <c r="A25" s="95" t="s">
        <v>261</v>
      </c>
      <c r="B25" s="129" t="s">
        <v>262</v>
      </c>
      <c r="C25" s="476" t="s">
        <v>317</v>
      </c>
      <c r="D25" s="467"/>
      <c r="E25" s="96">
        <v>42</v>
      </c>
      <c r="F25" s="186">
        <f>E25-G25</f>
        <v>0</v>
      </c>
      <c r="G25" s="114">
        <v>42</v>
      </c>
      <c r="H25" s="106">
        <v>12</v>
      </c>
      <c r="I25" s="106"/>
      <c r="J25" s="106"/>
      <c r="K25" s="107"/>
      <c r="L25" s="107"/>
      <c r="M25" s="108"/>
      <c r="N25" s="155">
        <v>12</v>
      </c>
      <c r="O25" s="158"/>
      <c r="P25" s="262"/>
      <c r="Q25" s="96"/>
      <c r="R25" s="249"/>
      <c r="S25" s="117"/>
      <c r="T25" s="255"/>
      <c r="U25" s="160"/>
      <c r="V25" s="251"/>
      <c r="W25" s="158"/>
      <c r="X25" s="262"/>
      <c r="Y25" s="96"/>
      <c r="Z25" s="249"/>
      <c r="AA25" s="117"/>
      <c r="AB25" s="174">
        <f t="shared" si="5"/>
        <v>12</v>
      </c>
    </row>
    <row r="26" spans="1:30" s="150" customFormat="1" ht="13.5" customHeight="1">
      <c r="A26" s="95"/>
      <c r="B26" s="129" t="s">
        <v>315</v>
      </c>
      <c r="C26" s="335"/>
      <c r="D26" s="334"/>
      <c r="E26" s="96"/>
      <c r="F26" s="177"/>
      <c r="G26" s="223"/>
      <c r="H26" s="337"/>
      <c r="I26" s="337">
        <v>30</v>
      </c>
      <c r="J26" s="337"/>
      <c r="K26" s="338"/>
      <c r="L26" s="338"/>
      <c r="M26" s="108"/>
      <c r="N26" s="155"/>
      <c r="O26" s="158">
        <v>30</v>
      </c>
      <c r="P26" s="96"/>
      <c r="Q26" s="96"/>
      <c r="R26" s="333"/>
      <c r="S26" s="117"/>
      <c r="T26" s="160"/>
      <c r="U26" s="160"/>
      <c r="V26" s="251"/>
      <c r="W26" s="158"/>
      <c r="X26" s="96"/>
      <c r="Y26" s="96"/>
      <c r="Z26" s="333"/>
      <c r="AA26" s="117"/>
      <c r="AB26" s="174">
        <f t="shared" si="5"/>
        <v>30</v>
      </c>
    </row>
    <row r="27" spans="1:30" ht="23.25" customHeight="1" thickBot="1">
      <c r="A27" s="86" t="s">
        <v>13</v>
      </c>
      <c r="B27" s="130" t="s">
        <v>14</v>
      </c>
      <c r="C27" s="525"/>
      <c r="D27" s="526"/>
      <c r="E27" s="78">
        <f>E28+E29+E30+E31+E32+E33</f>
        <v>542</v>
      </c>
      <c r="F27" s="78">
        <f t="shared" ref="F27:AA27" si="19">F28+F29+F30+F31+F32+F33</f>
        <v>40</v>
      </c>
      <c r="G27" s="78">
        <f t="shared" si="19"/>
        <v>502</v>
      </c>
      <c r="H27" s="78">
        <f t="shared" si="19"/>
        <v>162</v>
      </c>
      <c r="I27" s="78">
        <f t="shared" si="19"/>
        <v>340</v>
      </c>
      <c r="J27" s="78">
        <f t="shared" si="19"/>
        <v>0</v>
      </c>
      <c r="K27" s="78">
        <f t="shared" si="19"/>
        <v>0</v>
      </c>
      <c r="L27" s="78">
        <f t="shared" si="19"/>
        <v>0</v>
      </c>
      <c r="M27" s="225">
        <f t="shared" si="19"/>
        <v>0</v>
      </c>
      <c r="N27" s="78">
        <f t="shared" si="19"/>
        <v>0</v>
      </c>
      <c r="O27" s="225">
        <f t="shared" si="19"/>
        <v>0</v>
      </c>
      <c r="P27" s="78">
        <f t="shared" si="19"/>
        <v>8</v>
      </c>
      <c r="Q27" s="78">
        <f t="shared" si="19"/>
        <v>122</v>
      </c>
      <c r="R27" s="78">
        <f t="shared" si="19"/>
        <v>4</v>
      </c>
      <c r="S27" s="225">
        <f t="shared" si="19"/>
        <v>66</v>
      </c>
      <c r="T27" s="78">
        <f t="shared" si="19"/>
        <v>8</v>
      </c>
      <c r="U27" s="78">
        <f t="shared" si="19"/>
        <v>110</v>
      </c>
      <c r="V27" s="78">
        <f t="shared" si="19"/>
        <v>4</v>
      </c>
      <c r="W27" s="225">
        <f t="shared" si="19"/>
        <v>50</v>
      </c>
      <c r="X27" s="78">
        <f t="shared" si="19"/>
        <v>16</v>
      </c>
      <c r="Y27" s="78">
        <f t="shared" si="19"/>
        <v>138</v>
      </c>
      <c r="Z27" s="78">
        <f t="shared" si="19"/>
        <v>0</v>
      </c>
      <c r="AA27" s="225">
        <f t="shared" si="19"/>
        <v>16</v>
      </c>
      <c r="AB27" s="174">
        <f t="shared" si="5"/>
        <v>502</v>
      </c>
    </row>
    <row r="28" spans="1:30" ht="13.5" customHeight="1">
      <c r="A28" s="9" t="s">
        <v>16</v>
      </c>
      <c r="B28" s="131" t="s">
        <v>17</v>
      </c>
      <c r="C28" s="468" t="s">
        <v>231</v>
      </c>
      <c r="D28" s="469"/>
      <c r="E28" s="62">
        <v>52</v>
      </c>
      <c r="F28" s="63">
        <v>4</v>
      </c>
      <c r="G28" s="102">
        <f>H28+I28+J28+K28+L28+M28</f>
        <v>48</v>
      </c>
      <c r="H28" s="98">
        <v>48</v>
      </c>
      <c r="I28" s="44"/>
      <c r="J28" s="44"/>
      <c r="K28" s="44"/>
      <c r="L28" s="46"/>
      <c r="M28" s="120"/>
      <c r="N28" s="38"/>
      <c r="O28" s="122"/>
      <c r="P28" s="263"/>
      <c r="Q28" s="43"/>
      <c r="R28" s="157"/>
      <c r="S28" s="120"/>
      <c r="T28" s="256">
        <v>4</v>
      </c>
      <c r="U28" s="38">
        <v>48</v>
      </c>
      <c r="V28" s="79"/>
      <c r="W28" s="122"/>
      <c r="X28" s="263"/>
      <c r="Y28" s="43"/>
      <c r="Z28" s="278"/>
      <c r="AA28" s="181"/>
      <c r="AB28" s="174">
        <f t="shared" si="5"/>
        <v>48</v>
      </c>
    </row>
    <row r="29" spans="1:30" ht="13.5" customHeight="1">
      <c r="A29" s="9" t="s">
        <v>18</v>
      </c>
      <c r="B29" s="131" t="s">
        <v>19</v>
      </c>
      <c r="C29" s="468" t="s">
        <v>231</v>
      </c>
      <c r="D29" s="469"/>
      <c r="E29" s="62">
        <v>58</v>
      </c>
      <c r="F29" s="63">
        <v>4</v>
      </c>
      <c r="G29" s="102">
        <f t="shared" ref="G29:G33" si="20">H29+I29+J29+K29+L29+M29</f>
        <v>54</v>
      </c>
      <c r="H29" s="98">
        <v>54</v>
      </c>
      <c r="I29" s="44"/>
      <c r="J29" s="44"/>
      <c r="K29" s="44"/>
      <c r="L29" s="46"/>
      <c r="M29" s="120"/>
      <c r="N29" s="38"/>
      <c r="O29" s="122"/>
      <c r="P29" s="263">
        <v>4</v>
      </c>
      <c r="Q29" s="43">
        <v>54</v>
      </c>
      <c r="R29" s="157"/>
      <c r="S29" s="120"/>
      <c r="T29" s="256"/>
      <c r="U29" s="38"/>
      <c r="V29" s="79"/>
      <c r="W29" s="122"/>
      <c r="X29" s="263"/>
      <c r="Y29" s="43"/>
      <c r="Z29" s="157"/>
      <c r="AA29" s="120"/>
      <c r="AB29" s="174">
        <f t="shared" si="5"/>
        <v>54</v>
      </c>
    </row>
    <row r="30" spans="1:30" ht="28.5" customHeight="1">
      <c r="A30" s="9" t="s">
        <v>20</v>
      </c>
      <c r="B30" s="133" t="s">
        <v>269</v>
      </c>
      <c r="C30" s="468" t="s">
        <v>231</v>
      </c>
      <c r="D30" s="469"/>
      <c r="E30" s="123">
        <v>166</v>
      </c>
      <c r="F30" s="63">
        <f>E30-G30</f>
        <v>0</v>
      </c>
      <c r="G30" s="102">
        <f t="shared" si="20"/>
        <v>166</v>
      </c>
      <c r="H30" s="98"/>
      <c r="I30" s="44">
        <v>166</v>
      </c>
      <c r="J30" s="44"/>
      <c r="K30" s="44"/>
      <c r="L30" s="46"/>
      <c r="M30" s="120"/>
      <c r="N30" s="79"/>
      <c r="O30" s="122"/>
      <c r="P30" s="263"/>
      <c r="Q30" s="44">
        <v>34</v>
      </c>
      <c r="R30" s="157"/>
      <c r="S30" s="120">
        <v>36</v>
      </c>
      <c r="T30" s="256"/>
      <c r="U30" s="38">
        <v>34</v>
      </c>
      <c r="V30" s="79"/>
      <c r="W30" s="122">
        <v>30</v>
      </c>
      <c r="X30" s="263"/>
      <c r="Y30" s="43">
        <v>32</v>
      </c>
      <c r="Z30" s="157"/>
      <c r="AA30" s="120"/>
      <c r="AB30" s="174">
        <f t="shared" si="5"/>
        <v>166</v>
      </c>
    </row>
    <row r="31" spans="1:30" ht="13.5" customHeight="1">
      <c r="A31" s="9" t="s">
        <v>21</v>
      </c>
      <c r="B31" s="131" t="s">
        <v>15</v>
      </c>
      <c r="C31" s="468" t="s">
        <v>231</v>
      </c>
      <c r="D31" s="469"/>
      <c r="E31" s="222">
        <v>186</v>
      </c>
      <c r="F31" s="63">
        <v>24</v>
      </c>
      <c r="G31" s="102">
        <f t="shared" si="20"/>
        <v>162</v>
      </c>
      <c r="H31" s="98">
        <v>2</v>
      </c>
      <c r="I31" s="44">
        <v>160</v>
      </c>
      <c r="J31" s="44"/>
      <c r="K31" s="44"/>
      <c r="L31" s="46"/>
      <c r="M31" s="120"/>
      <c r="N31" s="79"/>
      <c r="O31" s="122"/>
      <c r="P31" s="263">
        <v>4</v>
      </c>
      <c r="Q31" s="44">
        <v>34</v>
      </c>
      <c r="R31" s="157">
        <v>4</v>
      </c>
      <c r="S31" s="120">
        <v>30</v>
      </c>
      <c r="T31" s="256">
        <v>4</v>
      </c>
      <c r="U31" s="38">
        <v>28</v>
      </c>
      <c r="V31" s="79">
        <v>4</v>
      </c>
      <c r="W31" s="122">
        <v>20</v>
      </c>
      <c r="X31" s="263">
        <v>8</v>
      </c>
      <c r="Y31" s="43">
        <v>34</v>
      </c>
      <c r="Z31" s="157"/>
      <c r="AA31" s="120">
        <v>16</v>
      </c>
      <c r="AB31" s="174">
        <f t="shared" si="5"/>
        <v>162</v>
      </c>
    </row>
    <row r="32" spans="1:30" s="14" customFormat="1" ht="13.5" customHeight="1">
      <c r="A32" s="60" t="s">
        <v>203</v>
      </c>
      <c r="B32" s="132" t="s">
        <v>204</v>
      </c>
      <c r="C32" s="518" t="s">
        <v>231</v>
      </c>
      <c r="D32" s="519"/>
      <c r="E32" s="124">
        <v>40</v>
      </c>
      <c r="F32" s="72">
        <v>4</v>
      </c>
      <c r="G32" s="102">
        <f t="shared" si="20"/>
        <v>36</v>
      </c>
      <c r="H32" s="99">
        <v>22</v>
      </c>
      <c r="I32" s="60">
        <v>14</v>
      </c>
      <c r="J32" s="60"/>
      <c r="K32" s="60"/>
      <c r="L32" s="217"/>
      <c r="M32" s="218"/>
      <c r="N32" s="215"/>
      <c r="O32" s="219"/>
      <c r="P32" s="264"/>
      <c r="Q32" s="230"/>
      <c r="R32" s="214"/>
      <c r="S32" s="218"/>
      <c r="T32" s="257"/>
      <c r="U32" s="216"/>
      <c r="V32" s="215"/>
      <c r="W32" s="219"/>
      <c r="X32" s="264">
        <v>4</v>
      </c>
      <c r="Y32" s="213">
        <v>36</v>
      </c>
      <c r="Z32" s="214"/>
      <c r="AA32" s="218"/>
      <c r="AB32" s="174">
        <f t="shared" si="5"/>
        <v>36</v>
      </c>
    </row>
    <row r="33" spans="1:28" s="150" customFormat="1" ht="13.5" customHeight="1" thickBot="1">
      <c r="A33" s="220" t="s">
        <v>294</v>
      </c>
      <c r="B33" s="244" t="s">
        <v>295</v>
      </c>
      <c r="C33" s="520" t="s">
        <v>231</v>
      </c>
      <c r="D33" s="521"/>
      <c r="E33" s="243">
        <v>40</v>
      </c>
      <c r="F33" s="221">
        <v>4</v>
      </c>
      <c r="G33" s="102">
        <f t="shared" si="20"/>
        <v>36</v>
      </c>
      <c r="H33" s="98">
        <v>36</v>
      </c>
      <c r="I33" s="44"/>
      <c r="J33" s="44"/>
      <c r="K33" s="44"/>
      <c r="L33" s="44"/>
      <c r="M33" s="120"/>
      <c r="N33" s="38"/>
      <c r="O33" s="122"/>
      <c r="P33" s="263"/>
      <c r="Q33" s="43"/>
      <c r="R33" s="157"/>
      <c r="S33" s="120"/>
      <c r="T33" s="256"/>
      <c r="U33" s="38"/>
      <c r="V33" s="79"/>
      <c r="W33" s="122"/>
      <c r="X33" s="263">
        <v>4</v>
      </c>
      <c r="Y33" s="43">
        <v>36</v>
      </c>
      <c r="Z33" s="157"/>
      <c r="AA33" s="120"/>
      <c r="AB33" s="174">
        <f t="shared" si="5"/>
        <v>36</v>
      </c>
    </row>
    <row r="34" spans="1:28" ht="23.25" customHeight="1" thickBot="1">
      <c r="A34" s="86" t="s">
        <v>8</v>
      </c>
      <c r="B34" s="130" t="s">
        <v>9</v>
      </c>
      <c r="C34" s="516"/>
      <c r="D34" s="517"/>
      <c r="E34" s="77">
        <f>E35+E36+E37</f>
        <v>156</v>
      </c>
      <c r="F34" s="77">
        <f t="shared" ref="F34:AA34" si="21">F35+F36+F37</f>
        <v>4</v>
      </c>
      <c r="G34" s="77">
        <f t="shared" si="21"/>
        <v>152</v>
      </c>
      <c r="H34" s="77">
        <f t="shared" si="21"/>
        <v>86</v>
      </c>
      <c r="I34" s="77">
        <f t="shared" si="21"/>
        <v>66</v>
      </c>
      <c r="J34" s="77">
        <f t="shared" si="21"/>
        <v>0</v>
      </c>
      <c r="K34" s="77">
        <f t="shared" si="21"/>
        <v>0</v>
      </c>
      <c r="L34" s="77">
        <f t="shared" si="21"/>
        <v>0</v>
      </c>
      <c r="M34" s="226">
        <f t="shared" si="21"/>
        <v>0</v>
      </c>
      <c r="N34" s="77">
        <f t="shared" si="21"/>
        <v>0</v>
      </c>
      <c r="O34" s="226">
        <f t="shared" si="21"/>
        <v>0</v>
      </c>
      <c r="P34" s="77">
        <f t="shared" si="21"/>
        <v>0</v>
      </c>
      <c r="Q34" s="77">
        <f t="shared" si="21"/>
        <v>56</v>
      </c>
      <c r="R34" s="77">
        <f t="shared" si="21"/>
        <v>0</v>
      </c>
      <c r="S34" s="226">
        <f t="shared" si="21"/>
        <v>0</v>
      </c>
      <c r="T34" s="77">
        <f t="shared" si="21"/>
        <v>4</v>
      </c>
      <c r="U34" s="77">
        <f t="shared" si="21"/>
        <v>96</v>
      </c>
      <c r="V34" s="77">
        <f t="shared" si="21"/>
        <v>0</v>
      </c>
      <c r="W34" s="226">
        <f t="shared" si="21"/>
        <v>0</v>
      </c>
      <c r="X34" s="77">
        <f t="shared" si="21"/>
        <v>0</v>
      </c>
      <c r="Y34" s="77">
        <f t="shared" si="21"/>
        <v>0</v>
      </c>
      <c r="Z34" s="77">
        <f t="shared" si="21"/>
        <v>0</v>
      </c>
      <c r="AA34" s="226">
        <f t="shared" si="21"/>
        <v>0</v>
      </c>
      <c r="AB34" s="174">
        <f t="shared" si="5"/>
        <v>152</v>
      </c>
    </row>
    <row r="35" spans="1:28" ht="13.5" customHeight="1">
      <c r="A35" s="9" t="s">
        <v>10</v>
      </c>
      <c r="B35" s="131" t="s">
        <v>2</v>
      </c>
      <c r="C35" s="468" t="s">
        <v>231</v>
      </c>
      <c r="D35" s="469"/>
      <c r="E35" s="62">
        <v>56</v>
      </c>
      <c r="F35" s="63">
        <f>E35-G35</f>
        <v>0</v>
      </c>
      <c r="G35" s="102">
        <f>H35+I35+J35+K35+L35+M35</f>
        <v>56</v>
      </c>
      <c r="H35" s="98">
        <v>26</v>
      </c>
      <c r="I35" s="44">
        <v>30</v>
      </c>
      <c r="J35" s="44"/>
      <c r="K35" s="44"/>
      <c r="L35" s="46"/>
      <c r="M35" s="120"/>
      <c r="N35" s="38"/>
      <c r="O35" s="122"/>
      <c r="P35" s="263"/>
      <c r="Q35" s="43">
        <v>56</v>
      </c>
      <c r="R35" s="157"/>
      <c r="S35" s="120"/>
      <c r="T35" s="256"/>
      <c r="U35" s="161"/>
      <c r="V35" s="269"/>
      <c r="W35" s="162"/>
      <c r="X35" s="282"/>
      <c r="Y35" s="10"/>
      <c r="Z35" s="279"/>
      <c r="AA35" s="143"/>
      <c r="AB35" s="174">
        <f t="shared" si="5"/>
        <v>56</v>
      </c>
    </row>
    <row r="36" spans="1:28" ht="23.25" customHeight="1">
      <c r="A36" s="9" t="s">
        <v>11</v>
      </c>
      <c r="B36" s="133" t="s">
        <v>205</v>
      </c>
      <c r="C36" s="468" t="s">
        <v>231</v>
      </c>
      <c r="D36" s="469"/>
      <c r="E36" s="62">
        <v>54</v>
      </c>
      <c r="F36" s="63">
        <f>E36-G36</f>
        <v>0</v>
      </c>
      <c r="G36" s="102">
        <f t="shared" ref="G36:G37" si="22">H36+I36+J36+K36+L36+M36</f>
        <v>54</v>
      </c>
      <c r="H36" s="98">
        <v>18</v>
      </c>
      <c r="I36" s="40">
        <v>36</v>
      </c>
      <c r="J36" s="40"/>
      <c r="K36" s="40"/>
      <c r="L36" s="39"/>
      <c r="M36" s="121"/>
      <c r="N36" s="161"/>
      <c r="O36" s="163"/>
      <c r="P36" s="265"/>
      <c r="Q36" s="10"/>
      <c r="R36" s="182"/>
      <c r="S36" s="121"/>
      <c r="T36" s="275"/>
      <c r="U36" s="161">
        <v>54</v>
      </c>
      <c r="V36" s="270"/>
      <c r="W36" s="163"/>
      <c r="X36" s="265"/>
      <c r="Y36" s="10"/>
      <c r="Z36" s="182"/>
      <c r="AA36" s="121"/>
      <c r="AB36" s="174">
        <f t="shared" si="5"/>
        <v>54</v>
      </c>
    </row>
    <row r="37" spans="1:28" s="14" customFormat="1" ht="23.25" customHeight="1" thickBot="1">
      <c r="A37" s="60" t="s">
        <v>206</v>
      </c>
      <c r="B37" s="132" t="s">
        <v>12</v>
      </c>
      <c r="C37" s="468" t="s">
        <v>231</v>
      </c>
      <c r="D37" s="469"/>
      <c r="E37" s="124">
        <v>46</v>
      </c>
      <c r="F37" s="63">
        <v>4</v>
      </c>
      <c r="G37" s="102">
        <f t="shared" si="22"/>
        <v>42</v>
      </c>
      <c r="H37" s="99">
        <v>42</v>
      </c>
      <c r="I37" s="8"/>
      <c r="J37" s="8"/>
      <c r="K37" s="8"/>
      <c r="L37" s="34"/>
      <c r="M37" s="145"/>
      <c r="N37" s="164"/>
      <c r="O37" s="227"/>
      <c r="P37" s="266"/>
      <c r="Q37" s="17"/>
      <c r="R37" s="252"/>
      <c r="S37" s="145"/>
      <c r="T37" s="276">
        <v>4</v>
      </c>
      <c r="U37" s="164">
        <v>42</v>
      </c>
      <c r="V37" s="271"/>
      <c r="W37" s="227"/>
      <c r="X37" s="266"/>
      <c r="Y37" s="17"/>
      <c r="Z37" s="252"/>
      <c r="AA37" s="145"/>
      <c r="AB37" s="174">
        <f t="shared" si="5"/>
        <v>42</v>
      </c>
    </row>
    <row r="38" spans="1:28" ht="13.5" customHeight="1" thickBot="1">
      <c r="A38" s="21" t="s">
        <v>216</v>
      </c>
      <c r="B38" s="134" t="s">
        <v>7</v>
      </c>
      <c r="C38" s="498"/>
      <c r="D38" s="499"/>
      <c r="E38" s="228">
        <f t="shared" ref="E38" si="23">E39+E40+E41+E42+E43+E44+E45+E46+E47+E48+E49+E50+E51+E52</f>
        <v>1030</v>
      </c>
      <c r="F38" s="228">
        <f t="shared" ref="F38" si="24">F39+F40+F41+F42+F43+F44+F45+F46+F47+F48+F49+F50+F51+F52</f>
        <v>58</v>
      </c>
      <c r="G38" s="228">
        <f t="shared" ref="G38" si="25">G39+G40+G41+G42+G43+G44+G45+G46+G47+G48+G49+G50+G51+G52</f>
        <v>916</v>
      </c>
      <c r="H38" s="228">
        <f t="shared" ref="H38" si="26">H39+H40+H41+H42+H43+H44+H45+H46+H47+H48+H49+H50+H51+H52</f>
        <v>514</v>
      </c>
      <c r="I38" s="228">
        <f t="shared" ref="I38" si="27">I39+I40+I41+I42+I43+I44+I45+I46+I47+I48+I49+I50+I51+I52</f>
        <v>402</v>
      </c>
      <c r="J38" s="228">
        <f t="shared" ref="J38" si="28">J39+J40+J41+J42+J43+J44+J45+J46+J47+J48+J49+J50+J51+J52</f>
        <v>0</v>
      </c>
      <c r="K38" s="228">
        <f t="shared" ref="K38" si="29">K39+K40+K41+K42+K43+K44+K45+K46+K47+K48+K49+K50+K51+K52</f>
        <v>0</v>
      </c>
      <c r="L38" s="228">
        <f t="shared" ref="L38" si="30">L39+L40+L41+L42+L43+L44+L45+L46+L47+L48+L49+L50+L51+L52</f>
        <v>24</v>
      </c>
      <c r="M38" s="228">
        <f t="shared" ref="M38" si="31">M39+M40+M41+M42+M43+M44+M45+M46+M47+M48+M49+M50+M51+M52</f>
        <v>32</v>
      </c>
      <c r="N38" s="228">
        <f t="shared" ref="N38" si="32">N39+N40+N41+N42+N43+N44+N45+N46+N47+N48+N49+N50+N51+N52</f>
        <v>0</v>
      </c>
      <c r="O38" s="228">
        <f t="shared" ref="O38" si="33">O39+O40+O41+O42+O43+O44+O45+O46+O47+O48+O49+O50+O51+O52</f>
        <v>0</v>
      </c>
      <c r="P38" s="228">
        <f t="shared" ref="P38" si="34">P39+P40+P41+P42+P43+P44+P45+P46+P47+P48+P49+P50+P51+P52</f>
        <v>0</v>
      </c>
      <c r="Q38" s="228">
        <f t="shared" ref="Q38" si="35">Q39+Q40+Q41+Q42+Q43+Q44+Q45+Q46+Q47+Q48+Q49+Q50+Q51+Q52</f>
        <v>216</v>
      </c>
      <c r="R38" s="228">
        <f t="shared" ref="R38" si="36">R39+R40+R41+R42+R43+R44+R45+R46+R47+R48+R49+R50+R51+R52</f>
        <v>20</v>
      </c>
      <c r="S38" s="228">
        <f t="shared" ref="S38" si="37">S39+S40+S41+S42+S43+S44+S45+S46+S47+S48+S49+S50+S51+S52</f>
        <v>314</v>
      </c>
      <c r="T38" s="228">
        <f t="shared" ref="T38" si="38">T39+T40+T41+T42+T43+T44+T45+T46+T47+T48+T49+T50+T51+T52</f>
        <v>10</v>
      </c>
      <c r="U38" s="228">
        <f t="shared" ref="U38" si="39">U39+U40+U41+U42+U43+U44+U45+U46+U47+U48+U49+U50+U51+U52</f>
        <v>136</v>
      </c>
      <c r="V38" s="228">
        <f t="shared" ref="V38" si="40">V39+V40+V41+V42+V43+V44+V45+V46+V47+V48+V49+V50+V51+V52</f>
        <v>4</v>
      </c>
      <c r="W38" s="228">
        <f>W39+W40+W41+W42+W43+W44+W45+W46+W47+W48+W49+W50+W51+W52</f>
        <v>84</v>
      </c>
      <c r="X38" s="228">
        <f t="shared" ref="X38:Z38" si="41">X39+X40+X41+X42+X43+X44+X45+X46+X47+X48+X49+X50+X51+X52</f>
        <v>24</v>
      </c>
      <c r="Y38" s="228">
        <f t="shared" si="41"/>
        <v>222</v>
      </c>
      <c r="Z38" s="228">
        <f t="shared" si="41"/>
        <v>0</v>
      </c>
      <c r="AA38" s="228">
        <f>AA39+AA40+AA41+AA42+AA43+AA44+AA45+AA46+AA47+AA48+AA49+AA50+AA51+AA52</f>
        <v>0</v>
      </c>
      <c r="AB38" s="174">
        <f t="shared" si="5"/>
        <v>972</v>
      </c>
    </row>
    <row r="39" spans="1:28" ht="13.5" customHeight="1">
      <c r="A39" s="9" t="s">
        <v>23</v>
      </c>
      <c r="B39" s="131" t="s">
        <v>24</v>
      </c>
      <c r="C39" s="468" t="s">
        <v>231</v>
      </c>
      <c r="D39" s="469"/>
      <c r="E39" s="62">
        <v>128</v>
      </c>
      <c r="F39" s="63">
        <v>4</v>
      </c>
      <c r="G39" s="102">
        <f>H39+I39+J39+K39</f>
        <v>124</v>
      </c>
      <c r="H39" s="98">
        <v>84</v>
      </c>
      <c r="I39" s="44">
        <v>40</v>
      </c>
      <c r="J39" s="44"/>
      <c r="K39" s="44"/>
      <c r="L39" s="46"/>
      <c r="M39" s="120"/>
      <c r="N39" s="38"/>
      <c r="O39" s="122"/>
      <c r="P39" s="263"/>
      <c r="Q39" s="43">
        <v>68</v>
      </c>
      <c r="R39" s="157">
        <v>4</v>
      </c>
      <c r="S39" s="120">
        <v>56</v>
      </c>
      <c r="T39" s="256"/>
      <c r="U39" s="38"/>
      <c r="V39" s="79"/>
      <c r="W39" s="122"/>
      <c r="X39" s="263"/>
      <c r="Y39" s="10"/>
      <c r="Z39" s="279"/>
      <c r="AA39" s="143"/>
      <c r="AB39" s="174">
        <f t="shared" si="5"/>
        <v>124</v>
      </c>
    </row>
    <row r="40" spans="1:28" s="14" customFormat="1" ht="13.5" customHeight="1">
      <c r="A40" s="40" t="s">
        <v>25</v>
      </c>
      <c r="B40" s="131" t="s">
        <v>29</v>
      </c>
      <c r="C40" s="468" t="s">
        <v>232</v>
      </c>
      <c r="D40" s="469"/>
      <c r="E40" s="62">
        <f>G40+F40+L40+M40</f>
        <v>98</v>
      </c>
      <c r="F40" s="63">
        <v>4</v>
      </c>
      <c r="G40" s="102">
        <f t="shared" ref="G40:G52" si="42">H40+I40+J40+K40</f>
        <v>80</v>
      </c>
      <c r="H40" s="98">
        <v>44</v>
      </c>
      <c r="I40" s="44">
        <v>36</v>
      </c>
      <c r="J40" s="44"/>
      <c r="K40" s="44"/>
      <c r="L40" s="46">
        <v>6</v>
      </c>
      <c r="M40" s="120">
        <v>8</v>
      </c>
      <c r="N40" s="38"/>
      <c r="O40" s="122"/>
      <c r="P40" s="263"/>
      <c r="Q40" s="43">
        <v>42</v>
      </c>
      <c r="R40" s="157">
        <v>4</v>
      </c>
      <c r="S40" s="120">
        <v>52</v>
      </c>
      <c r="T40" s="256"/>
      <c r="U40" s="38"/>
      <c r="V40" s="79"/>
      <c r="W40" s="122"/>
      <c r="X40" s="263"/>
      <c r="Y40" s="10"/>
      <c r="Z40" s="182"/>
      <c r="AA40" s="121"/>
      <c r="AB40" s="174">
        <f t="shared" si="5"/>
        <v>94</v>
      </c>
    </row>
    <row r="41" spans="1:28" ht="13.5" customHeight="1">
      <c r="A41" s="44" t="s">
        <v>26</v>
      </c>
      <c r="B41" s="133" t="s">
        <v>208</v>
      </c>
      <c r="C41" s="468" t="s">
        <v>231</v>
      </c>
      <c r="D41" s="469"/>
      <c r="E41" s="62">
        <v>38</v>
      </c>
      <c r="F41" s="63">
        <v>2</v>
      </c>
      <c r="G41" s="102">
        <f t="shared" si="42"/>
        <v>36</v>
      </c>
      <c r="H41" s="20">
        <v>26</v>
      </c>
      <c r="I41" s="40">
        <v>10</v>
      </c>
      <c r="J41" s="44"/>
      <c r="K41" s="44"/>
      <c r="L41" s="46"/>
      <c r="M41" s="120"/>
      <c r="N41" s="38"/>
      <c r="O41" s="122"/>
      <c r="P41" s="263"/>
      <c r="Q41" s="43"/>
      <c r="R41" s="157"/>
      <c r="S41" s="120"/>
      <c r="T41" s="256">
        <v>2</v>
      </c>
      <c r="U41" s="161">
        <v>36</v>
      </c>
      <c r="V41" s="270"/>
      <c r="W41" s="163"/>
      <c r="X41" s="265"/>
      <c r="Y41" s="10"/>
      <c r="Z41" s="182"/>
      <c r="AA41" s="121"/>
      <c r="AB41" s="174">
        <f t="shared" si="5"/>
        <v>36</v>
      </c>
    </row>
    <row r="42" spans="1:28" ht="13.5" customHeight="1">
      <c r="A42" s="40" t="s">
        <v>27</v>
      </c>
      <c r="B42" s="133" t="s">
        <v>209</v>
      </c>
      <c r="C42" s="495" t="s">
        <v>232</v>
      </c>
      <c r="D42" s="496"/>
      <c r="E42" s="62">
        <f>F42+G42+L42+M42</f>
        <v>90</v>
      </c>
      <c r="F42" s="63">
        <v>4</v>
      </c>
      <c r="G42" s="102">
        <f t="shared" si="42"/>
        <v>72</v>
      </c>
      <c r="H42" s="98">
        <v>52</v>
      </c>
      <c r="I42" s="44">
        <v>20</v>
      </c>
      <c r="J42" s="44"/>
      <c r="K42" s="44"/>
      <c r="L42" s="46">
        <v>6</v>
      </c>
      <c r="M42" s="120">
        <v>8</v>
      </c>
      <c r="N42" s="38"/>
      <c r="O42" s="122"/>
      <c r="P42" s="263"/>
      <c r="Q42" s="43">
        <v>38</v>
      </c>
      <c r="R42" s="157">
        <v>4</v>
      </c>
      <c r="S42" s="120">
        <v>48</v>
      </c>
      <c r="T42" s="256"/>
      <c r="U42" s="38"/>
      <c r="V42" s="79"/>
      <c r="W42" s="122"/>
      <c r="X42" s="263"/>
      <c r="Y42" s="10"/>
      <c r="Z42" s="182"/>
      <c r="AA42" s="121"/>
      <c r="AB42" s="174">
        <f t="shared" si="5"/>
        <v>86</v>
      </c>
    </row>
    <row r="43" spans="1:28" ht="13.5" customHeight="1">
      <c r="A43" s="40" t="s">
        <v>28</v>
      </c>
      <c r="B43" s="133" t="s">
        <v>210</v>
      </c>
      <c r="C43" s="495" t="s">
        <v>231</v>
      </c>
      <c r="D43" s="496"/>
      <c r="E43" s="62">
        <v>84</v>
      </c>
      <c r="F43" s="63">
        <v>4</v>
      </c>
      <c r="G43" s="102">
        <f t="shared" si="42"/>
        <v>80</v>
      </c>
      <c r="H43" s="98">
        <v>34</v>
      </c>
      <c r="I43" s="44">
        <v>46</v>
      </c>
      <c r="J43" s="44"/>
      <c r="K43" s="44"/>
      <c r="L43" s="46"/>
      <c r="M43" s="120"/>
      <c r="N43" s="38"/>
      <c r="O43" s="122"/>
      <c r="P43" s="263"/>
      <c r="Q43" s="43"/>
      <c r="R43" s="157"/>
      <c r="S43" s="120">
        <v>36</v>
      </c>
      <c r="T43" s="256">
        <v>4</v>
      </c>
      <c r="U43" s="38">
        <v>44</v>
      </c>
      <c r="V43" s="79"/>
      <c r="W43" s="122"/>
      <c r="X43" s="263"/>
      <c r="Y43" s="43"/>
      <c r="Z43" s="157"/>
      <c r="AA43" s="120"/>
      <c r="AB43" s="174">
        <f t="shared" si="5"/>
        <v>80</v>
      </c>
    </row>
    <row r="44" spans="1:28" ht="13.5" customHeight="1">
      <c r="A44" s="40" t="s">
        <v>30</v>
      </c>
      <c r="B44" s="133" t="s">
        <v>211</v>
      </c>
      <c r="C44" s="495" t="s">
        <v>232</v>
      </c>
      <c r="D44" s="496"/>
      <c r="E44" s="62">
        <f>F44+G44+L44+M44</f>
        <v>88</v>
      </c>
      <c r="F44" s="63">
        <v>4</v>
      </c>
      <c r="G44" s="102">
        <f t="shared" si="42"/>
        <v>70</v>
      </c>
      <c r="H44" s="98">
        <v>42</v>
      </c>
      <c r="I44" s="44">
        <v>28</v>
      </c>
      <c r="J44" s="44"/>
      <c r="K44" s="44"/>
      <c r="L44" s="46">
        <v>6</v>
      </c>
      <c r="M44" s="120">
        <v>8</v>
      </c>
      <c r="N44" s="38"/>
      <c r="O44" s="122"/>
      <c r="P44" s="263"/>
      <c r="Q44" s="43"/>
      <c r="R44" s="157"/>
      <c r="S44" s="120"/>
      <c r="T44" s="256"/>
      <c r="U44" s="38"/>
      <c r="V44" s="79">
        <v>4</v>
      </c>
      <c r="W44" s="122">
        <v>84</v>
      </c>
      <c r="X44" s="263"/>
      <c r="Y44" s="43"/>
      <c r="Z44" s="157"/>
      <c r="AA44" s="120"/>
      <c r="AB44" s="174">
        <f t="shared" si="5"/>
        <v>84</v>
      </c>
    </row>
    <row r="45" spans="1:28" ht="14.25" customHeight="1">
      <c r="A45" s="40" t="s">
        <v>31</v>
      </c>
      <c r="B45" s="133" t="s">
        <v>207</v>
      </c>
      <c r="C45" s="495" t="s">
        <v>232</v>
      </c>
      <c r="D45" s="496"/>
      <c r="E45" s="290">
        <f>F45+G45+L45+M45</f>
        <v>88</v>
      </c>
      <c r="F45" s="63">
        <v>4</v>
      </c>
      <c r="G45" s="102">
        <f t="shared" si="42"/>
        <v>70</v>
      </c>
      <c r="H45" s="98">
        <v>46</v>
      </c>
      <c r="I45" s="44">
        <v>24</v>
      </c>
      <c r="J45" s="44"/>
      <c r="K45" s="44"/>
      <c r="L45" s="46">
        <v>6</v>
      </c>
      <c r="M45" s="120">
        <v>8</v>
      </c>
      <c r="N45" s="38"/>
      <c r="O45" s="122"/>
      <c r="P45" s="263"/>
      <c r="Q45" s="43">
        <v>34</v>
      </c>
      <c r="R45" s="157">
        <v>4</v>
      </c>
      <c r="S45" s="120">
        <v>50</v>
      </c>
      <c r="T45" s="256"/>
      <c r="U45" s="38"/>
      <c r="V45" s="79"/>
      <c r="W45" s="122"/>
      <c r="X45" s="263"/>
      <c r="Y45" s="43"/>
      <c r="Z45" s="157"/>
      <c r="AA45" s="120"/>
      <c r="AB45" s="174">
        <f t="shared" si="5"/>
        <v>84</v>
      </c>
    </row>
    <row r="46" spans="1:28" ht="13.5" customHeight="1">
      <c r="A46" s="40" t="s">
        <v>32</v>
      </c>
      <c r="B46" s="133" t="s">
        <v>213</v>
      </c>
      <c r="C46" s="468" t="s">
        <v>231</v>
      </c>
      <c r="D46" s="469"/>
      <c r="E46" s="62">
        <v>64</v>
      </c>
      <c r="F46" s="63">
        <f t="shared" ref="F46:F51" si="43">E46-G46</f>
        <v>4</v>
      </c>
      <c r="G46" s="102">
        <f t="shared" si="42"/>
        <v>60</v>
      </c>
      <c r="H46" s="98">
        <v>24</v>
      </c>
      <c r="I46" s="44">
        <v>36</v>
      </c>
      <c r="J46" s="44"/>
      <c r="K46" s="44"/>
      <c r="L46" s="46"/>
      <c r="M46" s="120"/>
      <c r="N46" s="38"/>
      <c r="O46" s="122"/>
      <c r="P46" s="263"/>
      <c r="Q46" s="43"/>
      <c r="R46" s="157"/>
      <c r="S46" s="120"/>
      <c r="T46" s="256"/>
      <c r="U46" s="38"/>
      <c r="V46" s="79"/>
      <c r="W46" s="122"/>
      <c r="X46" s="263">
        <v>4</v>
      </c>
      <c r="Y46" s="43">
        <v>60</v>
      </c>
      <c r="Z46" s="157"/>
      <c r="AA46" s="120"/>
      <c r="AB46" s="174">
        <f t="shared" si="5"/>
        <v>60</v>
      </c>
    </row>
    <row r="47" spans="1:28" ht="14.25" customHeight="1">
      <c r="A47" s="40" t="s">
        <v>33</v>
      </c>
      <c r="B47" s="133" t="s">
        <v>214</v>
      </c>
      <c r="C47" s="468" t="s">
        <v>231</v>
      </c>
      <c r="D47" s="469"/>
      <c r="E47" s="62">
        <v>70</v>
      </c>
      <c r="F47" s="63">
        <v>4</v>
      </c>
      <c r="G47" s="102">
        <f t="shared" si="42"/>
        <v>66</v>
      </c>
      <c r="H47" s="98">
        <v>32</v>
      </c>
      <c r="I47" s="44">
        <v>34</v>
      </c>
      <c r="J47" s="44"/>
      <c r="K47" s="44"/>
      <c r="L47" s="46"/>
      <c r="M47" s="120"/>
      <c r="N47" s="38"/>
      <c r="O47" s="122"/>
      <c r="P47" s="263"/>
      <c r="Q47" s="43"/>
      <c r="R47" s="157"/>
      <c r="S47" s="120"/>
      <c r="T47" s="256"/>
      <c r="U47" s="38"/>
      <c r="V47" s="79"/>
      <c r="W47" s="122"/>
      <c r="X47" s="263">
        <v>4</v>
      </c>
      <c r="Y47" s="10">
        <v>66</v>
      </c>
      <c r="Z47" s="182"/>
      <c r="AA47" s="121"/>
      <c r="AB47" s="174">
        <f t="shared" si="5"/>
        <v>66</v>
      </c>
    </row>
    <row r="48" spans="1:28" ht="26.25" customHeight="1">
      <c r="A48" s="40" t="s">
        <v>34</v>
      </c>
      <c r="B48" s="133" t="s">
        <v>215</v>
      </c>
      <c r="C48" s="468" t="s">
        <v>231</v>
      </c>
      <c r="D48" s="469"/>
      <c r="E48" s="62">
        <v>44</v>
      </c>
      <c r="F48" s="63">
        <f t="shared" si="43"/>
        <v>2</v>
      </c>
      <c r="G48" s="102">
        <f t="shared" si="42"/>
        <v>42</v>
      </c>
      <c r="H48" s="98">
        <v>30</v>
      </c>
      <c r="I48" s="44">
        <v>12</v>
      </c>
      <c r="J48" s="44"/>
      <c r="K48" s="44"/>
      <c r="L48" s="46"/>
      <c r="M48" s="120"/>
      <c r="N48" s="38"/>
      <c r="O48" s="122"/>
      <c r="P48" s="263"/>
      <c r="Q48" s="43"/>
      <c r="R48" s="157"/>
      <c r="S48" s="120"/>
      <c r="T48" s="256"/>
      <c r="U48" s="38"/>
      <c r="V48" s="79"/>
      <c r="W48" s="122"/>
      <c r="X48" s="263">
        <v>2</v>
      </c>
      <c r="Y48" s="43">
        <v>42</v>
      </c>
      <c r="Z48" s="157"/>
      <c r="AA48" s="120"/>
      <c r="AB48" s="174">
        <f t="shared" si="5"/>
        <v>42</v>
      </c>
    </row>
    <row r="49" spans="1:29" ht="13.5" customHeight="1">
      <c r="A49" s="44" t="s">
        <v>212</v>
      </c>
      <c r="B49" s="131" t="s">
        <v>22</v>
      </c>
      <c r="C49" s="468" t="s">
        <v>231</v>
      </c>
      <c r="D49" s="469"/>
      <c r="E49" s="125">
        <v>72</v>
      </c>
      <c r="F49" s="63">
        <f t="shared" si="43"/>
        <v>4</v>
      </c>
      <c r="G49" s="102">
        <f t="shared" si="42"/>
        <v>68</v>
      </c>
      <c r="H49" s="98">
        <v>20</v>
      </c>
      <c r="I49" s="44">
        <v>48</v>
      </c>
      <c r="J49" s="44"/>
      <c r="K49" s="44"/>
      <c r="L49" s="46"/>
      <c r="M49" s="120"/>
      <c r="N49" s="38"/>
      <c r="O49" s="122"/>
      <c r="P49" s="263"/>
      <c r="Q49" s="43">
        <v>34</v>
      </c>
      <c r="R49" s="157">
        <v>4</v>
      </c>
      <c r="S49" s="120">
        <v>34</v>
      </c>
      <c r="T49" s="256"/>
      <c r="U49" s="161"/>
      <c r="V49" s="270"/>
      <c r="W49" s="163"/>
      <c r="X49" s="265"/>
      <c r="Y49" s="10"/>
      <c r="Z49" s="182"/>
      <c r="AA49" s="121"/>
      <c r="AB49" s="174">
        <f t="shared" si="5"/>
        <v>68</v>
      </c>
      <c r="AC49" s="171"/>
    </row>
    <row r="50" spans="1:29" s="14" customFormat="1" ht="13.5" customHeight="1">
      <c r="A50" s="66" t="s">
        <v>227</v>
      </c>
      <c r="B50" s="135" t="s">
        <v>229</v>
      </c>
      <c r="C50" s="468" t="s">
        <v>325</v>
      </c>
      <c r="D50" s="469"/>
      <c r="E50" s="62">
        <v>60</v>
      </c>
      <c r="F50" s="63">
        <v>10</v>
      </c>
      <c r="G50" s="102">
        <f t="shared" si="42"/>
        <v>50</v>
      </c>
      <c r="H50" s="98">
        <v>50</v>
      </c>
      <c r="I50" s="44"/>
      <c r="J50" s="44"/>
      <c r="K50" s="44"/>
      <c r="L50" s="44"/>
      <c r="M50" s="120"/>
      <c r="N50" s="38"/>
      <c r="O50" s="122"/>
      <c r="P50" s="263"/>
      <c r="Q50" s="43"/>
      <c r="R50" s="157"/>
      <c r="S50" s="120">
        <v>38</v>
      </c>
      <c r="T50" s="256"/>
      <c r="U50" s="161"/>
      <c r="V50" s="270"/>
      <c r="W50" s="163"/>
      <c r="X50" s="265">
        <v>10</v>
      </c>
      <c r="Y50" s="10">
        <v>12</v>
      </c>
      <c r="Z50" s="182"/>
      <c r="AA50" s="121"/>
      <c r="AB50" s="174">
        <f t="shared" si="5"/>
        <v>50</v>
      </c>
    </row>
    <row r="51" spans="1:29" s="150" customFormat="1" ht="25.5" customHeight="1">
      <c r="A51" s="66" t="s">
        <v>228</v>
      </c>
      <c r="B51" s="135" t="s">
        <v>306</v>
      </c>
      <c r="C51" s="468" t="s">
        <v>231</v>
      </c>
      <c r="D51" s="469"/>
      <c r="E51" s="290">
        <v>46</v>
      </c>
      <c r="F51" s="63">
        <f t="shared" si="43"/>
        <v>4</v>
      </c>
      <c r="G51" s="102">
        <f t="shared" si="42"/>
        <v>42</v>
      </c>
      <c r="H51" s="98"/>
      <c r="I51" s="44">
        <v>42</v>
      </c>
      <c r="J51" s="44"/>
      <c r="K51" s="44"/>
      <c r="L51" s="44"/>
      <c r="M51" s="120"/>
      <c r="N51" s="38"/>
      <c r="O51" s="122"/>
      <c r="P51" s="43"/>
      <c r="Q51" s="43"/>
      <c r="R51" s="157"/>
      <c r="S51" s="120"/>
      <c r="T51" s="38"/>
      <c r="U51" s="161"/>
      <c r="V51" s="270"/>
      <c r="W51" s="163"/>
      <c r="X51" s="10">
        <v>4</v>
      </c>
      <c r="Y51" s="10">
        <v>42</v>
      </c>
      <c r="Z51" s="182"/>
      <c r="AA51" s="121"/>
      <c r="AB51" s="174">
        <f t="shared" si="5"/>
        <v>42</v>
      </c>
    </row>
    <row r="52" spans="1:29" s="14" customFormat="1" ht="13.5" customHeight="1">
      <c r="A52" s="66" t="s">
        <v>309</v>
      </c>
      <c r="B52" s="135" t="s">
        <v>230</v>
      </c>
      <c r="C52" s="468" t="s">
        <v>231</v>
      </c>
      <c r="D52" s="469"/>
      <c r="E52" s="62">
        <v>60</v>
      </c>
      <c r="F52" s="63">
        <v>4</v>
      </c>
      <c r="G52" s="102">
        <f t="shared" si="42"/>
        <v>56</v>
      </c>
      <c r="H52" s="98">
        <v>30</v>
      </c>
      <c r="I52" s="44">
        <v>26</v>
      </c>
      <c r="J52" s="44"/>
      <c r="K52" s="44"/>
      <c r="L52" s="44"/>
      <c r="M52" s="120"/>
      <c r="N52" s="38"/>
      <c r="O52" s="122"/>
      <c r="P52" s="43"/>
      <c r="Q52" s="43"/>
      <c r="R52" s="157"/>
      <c r="S52" s="120"/>
      <c r="T52" s="38">
        <v>4</v>
      </c>
      <c r="U52" s="161">
        <v>56</v>
      </c>
      <c r="V52" s="270"/>
      <c r="W52" s="163"/>
      <c r="X52" s="10"/>
      <c r="Y52" s="10"/>
      <c r="Z52" s="182"/>
      <c r="AA52" s="121"/>
      <c r="AB52" s="174">
        <f t="shared" si="5"/>
        <v>56</v>
      </c>
    </row>
    <row r="53" spans="1:29" ht="13.5" customHeight="1" thickBot="1">
      <c r="A53" s="65" t="s">
        <v>217</v>
      </c>
      <c r="B53" s="130" t="s">
        <v>51</v>
      </c>
      <c r="C53" s="470"/>
      <c r="D53" s="471"/>
      <c r="E53" s="76">
        <f>E54+E59+E64+E69+E74</f>
        <v>2520</v>
      </c>
      <c r="F53" s="76">
        <f t="shared" ref="F53:AA53" si="44">F54+F59+F64+F69+F74</f>
        <v>126</v>
      </c>
      <c r="G53" s="76">
        <f t="shared" si="44"/>
        <v>2270</v>
      </c>
      <c r="H53" s="76">
        <f t="shared" si="44"/>
        <v>702</v>
      </c>
      <c r="I53" s="76">
        <f t="shared" si="44"/>
        <v>392</v>
      </c>
      <c r="J53" s="76">
        <f t="shared" si="44"/>
        <v>60</v>
      </c>
      <c r="K53" s="76">
        <f t="shared" si="44"/>
        <v>360</v>
      </c>
      <c r="L53" s="76">
        <f t="shared" si="44"/>
        <v>44</v>
      </c>
      <c r="M53" s="294">
        <f t="shared" si="44"/>
        <v>32</v>
      </c>
      <c r="N53" s="76">
        <f t="shared" si="44"/>
        <v>0</v>
      </c>
      <c r="O53" s="315">
        <f t="shared" si="44"/>
        <v>0</v>
      </c>
      <c r="P53" s="76">
        <f t="shared" si="44"/>
        <v>12</v>
      </c>
      <c r="Q53" s="76">
        <f t="shared" si="44"/>
        <v>198</v>
      </c>
      <c r="R53" s="76">
        <f t="shared" si="44"/>
        <v>10</v>
      </c>
      <c r="S53" s="294">
        <f t="shared" si="44"/>
        <v>450</v>
      </c>
      <c r="T53" s="76">
        <f t="shared" si="44"/>
        <v>30</v>
      </c>
      <c r="U53" s="76">
        <f t="shared" si="44"/>
        <v>218</v>
      </c>
      <c r="V53" s="76">
        <f t="shared" si="44"/>
        <v>36</v>
      </c>
      <c r="W53" s="294">
        <f t="shared" si="44"/>
        <v>722</v>
      </c>
      <c r="X53" s="76">
        <f t="shared" si="44"/>
        <v>32</v>
      </c>
      <c r="Y53" s="76">
        <f t="shared" si="44"/>
        <v>180</v>
      </c>
      <c r="Z53" s="76">
        <f t="shared" si="44"/>
        <v>6</v>
      </c>
      <c r="AA53" s="315">
        <f t="shared" si="44"/>
        <v>626</v>
      </c>
      <c r="AB53" s="174">
        <f t="shared" si="5"/>
        <v>2394</v>
      </c>
    </row>
    <row r="54" spans="1:29" ht="42.75" customHeight="1" thickBot="1">
      <c r="A54" s="11" t="s">
        <v>35</v>
      </c>
      <c r="B54" s="136" t="s">
        <v>218</v>
      </c>
      <c r="C54" s="472" t="s">
        <v>81</v>
      </c>
      <c r="D54" s="473"/>
      <c r="E54" s="73">
        <f t="shared" ref="E54:F54" si="45">E55+E56+E57+E58</f>
        <v>736</v>
      </c>
      <c r="F54" s="73">
        <f t="shared" si="45"/>
        <v>48</v>
      </c>
      <c r="G54" s="73">
        <f>G55+G56+G57+G58</f>
        <v>656</v>
      </c>
      <c r="H54" s="73">
        <f t="shared" ref="H54:AA54" si="46">H55+H56+H57+H58</f>
        <v>206</v>
      </c>
      <c r="I54" s="73">
        <f t="shared" si="46"/>
        <v>96</v>
      </c>
      <c r="J54" s="73">
        <f t="shared" si="46"/>
        <v>30</v>
      </c>
      <c r="K54" s="73">
        <f t="shared" si="46"/>
        <v>0</v>
      </c>
      <c r="L54" s="73">
        <f t="shared" si="46"/>
        <v>12</v>
      </c>
      <c r="M54" s="313">
        <f t="shared" si="46"/>
        <v>8</v>
      </c>
      <c r="N54" s="73">
        <f t="shared" si="46"/>
        <v>0</v>
      </c>
      <c r="O54" s="316">
        <f t="shared" si="46"/>
        <v>0</v>
      </c>
      <c r="P54" s="73">
        <f t="shared" si="46"/>
        <v>0</v>
      </c>
      <c r="Q54" s="73">
        <f t="shared" si="46"/>
        <v>0</v>
      </c>
      <c r="R54" s="73">
        <f t="shared" si="46"/>
        <v>0</v>
      </c>
      <c r="S54" s="313">
        <f t="shared" si="46"/>
        <v>0</v>
      </c>
      <c r="T54" s="73">
        <f t="shared" si="46"/>
        <v>30</v>
      </c>
      <c r="U54" s="73">
        <f t="shared" si="46"/>
        <v>218</v>
      </c>
      <c r="V54" s="73">
        <f t="shared" si="46"/>
        <v>18</v>
      </c>
      <c r="W54" s="313">
        <f t="shared" si="46"/>
        <v>470</v>
      </c>
      <c r="X54" s="73">
        <f t="shared" si="46"/>
        <v>0</v>
      </c>
      <c r="Y54" s="73">
        <f t="shared" si="46"/>
        <v>0</v>
      </c>
      <c r="Z54" s="73">
        <f t="shared" si="46"/>
        <v>0</v>
      </c>
      <c r="AA54" s="316">
        <f t="shared" si="46"/>
        <v>0</v>
      </c>
      <c r="AB54" s="174">
        <f t="shared" si="5"/>
        <v>688</v>
      </c>
    </row>
    <row r="55" spans="1:29" ht="22.5" customHeight="1">
      <c r="A55" s="9" t="s">
        <v>36</v>
      </c>
      <c r="B55" s="137" t="s">
        <v>219</v>
      </c>
      <c r="C55" s="495" t="s">
        <v>232</v>
      </c>
      <c r="D55" s="496"/>
      <c r="E55" s="62">
        <f>F55+G55+L55+M55</f>
        <v>400</v>
      </c>
      <c r="F55" s="62">
        <v>48</v>
      </c>
      <c r="G55" s="103">
        <f>H55+I55+J55+K55</f>
        <v>332</v>
      </c>
      <c r="H55" s="20">
        <v>206</v>
      </c>
      <c r="I55" s="40">
        <v>96</v>
      </c>
      <c r="J55" s="40">
        <v>30</v>
      </c>
      <c r="K55" s="40"/>
      <c r="L55" s="39">
        <v>12</v>
      </c>
      <c r="M55" s="121">
        <v>8</v>
      </c>
      <c r="N55" s="161"/>
      <c r="O55" s="163"/>
      <c r="P55" s="10"/>
      <c r="Q55" s="10"/>
      <c r="R55" s="182"/>
      <c r="S55" s="178"/>
      <c r="T55" s="319">
        <v>30</v>
      </c>
      <c r="U55" s="161">
        <v>218</v>
      </c>
      <c r="V55" s="270">
        <v>18</v>
      </c>
      <c r="W55" s="163">
        <v>134</v>
      </c>
      <c r="X55" s="10"/>
      <c r="Y55" s="10"/>
      <c r="Z55" s="182"/>
      <c r="AA55" s="121"/>
      <c r="AB55" s="174">
        <f t="shared" si="5"/>
        <v>352</v>
      </c>
    </row>
    <row r="56" spans="1:29" ht="13.5" customHeight="1">
      <c r="A56" s="15" t="s">
        <v>76</v>
      </c>
      <c r="B56" s="131" t="s">
        <v>37</v>
      </c>
      <c r="C56" s="468"/>
      <c r="D56" s="469"/>
      <c r="E56" s="62"/>
      <c r="F56" s="62"/>
      <c r="G56" s="103"/>
      <c r="H56" s="52"/>
      <c r="I56" s="40"/>
      <c r="J56" s="40"/>
      <c r="K56" s="40"/>
      <c r="L56" s="39"/>
      <c r="M56" s="121"/>
      <c r="N56" s="165"/>
      <c r="O56" s="180"/>
      <c r="P56" s="312"/>
      <c r="Q56" s="16"/>
      <c r="R56" s="183"/>
      <c r="S56" s="179"/>
      <c r="T56" s="320"/>
      <c r="U56" s="165"/>
      <c r="V56" s="272"/>
      <c r="W56" s="180"/>
      <c r="X56" s="312"/>
      <c r="Y56" s="16"/>
      <c r="Z56" s="183"/>
      <c r="AA56" s="146"/>
      <c r="AB56" s="174">
        <f t="shared" si="5"/>
        <v>0</v>
      </c>
    </row>
    <row r="57" spans="1:29" ht="13.5" customHeight="1">
      <c r="A57" s="15" t="s">
        <v>77</v>
      </c>
      <c r="B57" s="131" t="s">
        <v>71</v>
      </c>
      <c r="C57" s="497" t="s">
        <v>231</v>
      </c>
      <c r="D57" s="469"/>
      <c r="E57" s="290">
        <v>324</v>
      </c>
      <c r="F57" s="290"/>
      <c r="G57" s="103">
        <v>324</v>
      </c>
      <c r="H57" s="52"/>
      <c r="I57" s="40"/>
      <c r="J57" s="40"/>
      <c r="K57" s="40"/>
      <c r="L57" s="39"/>
      <c r="M57" s="121"/>
      <c r="N57" s="165"/>
      <c r="O57" s="163"/>
      <c r="P57" s="10"/>
      <c r="Q57" s="16"/>
      <c r="R57" s="183"/>
      <c r="S57" s="121"/>
      <c r="T57" s="161"/>
      <c r="U57" s="165"/>
      <c r="V57" s="272"/>
      <c r="W57" s="163">
        <v>324</v>
      </c>
      <c r="X57" s="10"/>
      <c r="Y57" s="16"/>
      <c r="Z57" s="183"/>
      <c r="AA57" s="121"/>
      <c r="AB57" s="174">
        <f t="shared" si="5"/>
        <v>324</v>
      </c>
    </row>
    <row r="58" spans="1:29" s="150" customFormat="1" ht="13.5" customHeight="1" thickBot="1">
      <c r="A58" s="296" t="s">
        <v>81</v>
      </c>
      <c r="B58" s="297" t="s">
        <v>307</v>
      </c>
      <c r="C58" s="302"/>
      <c r="D58" s="303"/>
      <c r="E58" s="124">
        <v>12</v>
      </c>
      <c r="F58" s="124"/>
      <c r="G58" s="300"/>
      <c r="H58" s="305"/>
      <c r="I58" s="17"/>
      <c r="J58" s="17"/>
      <c r="K58" s="17"/>
      <c r="L58" s="340"/>
      <c r="M58" s="314"/>
      <c r="N58" s="306"/>
      <c r="O58" s="317"/>
      <c r="P58" s="17"/>
      <c r="Q58" s="307"/>
      <c r="R58" s="308"/>
      <c r="S58" s="314"/>
      <c r="T58" s="164"/>
      <c r="U58" s="306"/>
      <c r="V58" s="309"/>
      <c r="W58" s="321">
        <v>12</v>
      </c>
      <c r="X58" s="10"/>
      <c r="Y58" s="52"/>
      <c r="Z58" s="52"/>
      <c r="AA58" s="121"/>
      <c r="AB58" s="174">
        <f t="shared" si="5"/>
        <v>12</v>
      </c>
    </row>
    <row r="59" spans="1:29" ht="36.75" customHeight="1" thickBot="1">
      <c r="A59" s="11" t="s">
        <v>38</v>
      </c>
      <c r="B59" s="138" t="s">
        <v>220</v>
      </c>
      <c r="C59" s="529" t="s">
        <v>81</v>
      </c>
      <c r="D59" s="530"/>
      <c r="E59" s="310">
        <f t="shared" ref="E59:F59" si="47">E60+E61+E62+E63</f>
        <v>556</v>
      </c>
      <c r="F59" s="310">
        <f t="shared" si="47"/>
        <v>34</v>
      </c>
      <c r="G59" s="310">
        <f>G60+G61+G62+G63</f>
        <v>490</v>
      </c>
      <c r="H59" s="310">
        <f t="shared" ref="H59:AA59" si="48">H60+H61+H62+H63</f>
        <v>168</v>
      </c>
      <c r="I59" s="310">
        <f t="shared" si="48"/>
        <v>112</v>
      </c>
      <c r="J59" s="310">
        <f t="shared" si="48"/>
        <v>30</v>
      </c>
      <c r="K59" s="310">
        <f t="shared" si="48"/>
        <v>0</v>
      </c>
      <c r="L59" s="310">
        <f t="shared" si="48"/>
        <v>12</v>
      </c>
      <c r="M59" s="295">
        <f t="shared" si="48"/>
        <v>8</v>
      </c>
      <c r="N59" s="310">
        <f t="shared" si="48"/>
        <v>0</v>
      </c>
      <c r="O59" s="318">
        <f t="shared" si="48"/>
        <v>0</v>
      </c>
      <c r="P59" s="310">
        <f t="shared" si="48"/>
        <v>0</v>
      </c>
      <c r="Q59" s="310">
        <f t="shared" si="48"/>
        <v>0</v>
      </c>
      <c r="R59" s="310">
        <f t="shared" si="48"/>
        <v>0</v>
      </c>
      <c r="S59" s="295">
        <f t="shared" si="48"/>
        <v>0</v>
      </c>
      <c r="T59" s="310">
        <f t="shared" si="48"/>
        <v>0</v>
      </c>
      <c r="U59" s="310">
        <f t="shared" si="48"/>
        <v>0</v>
      </c>
      <c r="V59" s="310">
        <f t="shared" si="48"/>
        <v>6</v>
      </c>
      <c r="W59" s="295">
        <f t="shared" si="48"/>
        <v>94</v>
      </c>
      <c r="X59" s="310">
        <f t="shared" si="48"/>
        <v>22</v>
      </c>
      <c r="Y59" s="310">
        <f t="shared" si="48"/>
        <v>112</v>
      </c>
      <c r="Z59" s="310">
        <f t="shared" si="48"/>
        <v>6</v>
      </c>
      <c r="AA59" s="318">
        <f t="shared" si="48"/>
        <v>316</v>
      </c>
      <c r="AB59" s="174">
        <f t="shared" si="5"/>
        <v>522</v>
      </c>
    </row>
    <row r="60" spans="1:29" ht="26.25" customHeight="1">
      <c r="A60" s="9" t="s">
        <v>39</v>
      </c>
      <c r="B60" s="133" t="s">
        <v>221</v>
      </c>
      <c r="C60" s="495" t="s">
        <v>232</v>
      </c>
      <c r="D60" s="496"/>
      <c r="E60" s="62">
        <f>F60+G60+L60+M60</f>
        <v>364</v>
      </c>
      <c r="F60" s="63">
        <v>34</v>
      </c>
      <c r="G60" s="102">
        <f>H60+I60+J60+K60</f>
        <v>310</v>
      </c>
      <c r="H60" s="20">
        <v>168</v>
      </c>
      <c r="I60" s="40">
        <v>112</v>
      </c>
      <c r="J60" s="40">
        <v>30</v>
      </c>
      <c r="K60" s="40"/>
      <c r="L60" s="39">
        <v>12</v>
      </c>
      <c r="M60" s="143">
        <v>8</v>
      </c>
      <c r="N60" s="161"/>
      <c r="O60" s="163"/>
      <c r="P60" s="10"/>
      <c r="Q60" s="10"/>
      <c r="R60" s="182"/>
      <c r="S60" s="121"/>
      <c r="T60" s="161"/>
      <c r="U60" s="161"/>
      <c r="V60" s="270">
        <v>6</v>
      </c>
      <c r="W60" s="163">
        <v>58</v>
      </c>
      <c r="X60" s="265">
        <v>22</v>
      </c>
      <c r="Y60" s="10">
        <v>112</v>
      </c>
      <c r="Z60" s="182">
        <v>6</v>
      </c>
      <c r="AA60" s="121">
        <v>160</v>
      </c>
      <c r="AB60" s="174">
        <f t="shared" si="5"/>
        <v>330</v>
      </c>
    </row>
    <row r="61" spans="1:29" s="14" customFormat="1" ht="14.25" customHeight="1">
      <c r="A61" s="13" t="s">
        <v>74</v>
      </c>
      <c r="B61" s="131" t="s">
        <v>37</v>
      </c>
      <c r="C61" s="468"/>
      <c r="D61" s="469"/>
      <c r="E61" s="62"/>
      <c r="F61" s="63"/>
      <c r="G61" s="102"/>
      <c r="H61" s="20"/>
      <c r="I61" s="40"/>
      <c r="J61" s="40"/>
      <c r="K61" s="40"/>
      <c r="L61" s="39"/>
      <c r="M61" s="121"/>
      <c r="N61" s="161"/>
      <c r="O61" s="163"/>
      <c r="P61" s="265"/>
      <c r="Q61" s="10"/>
      <c r="R61" s="182"/>
      <c r="S61" s="121"/>
      <c r="T61" s="275"/>
      <c r="U61" s="161"/>
      <c r="V61" s="270"/>
      <c r="W61" s="163"/>
      <c r="X61" s="265"/>
      <c r="Y61" s="10"/>
      <c r="Z61" s="182"/>
      <c r="AA61" s="121"/>
      <c r="AB61" s="174">
        <f t="shared" si="5"/>
        <v>0</v>
      </c>
    </row>
    <row r="62" spans="1:29" s="14" customFormat="1" ht="14.25" customHeight="1">
      <c r="A62" s="13" t="s">
        <v>75</v>
      </c>
      <c r="B62" s="131" t="s">
        <v>71</v>
      </c>
      <c r="C62" s="528" t="s">
        <v>326</v>
      </c>
      <c r="D62" s="469"/>
      <c r="E62" s="290">
        <v>180</v>
      </c>
      <c r="F62" s="63"/>
      <c r="G62" s="59">
        <v>180</v>
      </c>
      <c r="H62" s="20"/>
      <c r="I62" s="40"/>
      <c r="J62" s="40"/>
      <c r="K62" s="40"/>
      <c r="L62" s="39"/>
      <c r="M62" s="121"/>
      <c r="N62" s="161"/>
      <c r="O62" s="163"/>
      <c r="P62" s="10"/>
      <c r="Q62" s="10"/>
      <c r="R62" s="182"/>
      <c r="S62" s="121"/>
      <c r="T62" s="275"/>
      <c r="U62" s="161"/>
      <c r="V62" s="270"/>
      <c r="W62" s="163">
        <v>36</v>
      </c>
      <c r="X62" s="10"/>
      <c r="Y62" s="10"/>
      <c r="Z62" s="182"/>
      <c r="AA62" s="121">
        <v>144</v>
      </c>
      <c r="AB62" s="174">
        <f t="shared" si="5"/>
        <v>180</v>
      </c>
    </row>
    <row r="63" spans="1:29" s="150" customFormat="1" ht="14.25" customHeight="1" thickBot="1">
      <c r="A63" s="296" t="s">
        <v>81</v>
      </c>
      <c r="B63" s="297" t="s">
        <v>307</v>
      </c>
      <c r="C63" s="302"/>
      <c r="D63" s="303"/>
      <c r="E63" s="124">
        <v>12</v>
      </c>
      <c r="F63" s="124"/>
      <c r="G63" s="304"/>
      <c r="H63" s="301"/>
      <c r="I63" s="17"/>
      <c r="J63" s="17"/>
      <c r="K63" s="17"/>
      <c r="L63" s="340"/>
      <c r="M63" s="322"/>
      <c r="N63" s="164"/>
      <c r="O63" s="317"/>
      <c r="P63" s="17"/>
      <c r="Q63" s="17"/>
      <c r="R63" s="252"/>
      <c r="S63" s="331"/>
      <c r="T63" s="328"/>
      <c r="U63" s="164"/>
      <c r="V63" s="271"/>
      <c r="W63" s="321"/>
      <c r="X63" s="17"/>
      <c r="Y63" s="17"/>
      <c r="Z63" s="40"/>
      <c r="AA63" s="121">
        <v>12</v>
      </c>
      <c r="AB63" s="174"/>
    </row>
    <row r="64" spans="1:29" ht="46.5" customHeight="1" thickBot="1">
      <c r="A64" s="11" t="s">
        <v>40</v>
      </c>
      <c r="B64" s="138" t="s">
        <v>222</v>
      </c>
      <c r="C64" s="529" t="s">
        <v>81</v>
      </c>
      <c r="D64" s="530"/>
      <c r="E64" s="80">
        <f t="shared" ref="E64:F64" si="49">E65+E66+E67+E68</f>
        <v>414</v>
      </c>
      <c r="F64" s="80">
        <f t="shared" si="49"/>
        <v>22</v>
      </c>
      <c r="G64" s="80">
        <f>G65+G66+G67+G68</f>
        <v>362</v>
      </c>
      <c r="H64" s="80">
        <f t="shared" ref="H64:AA64" si="50">H65+H66+H67+H68</f>
        <v>150</v>
      </c>
      <c r="I64" s="80">
        <f t="shared" si="50"/>
        <v>104</v>
      </c>
      <c r="J64" s="80">
        <f t="shared" si="50"/>
        <v>0</v>
      </c>
      <c r="K64" s="80">
        <f t="shared" si="50"/>
        <v>0</v>
      </c>
      <c r="L64" s="80">
        <f t="shared" si="50"/>
        <v>10</v>
      </c>
      <c r="M64" s="323">
        <f t="shared" si="50"/>
        <v>8</v>
      </c>
      <c r="N64" s="80">
        <f t="shared" si="50"/>
        <v>0</v>
      </c>
      <c r="O64" s="326">
        <f t="shared" si="50"/>
        <v>0</v>
      </c>
      <c r="P64" s="80">
        <f t="shared" si="50"/>
        <v>0</v>
      </c>
      <c r="Q64" s="80">
        <f t="shared" si="50"/>
        <v>0</v>
      </c>
      <c r="R64" s="80">
        <f t="shared" si="50"/>
        <v>0</v>
      </c>
      <c r="S64" s="323">
        <f t="shared" si="50"/>
        <v>0</v>
      </c>
      <c r="T64" s="80">
        <f t="shared" si="50"/>
        <v>0</v>
      </c>
      <c r="U64" s="80">
        <f t="shared" si="50"/>
        <v>0</v>
      </c>
      <c r="V64" s="80">
        <f t="shared" si="50"/>
        <v>12</v>
      </c>
      <c r="W64" s="323">
        <f t="shared" si="50"/>
        <v>158</v>
      </c>
      <c r="X64" s="80">
        <f t="shared" si="50"/>
        <v>10</v>
      </c>
      <c r="Y64" s="80">
        <f t="shared" si="50"/>
        <v>68</v>
      </c>
      <c r="Z64" s="80">
        <f t="shared" si="50"/>
        <v>0</v>
      </c>
      <c r="AA64" s="326">
        <f t="shared" si="50"/>
        <v>166</v>
      </c>
      <c r="AB64" s="174">
        <f t="shared" si="5"/>
        <v>392</v>
      </c>
    </row>
    <row r="65" spans="1:28" ht="17.25" customHeight="1">
      <c r="A65" s="9" t="s">
        <v>41</v>
      </c>
      <c r="B65" s="133" t="s">
        <v>223</v>
      </c>
      <c r="C65" s="495" t="s">
        <v>232</v>
      </c>
      <c r="D65" s="496"/>
      <c r="E65" s="123">
        <f>F65+G65+L65+M65</f>
        <v>294</v>
      </c>
      <c r="F65" s="71">
        <v>22</v>
      </c>
      <c r="G65" s="102">
        <f>H65+I65+J65+K65</f>
        <v>254</v>
      </c>
      <c r="H65" s="20">
        <v>150</v>
      </c>
      <c r="I65" s="40">
        <v>104</v>
      </c>
      <c r="J65" s="40"/>
      <c r="K65" s="40"/>
      <c r="L65" s="39">
        <v>10</v>
      </c>
      <c r="M65" s="121">
        <v>8</v>
      </c>
      <c r="N65" s="161"/>
      <c r="O65" s="163"/>
      <c r="P65" s="10"/>
      <c r="Q65" s="10"/>
      <c r="R65" s="182"/>
      <c r="S65" s="121"/>
      <c r="T65" s="161"/>
      <c r="U65" s="161"/>
      <c r="V65" s="270">
        <v>12</v>
      </c>
      <c r="W65" s="163">
        <v>122</v>
      </c>
      <c r="X65" s="10">
        <v>10</v>
      </c>
      <c r="Y65" s="285">
        <v>68</v>
      </c>
      <c r="Z65" s="182"/>
      <c r="AA65" s="121">
        <v>82</v>
      </c>
      <c r="AB65" s="174">
        <f t="shared" si="5"/>
        <v>272</v>
      </c>
    </row>
    <row r="66" spans="1:28" s="14" customFormat="1" ht="13.5" customHeight="1">
      <c r="A66" s="13" t="s">
        <v>72</v>
      </c>
      <c r="B66" s="131" t="s">
        <v>37</v>
      </c>
      <c r="C66" s="468"/>
      <c r="D66" s="469"/>
      <c r="E66" s="62"/>
      <c r="F66" s="63"/>
      <c r="G66" s="59"/>
      <c r="H66" s="20"/>
      <c r="I66" s="40"/>
      <c r="J66" s="40"/>
      <c r="K66" s="40"/>
      <c r="L66" s="39"/>
      <c r="M66" s="121"/>
      <c r="N66" s="161"/>
      <c r="O66" s="163"/>
      <c r="P66" s="10"/>
      <c r="Q66" s="10"/>
      <c r="R66" s="182"/>
      <c r="S66" s="121"/>
      <c r="T66" s="161"/>
      <c r="U66" s="161"/>
      <c r="V66" s="270"/>
      <c r="W66" s="163"/>
      <c r="X66" s="10"/>
      <c r="Y66" s="40"/>
      <c r="Z66" s="182"/>
      <c r="AA66" s="121"/>
      <c r="AB66" s="174">
        <f t="shared" si="5"/>
        <v>0</v>
      </c>
    </row>
    <row r="67" spans="1:28" s="14" customFormat="1" ht="14.25" customHeight="1">
      <c r="A67" s="13" t="s">
        <v>73</v>
      </c>
      <c r="B67" s="131" t="s">
        <v>71</v>
      </c>
      <c r="C67" s="528" t="s">
        <v>326</v>
      </c>
      <c r="D67" s="469"/>
      <c r="E67" s="62">
        <v>108</v>
      </c>
      <c r="F67" s="63"/>
      <c r="G67" s="59">
        <v>108</v>
      </c>
      <c r="H67" s="20"/>
      <c r="I67" s="40"/>
      <c r="J67" s="40"/>
      <c r="K67" s="40"/>
      <c r="L67" s="39"/>
      <c r="M67" s="121"/>
      <c r="N67" s="161"/>
      <c r="O67" s="163"/>
      <c r="P67" s="10"/>
      <c r="Q67" s="10"/>
      <c r="R67" s="182"/>
      <c r="S67" s="121"/>
      <c r="T67" s="161"/>
      <c r="U67" s="161"/>
      <c r="V67" s="270"/>
      <c r="W67" s="163">
        <v>36</v>
      </c>
      <c r="X67" s="10"/>
      <c r="Y67" s="40"/>
      <c r="Z67" s="182"/>
      <c r="AA67" s="121">
        <v>72</v>
      </c>
      <c r="AB67" s="174">
        <f t="shared" si="5"/>
        <v>108</v>
      </c>
    </row>
    <row r="68" spans="1:28" s="150" customFormat="1" ht="14.25" customHeight="1" thickBot="1">
      <c r="A68" s="296" t="s">
        <v>81</v>
      </c>
      <c r="B68" s="297" t="s">
        <v>307</v>
      </c>
      <c r="C68" s="298"/>
      <c r="D68" s="299"/>
      <c r="E68" s="311">
        <v>12</v>
      </c>
      <c r="F68" s="290"/>
      <c r="G68" s="103"/>
      <c r="H68" s="312"/>
      <c r="I68" s="10"/>
      <c r="J68" s="10"/>
      <c r="K68" s="10"/>
      <c r="L68" s="40"/>
      <c r="M68" s="324"/>
      <c r="N68" s="161"/>
      <c r="O68" s="163"/>
      <c r="P68" s="10"/>
      <c r="Q68" s="10"/>
      <c r="R68" s="182"/>
      <c r="S68" s="324"/>
      <c r="T68" s="161"/>
      <c r="U68" s="161"/>
      <c r="V68" s="270"/>
      <c r="W68" s="332"/>
      <c r="X68" s="10"/>
      <c r="Y68" s="10"/>
      <c r="Z68" s="40"/>
      <c r="AA68" s="121">
        <v>12</v>
      </c>
      <c r="AB68" s="174">
        <f t="shared" si="5"/>
        <v>12</v>
      </c>
    </row>
    <row r="69" spans="1:28" ht="36" customHeight="1" thickBot="1">
      <c r="A69" s="21" t="s">
        <v>43</v>
      </c>
      <c r="B69" s="139" t="s">
        <v>224</v>
      </c>
      <c r="C69" s="531" t="s">
        <v>81</v>
      </c>
      <c r="D69" s="532"/>
      <c r="E69" s="81">
        <f t="shared" ref="E69:F69" si="51">E70+E71+E72+E73</f>
        <v>670</v>
      </c>
      <c r="F69" s="81">
        <f t="shared" si="51"/>
        <v>22</v>
      </c>
      <c r="G69" s="81">
        <f>G70+G71+G72+G73</f>
        <v>618</v>
      </c>
      <c r="H69" s="81">
        <f t="shared" ref="H69:AA69" si="52">H70+H71+H72+H73</f>
        <v>178</v>
      </c>
      <c r="I69" s="81">
        <f t="shared" si="52"/>
        <v>80</v>
      </c>
      <c r="J69" s="81">
        <f t="shared" si="52"/>
        <v>0</v>
      </c>
      <c r="K69" s="81">
        <f t="shared" si="52"/>
        <v>360</v>
      </c>
      <c r="L69" s="81">
        <f t="shared" si="52"/>
        <v>10</v>
      </c>
      <c r="M69" s="325">
        <f t="shared" si="52"/>
        <v>8</v>
      </c>
      <c r="N69" s="81">
        <f t="shared" si="52"/>
        <v>0</v>
      </c>
      <c r="O69" s="327">
        <f t="shared" si="52"/>
        <v>0</v>
      </c>
      <c r="P69" s="81">
        <f t="shared" si="52"/>
        <v>12</v>
      </c>
      <c r="Q69" s="81">
        <f t="shared" si="52"/>
        <v>198</v>
      </c>
      <c r="R69" s="81">
        <f t="shared" si="52"/>
        <v>10</v>
      </c>
      <c r="S69" s="325">
        <f t="shared" si="52"/>
        <v>450</v>
      </c>
      <c r="T69" s="81">
        <f t="shared" si="52"/>
        <v>0</v>
      </c>
      <c r="U69" s="81">
        <f t="shared" si="52"/>
        <v>0</v>
      </c>
      <c r="V69" s="81">
        <f t="shared" si="52"/>
        <v>0</v>
      </c>
      <c r="W69" s="325">
        <f t="shared" si="52"/>
        <v>0</v>
      </c>
      <c r="X69" s="81">
        <f t="shared" si="52"/>
        <v>0</v>
      </c>
      <c r="Y69" s="81">
        <f t="shared" si="52"/>
        <v>0</v>
      </c>
      <c r="Z69" s="81">
        <f t="shared" si="52"/>
        <v>0</v>
      </c>
      <c r="AA69" s="327">
        <f t="shared" si="52"/>
        <v>0</v>
      </c>
      <c r="AB69" s="174">
        <f t="shared" si="5"/>
        <v>648</v>
      </c>
    </row>
    <row r="70" spans="1:28" ht="45" customHeight="1">
      <c r="A70" s="9" t="s">
        <v>44</v>
      </c>
      <c r="B70" s="133" t="s">
        <v>225</v>
      </c>
      <c r="C70" s="468" t="s">
        <v>232</v>
      </c>
      <c r="D70" s="469"/>
      <c r="E70" s="62">
        <f>F70+G70+L70+M70</f>
        <v>298</v>
      </c>
      <c r="F70" s="63">
        <v>22</v>
      </c>
      <c r="G70" s="102">
        <f>H70+I70+J70</f>
        <v>258</v>
      </c>
      <c r="H70" s="20">
        <v>178</v>
      </c>
      <c r="I70" s="40">
        <v>80</v>
      </c>
      <c r="J70" s="40"/>
      <c r="K70" s="40"/>
      <c r="L70" s="39">
        <v>10</v>
      </c>
      <c r="M70" s="121">
        <v>8</v>
      </c>
      <c r="N70" s="161"/>
      <c r="O70" s="163"/>
      <c r="P70" s="10">
        <v>12</v>
      </c>
      <c r="Q70" s="10">
        <v>96</v>
      </c>
      <c r="R70" s="182">
        <v>10</v>
      </c>
      <c r="S70" s="121">
        <v>180</v>
      </c>
      <c r="T70" s="161"/>
      <c r="U70" s="161"/>
      <c r="V70" s="270"/>
      <c r="W70" s="163"/>
      <c r="X70" s="10"/>
      <c r="Y70" s="40"/>
      <c r="Z70" s="182"/>
      <c r="AA70" s="121"/>
      <c r="AB70" s="174">
        <f t="shared" si="5"/>
        <v>276</v>
      </c>
    </row>
    <row r="71" spans="1:28" ht="13.5" customHeight="1">
      <c r="A71" s="13" t="s">
        <v>69</v>
      </c>
      <c r="B71" s="140" t="s">
        <v>37</v>
      </c>
      <c r="C71" s="528" t="s">
        <v>326</v>
      </c>
      <c r="D71" s="469"/>
      <c r="E71" s="125">
        <v>360</v>
      </c>
      <c r="F71" s="64"/>
      <c r="G71" s="102">
        <f>H71+I71+J71+K71+L71+M71</f>
        <v>360</v>
      </c>
      <c r="H71" s="52"/>
      <c r="I71" s="40"/>
      <c r="J71" s="40"/>
      <c r="K71" s="40">
        <v>360</v>
      </c>
      <c r="L71" s="39"/>
      <c r="M71" s="121"/>
      <c r="N71" s="165"/>
      <c r="O71" s="180"/>
      <c r="P71" s="267"/>
      <c r="Q71" s="16">
        <v>102</v>
      </c>
      <c r="R71" s="183"/>
      <c r="S71" s="146">
        <v>258</v>
      </c>
      <c r="T71" s="329"/>
      <c r="U71" s="165"/>
      <c r="V71" s="272"/>
      <c r="W71" s="166"/>
      <c r="X71" s="283"/>
      <c r="Y71" s="52"/>
      <c r="Z71" s="183"/>
      <c r="AA71" s="146"/>
      <c r="AB71" s="174">
        <f t="shared" si="5"/>
        <v>360</v>
      </c>
    </row>
    <row r="72" spans="1:28" ht="13.5" customHeight="1">
      <c r="A72" s="22" t="s">
        <v>70</v>
      </c>
      <c r="B72" s="141" t="s">
        <v>71</v>
      </c>
      <c r="C72" s="468"/>
      <c r="D72" s="469"/>
      <c r="E72" s="62"/>
      <c r="F72" s="63"/>
      <c r="G72" s="49"/>
      <c r="H72" s="100"/>
      <c r="I72" s="22"/>
      <c r="J72" s="22"/>
      <c r="K72" s="22"/>
      <c r="L72" s="47"/>
      <c r="M72" s="121"/>
      <c r="N72" s="167"/>
      <c r="O72" s="227"/>
      <c r="P72" s="268"/>
      <c r="Q72" s="51"/>
      <c r="R72" s="184"/>
      <c r="S72" s="121"/>
      <c r="T72" s="330"/>
      <c r="U72" s="167"/>
      <c r="V72" s="273"/>
      <c r="W72" s="168"/>
      <c r="X72" s="284"/>
      <c r="Y72" s="100"/>
      <c r="Z72" s="184"/>
      <c r="AA72" s="121"/>
      <c r="AB72" s="174">
        <f t="shared" si="5"/>
        <v>0</v>
      </c>
    </row>
    <row r="73" spans="1:28" s="14" customFormat="1" ht="13.5" customHeight="1">
      <c r="A73" s="296" t="s">
        <v>81</v>
      </c>
      <c r="B73" s="297" t="s">
        <v>307</v>
      </c>
      <c r="C73" s="527"/>
      <c r="D73" s="496"/>
      <c r="E73" s="62">
        <v>12</v>
      </c>
      <c r="F73" s="63"/>
      <c r="G73" s="49"/>
      <c r="H73" s="100"/>
      <c r="I73" s="22"/>
      <c r="J73" s="22"/>
      <c r="K73" s="22"/>
      <c r="L73" s="47"/>
      <c r="M73" s="145"/>
      <c r="N73" s="167"/>
      <c r="O73" s="227"/>
      <c r="P73" s="268"/>
      <c r="Q73" s="51"/>
      <c r="R73" s="184"/>
      <c r="S73" s="145">
        <v>12</v>
      </c>
      <c r="T73" s="277"/>
      <c r="U73" s="167"/>
      <c r="V73" s="273"/>
      <c r="W73" s="168"/>
      <c r="X73" s="284"/>
      <c r="Y73" s="52"/>
      <c r="Z73" s="184"/>
      <c r="AA73" s="145"/>
      <c r="AB73" s="174">
        <f t="shared" si="5"/>
        <v>12</v>
      </c>
    </row>
    <row r="74" spans="1:28" s="14" customFormat="1" ht="13.5" customHeight="1">
      <c r="A74" s="67" t="s">
        <v>226</v>
      </c>
      <c r="B74" s="142" t="s">
        <v>42</v>
      </c>
      <c r="C74" s="514"/>
      <c r="D74" s="515"/>
      <c r="E74" s="126">
        <v>144</v>
      </c>
      <c r="F74" s="74"/>
      <c r="G74" s="49">
        <v>144</v>
      </c>
      <c r="H74" s="149"/>
      <c r="I74" s="68"/>
      <c r="J74" s="68"/>
      <c r="K74" s="68"/>
      <c r="L74" s="69"/>
      <c r="M74" s="148"/>
      <c r="N74" s="70"/>
      <c r="O74" s="148"/>
      <c r="P74" s="258"/>
      <c r="Q74" s="70"/>
      <c r="R74" s="105"/>
      <c r="S74" s="148"/>
      <c r="T74" s="258"/>
      <c r="U74" s="70"/>
      <c r="V74" s="105"/>
      <c r="W74" s="147"/>
      <c r="X74" s="280"/>
      <c r="Y74" s="149"/>
      <c r="Z74" s="105"/>
      <c r="AA74" s="148">
        <v>144</v>
      </c>
      <c r="AB74" s="174">
        <f t="shared" si="5"/>
        <v>144</v>
      </c>
    </row>
    <row r="75" spans="1:28" s="14" customFormat="1" ht="13.5" customHeight="1" thickBot="1">
      <c r="A75" s="241" t="s">
        <v>201</v>
      </c>
      <c r="B75" s="242" t="s">
        <v>202</v>
      </c>
      <c r="C75" s="545"/>
      <c r="D75" s="546"/>
      <c r="E75" s="232">
        <v>216</v>
      </c>
      <c r="F75" s="233"/>
      <c r="G75" s="234">
        <v>216</v>
      </c>
      <c r="H75" s="235"/>
      <c r="I75" s="236"/>
      <c r="J75" s="236"/>
      <c r="K75" s="236"/>
      <c r="L75" s="236"/>
      <c r="M75" s="237"/>
      <c r="N75" s="238"/>
      <c r="O75" s="237"/>
      <c r="P75" s="259"/>
      <c r="Q75" s="238"/>
      <c r="R75" s="240"/>
      <c r="S75" s="237"/>
      <c r="T75" s="259"/>
      <c r="U75" s="238"/>
      <c r="V75" s="240"/>
      <c r="W75" s="239"/>
      <c r="X75" s="281"/>
      <c r="Y75" s="235"/>
      <c r="Z75" s="240"/>
      <c r="AA75" s="237">
        <v>216</v>
      </c>
      <c r="AB75" s="174">
        <v>216</v>
      </c>
    </row>
    <row r="76" spans="1:28" ht="13.5" customHeight="1" thickTop="1" thickBot="1">
      <c r="A76" s="231"/>
      <c r="B76" s="229"/>
      <c r="C76" s="539"/>
      <c r="D76" s="540"/>
      <c r="E76" s="541"/>
      <c r="F76" s="229"/>
      <c r="G76" s="348"/>
      <c r="H76" s="349"/>
      <c r="I76" s="350"/>
      <c r="J76" s="60"/>
      <c r="K76" s="60"/>
      <c r="L76" s="60"/>
      <c r="M76" s="60"/>
      <c r="N76" s="60"/>
      <c r="O76" s="351"/>
      <c r="P76" s="351"/>
      <c r="Q76" s="352"/>
      <c r="R76" s="352"/>
      <c r="S76" s="351"/>
      <c r="T76" s="351"/>
      <c r="U76" s="352"/>
      <c r="V76" s="352" t="s">
        <v>308</v>
      </c>
      <c r="W76" s="352"/>
      <c r="X76" s="352"/>
      <c r="Y76" s="352"/>
      <c r="Z76" s="352"/>
      <c r="AA76" s="351"/>
    </row>
    <row r="77" spans="1:28" s="150" customFormat="1" ht="13.5" customHeight="1" thickTop="1">
      <c r="A77" s="231"/>
      <c r="B77" s="229"/>
      <c r="C77" s="291"/>
      <c r="D77" s="292"/>
      <c r="E77" s="293"/>
      <c r="F77" s="336"/>
      <c r="G77" s="449" t="s">
        <v>305</v>
      </c>
      <c r="H77" s="452" t="s">
        <v>319</v>
      </c>
      <c r="I77" s="452"/>
      <c r="J77" s="452"/>
      <c r="K77" s="452"/>
      <c r="L77" s="452"/>
      <c r="M77" s="357"/>
      <c r="N77" s="355"/>
      <c r="O77" s="357">
        <v>3</v>
      </c>
      <c r="P77" s="355"/>
      <c r="Q77" s="346"/>
      <c r="R77" s="356"/>
      <c r="S77" s="357">
        <v>4</v>
      </c>
      <c r="T77" s="355"/>
      <c r="U77" s="346"/>
      <c r="V77" s="356"/>
      <c r="W77" s="357">
        <v>2</v>
      </c>
      <c r="X77" s="355"/>
      <c r="Y77" s="346"/>
      <c r="Z77" s="356"/>
      <c r="AA77" s="357">
        <v>2</v>
      </c>
    </row>
    <row r="78" spans="1:28" s="150" customFormat="1" ht="13.5" customHeight="1">
      <c r="A78" s="231"/>
      <c r="B78" s="229"/>
      <c r="C78" s="291"/>
      <c r="D78" s="292"/>
      <c r="E78" s="293"/>
      <c r="F78" s="336"/>
      <c r="G78" s="450"/>
      <c r="H78" s="453" t="s">
        <v>320</v>
      </c>
      <c r="I78" s="453"/>
      <c r="J78" s="453"/>
      <c r="K78" s="453"/>
      <c r="L78" s="453"/>
      <c r="M78" s="345"/>
      <c r="N78" s="354"/>
      <c r="O78" s="345">
        <v>11</v>
      </c>
      <c r="P78" s="354"/>
      <c r="Q78" s="344">
        <v>2</v>
      </c>
      <c r="R78" s="347"/>
      <c r="S78" s="345">
        <v>4</v>
      </c>
      <c r="T78" s="354"/>
      <c r="U78" s="344">
        <v>4</v>
      </c>
      <c r="V78" s="347"/>
      <c r="W78" s="345">
        <v>3</v>
      </c>
      <c r="X78" s="354"/>
      <c r="Y78" s="344">
        <v>7</v>
      </c>
      <c r="Z78" s="347"/>
      <c r="AA78" s="345">
        <v>3</v>
      </c>
    </row>
    <row r="79" spans="1:28" s="150" customFormat="1" ht="13.5" customHeight="1">
      <c r="A79" s="231"/>
      <c r="B79" s="229"/>
      <c r="C79" s="291"/>
      <c r="D79" s="292"/>
      <c r="E79" s="293"/>
      <c r="F79" s="336"/>
      <c r="G79" s="450"/>
      <c r="H79" s="453" t="s">
        <v>321</v>
      </c>
      <c r="I79" s="453"/>
      <c r="J79" s="453"/>
      <c r="K79" s="453"/>
      <c r="L79" s="453"/>
      <c r="M79" s="345"/>
      <c r="N79" s="354"/>
      <c r="O79" s="345"/>
      <c r="P79" s="354"/>
      <c r="Q79" s="344"/>
      <c r="R79" s="347"/>
      <c r="S79" s="345"/>
      <c r="T79" s="354"/>
      <c r="U79" s="344"/>
      <c r="V79" s="347"/>
      <c r="W79" s="345"/>
      <c r="X79" s="354"/>
      <c r="Y79" s="344">
        <v>1</v>
      </c>
      <c r="Z79" s="347"/>
      <c r="AA79" s="345"/>
    </row>
    <row r="80" spans="1:28" s="150" customFormat="1" ht="27.75" customHeight="1" thickBot="1">
      <c r="A80" s="231"/>
      <c r="B80" s="229"/>
      <c r="C80" s="291"/>
      <c r="D80" s="292"/>
      <c r="E80" s="293"/>
      <c r="F80" s="336"/>
      <c r="G80" s="451"/>
      <c r="H80" s="454" t="s">
        <v>322</v>
      </c>
      <c r="I80" s="454"/>
      <c r="J80" s="454"/>
      <c r="K80" s="454"/>
      <c r="L80" s="454"/>
      <c r="M80" s="361"/>
      <c r="N80" s="358"/>
      <c r="O80" s="361"/>
      <c r="P80" s="358"/>
      <c r="Q80" s="359"/>
      <c r="R80" s="360"/>
      <c r="S80" s="361">
        <v>1</v>
      </c>
      <c r="T80" s="358"/>
      <c r="U80" s="359"/>
      <c r="V80" s="360"/>
      <c r="W80" s="361">
        <v>1</v>
      </c>
      <c r="X80" s="358"/>
      <c r="Y80" s="359"/>
      <c r="Z80" s="360"/>
      <c r="AA80" s="361">
        <v>2</v>
      </c>
    </row>
    <row r="81" spans="1:27" s="150" customFormat="1" ht="13.5" customHeight="1" thickTop="1">
      <c r="A81" s="231"/>
      <c r="B81" s="229"/>
      <c r="C81" s="291"/>
      <c r="D81" s="292"/>
      <c r="E81" s="293"/>
      <c r="F81" s="53"/>
      <c r="G81" s="455" t="s">
        <v>194</v>
      </c>
      <c r="H81" s="455"/>
      <c r="I81" s="455"/>
      <c r="J81" s="455"/>
      <c r="K81" s="455"/>
      <c r="L81" s="455"/>
      <c r="M81" s="455"/>
      <c r="N81" s="353"/>
      <c r="O81" s="343" t="s">
        <v>323</v>
      </c>
      <c r="P81" s="353"/>
      <c r="Q81" s="343"/>
      <c r="R81" s="353"/>
      <c r="S81" s="343" t="s">
        <v>324</v>
      </c>
      <c r="T81" s="353"/>
      <c r="U81" s="343"/>
      <c r="V81" s="353"/>
      <c r="W81" s="343" t="s">
        <v>327</v>
      </c>
      <c r="X81" s="353"/>
      <c r="Y81" s="343"/>
      <c r="Z81" s="353"/>
      <c r="AA81" s="343" t="s">
        <v>324</v>
      </c>
    </row>
    <row r="82" spans="1:27" ht="13.5" customHeight="1">
      <c r="A82" s="40">
        <v>1476</v>
      </c>
      <c r="B82" s="55" t="s">
        <v>303</v>
      </c>
      <c r="C82" s="542"/>
      <c r="D82" s="543"/>
      <c r="E82" s="544"/>
      <c r="F82" s="55"/>
      <c r="G82" s="187"/>
      <c r="H82" s="52"/>
      <c r="I82" s="56"/>
      <c r="J82" s="44"/>
      <c r="K82" s="44"/>
      <c r="L82" s="44"/>
      <c r="M82" s="44"/>
      <c r="N82" s="44"/>
      <c r="O82" s="23"/>
      <c r="P82" s="23"/>
      <c r="Q82" s="54"/>
      <c r="R82" s="54"/>
      <c r="S82" s="23"/>
      <c r="T82" s="23"/>
      <c r="U82" s="54"/>
      <c r="V82" s="54"/>
      <c r="W82" s="54"/>
      <c r="X82" s="54"/>
      <c r="Y82" s="54"/>
      <c r="Z82" s="54"/>
      <c r="AA82" s="23"/>
    </row>
    <row r="83" spans="1:27" ht="21.75" customHeight="1">
      <c r="A83" s="44" t="s">
        <v>297</v>
      </c>
      <c r="B83" s="61" t="s">
        <v>14</v>
      </c>
      <c r="C83" s="533"/>
      <c r="D83" s="534"/>
      <c r="E83" s="535"/>
      <c r="F83" s="53"/>
      <c r="G83" s="187"/>
      <c r="H83" s="52"/>
      <c r="I83" s="56"/>
      <c r="J83" s="57"/>
      <c r="K83" s="57"/>
      <c r="L83" s="57"/>
      <c r="M83" s="57"/>
      <c r="N83" s="57"/>
      <c r="O83" s="23"/>
      <c r="P83" s="23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</row>
    <row r="84" spans="1:27" s="150" customFormat="1" ht="24.75" customHeight="1">
      <c r="A84" s="44" t="s">
        <v>298</v>
      </c>
      <c r="B84" s="61" t="s">
        <v>9</v>
      </c>
      <c r="C84" s="533"/>
      <c r="D84" s="534"/>
      <c r="E84" s="535"/>
      <c r="F84" s="53"/>
      <c r="G84" s="187"/>
      <c r="H84" s="52"/>
      <c r="I84" s="56"/>
      <c r="J84" s="57"/>
      <c r="K84" s="57"/>
      <c r="L84" s="57"/>
      <c r="M84" s="57"/>
      <c r="N84" s="57"/>
      <c r="O84" s="23"/>
      <c r="P84" s="23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</row>
    <row r="85" spans="1:27" s="150" customFormat="1" ht="14.25" customHeight="1">
      <c r="A85" s="44" t="s">
        <v>299</v>
      </c>
      <c r="B85" s="61" t="s">
        <v>7</v>
      </c>
      <c r="C85" s="533"/>
      <c r="D85" s="534"/>
      <c r="E85" s="535"/>
      <c r="F85" s="53"/>
      <c r="G85" s="187"/>
      <c r="H85" s="52"/>
      <c r="I85" s="56"/>
      <c r="J85" s="57"/>
      <c r="K85" s="57"/>
      <c r="L85" s="57"/>
      <c r="M85" s="57"/>
      <c r="N85" s="57"/>
      <c r="O85" s="23"/>
      <c r="P85" s="23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</row>
    <row r="86" spans="1:27" s="150" customFormat="1" ht="14.25" customHeight="1">
      <c r="A86" s="44" t="s">
        <v>300</v>
      </c>
      <c r="B86" s="61" t="s">
        <v>51</v>
      </c>
      <c r="C86" s="533"/>
      <c r="D86" s="534"/>
      <c r="E86" s="535"/>
      <c r="F86" s="53"/>
      <c r="G86" s="187"/>
      <c r="H86" s="52"/>
      <c r="I86" s="56"/>
      <c r="J86" s="57"/>
      <c r="K86" s="57"/>
      <c r="L86" s="57"/>
      <c r="M86" s="57"/>
      <c r="N86" s="57"/>
      <c r="O86" s="23"/>
      <c r="P86" s="23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</row>
    <row r="87" spans="1:27" s="150" customFormat="1" ht="14.25" customHeight="1">
      <c r="A87" s="40"/>
      <c r="B87" s="61"/>
      <c r="C87" s="533"/>
      <c r="D87" s="534"/>
      <c r="E87" s="535"/>
      <c r="F87" s="53"/>
      <c r="G87" s="187"/>
      <c r="H87" s="52"/>
      <c r="I87" s="56"/>
      <c r="J87" s="57"/>
      <c r="K87" s="57"/>
      <c r="L87" s="57"/>
      <c r="M87" s="57"/>
      <c r="N87" s="57"/>
      <c r="O87" s="23"/>
      <c r="P87" s="23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</row>
    <row r="88" spans="1:27" ht="13.5" customHeight="1">
      <c r="A88" s="40">
        <v>216</v>
      </c>
      <c r="B88" s="58" t="s">
        <v>202</v>
      </c>
      <c r="C88" s="536"/>
      <c r="D88" s="537"/>
      <c r="E88" s="538"/>
      <c r="F88" s="18"/>
      <c r="G88" s="187"/>
      <c r="H88" s="52"/>
      <c r="I88" s="56"/>
      <c r="J88" s="57"/>
      <c r="K88" s="57"/>
      <c r="L88" s="57"/>
      <c r="M88" s="57"/>
      <c r="N88" s="57"/>
      <c r="O88" s="23"/>
      <c r="P88" s="23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</row>
    <row r="89" spans="1:27" ht="13.5" customHeight="1">
      <c r="A89" s="245">
        <v>5940</v>
      </c>
      <c r="B89" s="246" t="s">
        <v>301</v>
      </c>
      <c r="C89" s="536"/>
      <c r="D89" s="537"/>
      <c r="E89" s="538"/>
      <c r="F89" s="58"/>
      <c r="G89" s="18"/>
      <c r="H89" s="18"/>
      <c r="I89" s="18"/>
      <c r="J89" s="18"/>
      <c r="K89" s="18"/>
      <c r="L89" s="18"/>
      <c r="M89" s="18"/>
      <c r="N89" s="52"/>
      <c r="O89" s="40"/>
      <c r="P89" s="40"/>
      <c r="Q89" s="52"/>
      <c r="R89" s="52"/>
      <c r="S89" s="40"/>
      <c r="T89" s="40"/>
      <c r="U89" s="52"/>
      <c r="V89" s="52"/>
      <c r="W89" s="52"/>
      <c r="X89" s="52"/>
      <c r="Y89" s="52"/>
      <c r="Z89" s="52"/>
      <c r="AA89" s="40"/>
    </row>
    <row r="90" spans="1:27" ht="13.5" customHeight="1">
      <c r="G90" s="150"/>
    </row>
    <row r="91" spans="1:27" ht="13.5" customHeight="1">
      <c r="G91" s="150"/>
    </row>
    <row r="92" spans="1:27" ht="13.5" customHeight="1">
      <c r="G92" s="150"/>
    </row>
    <row r="93" spans="1:27" ht="13.5" customHeight="1">
      <c r="G93" s="150"/>
    </row>
    <row r="94" spans="1:27" ht="13.5" customHeight="1">
      <c r="G94" s="150"/>
    </row>
    <row r="95" spans="1:27" ht="16.5" customHeight="1">
      <c r="A95" s="456"/>
      <c r="B95" s="457"/>
      <c r="C95" s="457"/>
      <c r="D95" s="457"/>
      <c r="E95" s="457"/>
      <c r="F95" s="457"/>
      <c r="G95" s="457"/>
      <c r="H95" s="457"/>
      <c r="I95" s="457"/>
      <c r="J95" s="457"/>
      <c r="K95" s="457"/>
      <c r="L95" s="457"/>
      <c r="M95" s="457"/>
      <c r="N95" s="457"/>
      <c r="O95" s="457"/>
      <c r="P95" s="457"/>
      <c r="Q95" s="457"/>
      <c r="R95" s="457"/>
      <c r="S95" s="457"/>
      <c r="T95" s="457"/>
      <c r="U95" s="457"/>
      <c r="V95" s="457"/>
      <c r="W95" s="457"/>
      <c r="X95" s="457"/>
      <c r="Y95" s="457"/>
      <c r="Z95" s="457"/>
      <c r="AA95" s="457"/>
    </row>
    <row r="96" spans="1:27" ht="13.5" customHeight="1">
      <c r="G96" s="150"/>
    </row>
    <row r="97" spans="7:8" ht="13.5" customHeight="1">
      <c r="G97" s="150"/>
    </row>
    <row r="98" spans="7:8" ht="13.5" customHeight="1">
      <c r="G98" s="150"/>
    </row>
    <row r="99" spans="7:8" ht="13.5" customHeight="1">
      <c r="G99" s="150"/>
    </row>
    <row r="100" spans="7:8" ht="13.5" customHeight="1">
      <c r="G100" s="150"/>
      <c r="H100" s="150"/>
    </row>
    <row r="101" spans="7:8" ht="13.5" customHeight="1">
      <c r="G101" s="150"/>
      <c r="H101" s="150"/>
    </row>
    <row r="102" spans="7:8" ht="13.5" customHeight="1">
      <c r="G102" s="150"/>
      <c r="H102" s="150"/>
    </row>
    <row r="103" spans="7:8" ht="13.5" customHeight="1">
      <c r="G103" s="150"/>
      <c r="H103" s="150"/>
    </row>
    <row r="104" spans="7:8" ht="13.5" customHeight="1">
      <c r="G104" s="150"/>
      <c r="H104" s="150"/>
    </row>
    <row r="105" spans="7:8" ht="13.5" customHeight="1">
      <c r="G105" s="150"/>
      <c r="H105" s="150"/>
    </row>
    <row r="106" spans="7:8" ht="13.5" customHeight="1">
      <c r="G106" s="150"/>
      <c r="H106" s="150"/>
    </row>
    <row r="107" spans="7:8" ht="13.5" customHeight="1">
      <c r="G107" s="150"/>
      <c r="H107" s="150"/>
    </row>
    <row r="108" spans="7:8" ht="13.5" customHeight="1">
      <c r="G108" s="150"/>
      <c r="H108" s="150"/>
    </row>
    <row r="109" spans="7:8" ht="13.5" customHeight="1">
      <c r="G109" s="150"/>
      <c r="H109" s="150"/>
    </row>
    <row r="110" spans="7:8" ht="13.5" customHeight="1">
      <c r="G110" s="150"/>
      <c r="H110" s="150"/>
    </row>
    <row r="111" spans="7:8" ht="13.5" customHeight="1">
      <c r="G111" s="150"/>
      <c r="H111" s="150"/>
    </row>
    <row r="112" spans="7:8" ht="13.5" customHeight="1">
      <c r="G112" s="150"/>
      <c r="H112" s="150"/>
    </row>
    <row r="113" spans="7:8" ht="13.5" customHeight="1">
      <c r="G113" s="150"/>
      <c r="H113" s="150"/>
    </row>
    <row r="114" spans="7:8" ht="13.5" customHeight="1">
      <c r="G114" s="150"/>
      <c r="H114" s="150"/>
    </row>
    <row r="115" spans="7:8" ht="13.5" customHeight="1">
      <c r="G115" s="150"/>
      <c r="H115" s="150"/>
    </row>
    <row r="116" spans="7:8" ht="13.5" customHeight="1">
      <c r="G116" s="150"/>
      <c r="H116" s="150"/>
    </row>
    <row r="117" spans="7:8" ht="13.5" customHeight="1">
      <c r="G117" s="150"/>
      <c r="H117" s="150"/>
    </row>
    <row r="118" spans="7:8" ht="13.5" customHeight="1">
      <c r="G118" s="150"/>
      <c r="H118" s="150"/>
    </row>
    <row r="119" spans="7:8" ht="13.5" customHeight="1">
      <c r="G119" s="150"/>
      <c r="H119" s="150"/>
    </row>
    <row r="120" spans="7:8" ht="13.5" customHeight="1">
      <c r="G120" s="150"/>
      <c r="H120" s="150"/>
    </row>
    <row r="121" spans="7:8" ht="13.5" customHeight="1">
      <c r="G121" s="150"/>
      <c r="H121" s="150"/>
    </row>
    <row r="122" spans="7:8" ht="13.5" customHeight="1">
      <c r="G122" s="150"/>
      <c r="H122" s="150"/>
    </row>
    <row r="123" spans="7:8" ht="13.5" customHeight="1">
      <c r="G123" s="150"/>
      <c r="H123" s="150"/>
    </row>
    <row r="124" spans="7:8" ht="13.5" customHeight="1">
      <c r="G124" s="150"/>
      <c r="H124" s="150"/>
    </row>
    <row r="125" spans="7:8" ht="13.5" customHeight="1">
      <c r="G125" s="150"/>
      <c r="H125" s="150"/>
    </row>
    <row r="126" spans="7:8" ht="13.5" customHeight="1">
      <c r="G126" s="150"/>
      <c r="H126" s="150"/>
    </row>
    <row r="127" spans="7:8" ht="13.5" customHeight="1">
      <c r="G127" s="150"/>
      <c r="H127" s="150"/>
    </row>
    <row r="128" spans="7:8" ht="13.5" customHeight="1">
      <c r="G128" s="150"/>
    </row>
    <row r="129" spans="7:7" ht="13.5" customHeight="1">
      <c r="G129" s="150"/>
    </row>
    <row r="130" spans="7:7" ht="13.5" customHeight="1">
      <c r="G130" s="150"/>
    </row>
    <row r="131" spans="7:7" ht="13.5" customHeight="1">
      <c r="G131" s="150"/>
    </row>
    <row r="132" spans="7:7" ht="13.5" customHeight="1">
      <c r="G132" s="150"/>
    </row>
    <row r="133" spans="7:7" ht="13.5" customHeight="1">
      <c r="G133" s="150"/>
    </row>
    <row r="134" spans="7:7" ht="13.5" customHeight="1">
      <c r="G134" s="150"/>
    </row>
    <row r="135" spans="7:7" ht="13.5" customHeight="1">
      <c r="G135" s="150"/>
    </row>
    <row r="136" spans="7:7" ht="13.5" customHeight="1">
      <c r="G136" s="150"/>
    </row>
    <row r="137" spans="7:7" ht="13.5" customHeight="1">
      <c r="G137" s="150"/>
    </row>
    <row r="138" spans="7:7" ht="13.5" customHeight="1">
      <c r="G138" s="150"/>
    </row>
    <row r="139" spans="7:7" ht="13.5" customHeight="1">
      <c r="G139" s="150"/>
    </row>
    <row r="140" spans="7:7" ht="13.5" customHeight="1">
      <c r="G140" s="150"/>
    </row>
    <row r="141" spans="7:7" ht="13.5" customHeight="1">
      <c r="G141" s="150"/>
    </row>
    <row r="142" spans="7:7" ht="13.5" customHeight="1">
      <c r="G142" s="150"/>
    </row>
    <row r="143" spans="7:7" ht="13.5" customHeight="1">
      <c r="G143" s="150"/>
    </row>
    <row r="144" spans="7:7" ht="13.5" customHeight="1">
      <c r="G144" s="150"/>
    </row>
    <row r="145" spans="7:8" ht="13.5" customHeight="1">
      <c r="G145" s="150"/>
    </row>
    <row r="146" spans="7:8" ht="13.5" customHeight="1">
      <c r="G146" s="150"/>
    </row>
    <row r="147" spans="7:8" ht="13.5" customHeight="1">
      <c r="G147" s="150"/>
    </row>
    <row r="148" spans="7:8" ht="13.5" customHeight="1">
      <c r="G148" s="150"/>
    </row>
    <row r="149" spans="7:8" ht="13.5" customHeight="1">
      <c r="G149" s="150"/>
    </row>
    <row r="150" spans="7:8" ht="13.5" customHeight="1">
      <c r="G150" s="150"/>
    </row>
    <row r="151" spans="7:8" ht="13.5" customHeight="1">
      <c r="G151" s="150"/>
    </row>
    <row r="152" spans="7:8" ht="13.5" customHeight="1">
      <c r="G152" s="150"/>
    </row>
    <row r="153" spans="7:8" ht="13.5" customHeight="1">
      <c r="G153" s="150"/>
      <c r="H153" s="150"/>
    </row>
    <row r="154" spans="7:8" ht="13.5" customHeight="1">
      <c r="G154" s="150"/>
      <c r="H154" s="150"/>
    </row>
    <row r="155" spans="7:8" ht="13.5" customHeight="1">
      <c r="G155" s="150"/>
      <c r="H155" s="150"/>
    </row>
    <row r="156" spans="7:8" ht="13.5" customHeight="1">
      <c r="G156" s="150"/>
      <c r="H156" s="150"/>
    </row>
    <row r="157" spans="7:8" ht="13.5" customHeight="1">
      <c r="G157" s="150"/>
      <c r="H157" s="150"/>
    </row>
    <row r="158" spans="7:8" ht="13.5" customHeight="1">
      <c r="G158" s="150"/>
      <c r="H158" s="150"/>
    </row>
    <row r="159" spans="7:8" ht="13.5" customHeight="1">
      <c r="G159" s="150"/>
      <c r="H159" s="150"/>
    </row>
    <row r="160" spans="7:8" ht="13.5" customHeight="1">
      <c r="G160" s="150"/>
      <c r="H160" s="150"/>
    </row>
    <row r="161" spans="7:8" ht="13.5" customHeight="1">
      <c r="G161" s="150"/>
      <c r="H161" s="150"/>
    </row>
    <row r="162" spans="7:8" ht="13.5" customHeight="1">
      <c r="G162" s="150"/>
      <c r="H162" s="150"/>
    </row>
    <row r="163" spans="7:8" ht="13.5" customHeight="1">
      <c r="G163" s="150"/>
      <c r="H163" s="150"/>
    </row>
    <row r="164" spans="7:8" ht="13.5" customHeight="1">
      <c r="G164" s="150"/>
      <c r="H164" s="150"/>
    </row>
    <row r="165" spans="7:8" ht="13.5" customHeight="1">
      <c r="G165" s="150"/>
      <c r="H165" s="150"/>
    </row>
    <row r="166" spans="7:8" ht="13.5" customHeight="1">
      <c r="G166" s="150"/>
      <c r="H166" s="150"/>
    </row>
    <row r="167" spans="7:8" ht="13.5" customHeight="1">
      <c r="G167" s="150"/>
      <c r="H167" s="150"/>
    </row>
    <row r="168" spans="7:8" ht="13.5" customHeight="1">
      <c r="G168" s="150"/>
      <c r="H168" s="150"/>
    </row>
    <row r="169" spans="7:8" ht="13.5" customHeight="1">
      <c r="G169" s="150"/>
      <c r="H169" s="150"/>
    </row>
    <row r="170" spans="7:8" ht="13.5" customHeight="1">
      <c r="G170" s="150"/>
      <c r="H170" s="150"/>
    </row>
    <row r="171" spans="7:8" ht="13.5" customHeight="1">
      <c r="G171" s="150"/>
      <c r="H171" s="150"/>
    </row>
    <row r="172" spans="7:8" ht="13.5" customHeight="1">
      <c r="G172" s="150"/>
      <c r="H172" s="150"/>
    </row>
    <row r="173" spans="7:8" ht="13.5" customHeight="1">
      <c r="G173" s="150"/>
      <c r="H173" s="150"/>
    </row>
    <row r="174" spans="7:8" ht="13.5" customHeight="1">
      <c r="G174" s="150"/>
      <c r="H174" s="150"/>
    </row>
    <row r="175" spans="7:8" ht="13.5" customHeight="1">
      <c r="G175" s="150"/>
    </row>
    <row r="176" spans="7:8" ht="13.5" customHeight="1">
      <c r="G176" s="150"/>
    </row>
    <row r="177" spans="7:7" ht="13.5" customHeight="1">
      <c r="G177" s="150"/>
    </row>
    <row r="178" spans="7:7" ht="13.5" customHeight="1">
      <c r="G178" s="150"/>
    </row>
    <row r="179" spans="7:7" ht="13.5" customHeight="1">
      <c r="G179" s="150"/>
    </row>
    <row r="180" spans="7:7" ht="13.5" customHeight="1">
      <c r="G180" s="150"/>
    </row>
    <row r="181" spans="7:7" ht="13.5" customHeight="1">
      <c r="G181" s="150"/>
    </row>
    <row r="182" spans="7:7" ht="13.5" customHeight="1">
      <c r="G182" s="150"/>
    </row>
    <row r="183" spans="7:7" ht="13.5" customHeight="1">
      <c r="G183" s="150"/>
    </row>
    <row r="184" spans="7:7" ht="13.5" customHeight="1">
      <c r="G184" s="150"/>
    </row>
    <row r="185" spans="7:7" ht="13.5" customHeight="1">
      <c r="G185" s="150"/>
    </row>
    <row r="186" spans="7:7" ht="13.5" customHeight="1">
      <c r="G186" s="150"/>
    </row>
    <row r="187" spans="7:7" ht="13.5" customHeight="1">
      <c r="G187" s="150"/>
    </row>
    <row r="188" spans="7:7" ht="13.5" customHeight="1">
      <c r="G188" s="150"/>
    </row>
    <row r="189" spans="7:7" ht="13.5" customHeight="1">
      <c r="G189" s="150"/>
    </row>
    <row r="190" spans="7:7" ht="13.5" customHeight="1">
      <c r="G190" s="150"/>
    </row>
    <row r="191" spans="7:7" ht="13.5" customHeight="1">
      <c r="G191" s="150"/>
    </row>
    <row r="192" spans="7:7" ht="13.5" customHeight="1">
      <c r="G192" s="150"/>
    </row>
    <row r="193" spans="7:7" ht="13.5" customHeight="1">
      <c r="G193" s="150"/>
    </row>
    <row r="194" spans="7:7" ht="13.5" customHeight="1">
      <c r="G194" s="150"/>
    </row>
    <row r="195" spans="7:7" ht="13.5" customHeight="1">
      <c r="G195" s="150"/>
    </row>
    <row r="196" spans="7:7" ht="13.5" customHeight="1">
      <c r="G196" s="150"/>
    </row>
    <row r="197" spans="7:7" ht="13.5" customHeight="1">
      <c r="G197" s="150"/>
    </row>
    <row r="198" spans="7:7" ht="13.5" customHeight="1">
      <c r="G198" s="150"/>
    </row>
    <row r="199" spans="7:7" ht="13.5" customHeight="1">
      <c r="G199" s="150"/>
    </row>
    <row r="200" spans="7:7" ht="13.5" customHeight="1">
      <c r="G200" s="150"/>
    </row>
    <row r="201" spans="7:7" ht="13.5" customHeight="1">
      <c r="G201" s="150"/>
    </row>
    <row r="202" spans="7:7" ht="13.5" customHeight="1">
      <c r="G202" s="150"/>
    </row>
    <row r="203" spans="7:7" ht="13.5" customHeight="1">
      <c r="G203" s="150"/>
    </row>
    <row r="204" spans="7:7" ht="13.5" customHeight="1">
      <c r="G204" s="150"/>
    </row>
    <row r="205" spans="7:7" ht="13.5" customHeight="1">
      <c r="G205" s="150"/>
    </row>
    <row r="206" spans="7:7" ht="13.5" customHeight="1">
      <c r="G206" s="150"/>
    </row>
    <row r="207" spans="7:7" ht="13.5" customHeight="1">
      <c r="G207" s="150"/>
    </row>
    <row r="208" spans="7:7" ht="13.5" customHeight="1">
      <c r="G208" s="150"/>
    </row>
    <row r="209" spans="7:7" ht="13.5" customHeight="1">
      <c r="G209" s="150"/>
    </row>
    <row r="210" spans="7:7" ht="13.5" customHeight="1">
      <c r="G210" s="150"/>
    </row>
    <row r="211" spans="7:7" ht="13.5" customHeight="1">
      <c r="G211" s="150"/>
    </row>
    <row r="212" spans="7:7" ht="13.5" customHeight="1">
      <c r="G212" s="150"/>
    </row>
    <row r="213" spans="7:7" ht="13.5" customHeight="1">
      <c r="G213" s="150"/>
    </row>
    <row r="214" spans="7:7" ht="13.5" customHeight="1">
      <c r="G214" s="150"/>
    </row>
    <row r="215" spans="7:7" ht="13.5" customHeight="1">
      <c r="G215" s="150"/>
    </row>
    <row r="216" spans="7:7" ht="13.5" customHeight="1">
      <c r="G216" s="150"/>
    </row>
    <row r="217" spans="7:7" ht="13.5" customHeight="1">
      <c r="G217" s="150"/>
    </row>
    <row r="218" spans="7:7" ht="13.5" customHeight="1">
      <c r="G218" s="150"/>
    </row>
    <row r="219" spans="7:7" ht="13.5" customHeight="1">
      <c r="G219" s="150"/>
    </row>
    <row r="220" spans="7:7" ht="13.5" customHeight="1">
      <c r="G220" s="150"/>
    </row>
    <row r="221" spans="7:7" ht="13.5" customHeight="1">
      <c r="G221" s="150"/>
    </row>
    <row r="222" spans="7:7" ht="13.5" customHeight="1">
      <c r="G222" s="150"/>
    </row>
    <row r="223" spans="7:7" ht="13.5" customHeight="1">
      <c r="G223" s="150"/>
    </row>
    <row r="224" spans="7:7" ht="13.5" customHeight="1">
      <c r="G224" s="150"/>
    </row>
    <row r="225" spans="7:7" ht="13.5" customHeight="1">
      <c r="G225" s="150"/>
    </row>
    <row r="226" spans="7:7" ht="13.5" customHeight="1">
      <c r="G226" s="150"/>
    </row>
    <row r="227" spans="7:7" ht="13.5" customHeight="1">
      <c r="G227" s="150"/>
    </row>
    <row r="228" spans="7:7" ht="13.5" customHeight="1">
      <c r="G228" s="150"/>
    </row>
    <row r="229" spans="7:7" ht="13.5" customHeight="1">
      <c r="G229" s="150"/>
    </row>
    <row r="230" spans="7:7" ht="13.5" customHeight="1">
      <c r="G230" s="150"/>
    </row>
    <row r="231" spans="7:7" ht="13.5" customHeight="1">
      <c r="G231" s="150"/>
    </row>
    <row r="232" spans="7:7" ht="13.5" customHeight="1">
      <c r="G232" s="150"/>
    </row>
    <row r="233" spans="7:7" ht="13.5" customHeight="1">
      <c r="G233" s="150"/>
    </row>
    <row r="234" spans="7:7" ht="13.5" customHeight="1">
      <c r="G234" s="150"/>
    </row>
    <row r="235" spans="7:7" ht="13.5" customHeight="1">
      <c r="G235" s="150"/>
    </row>
    <row r="236" spans="7:7" ht="13.5" customHeight="1">
      <c r="G236" s="150"/>
    </row>
    <row r="237" spans="7:7" ht="13.5" customHeight="1">
      <c r="G237" s="150"/>
    </row>
    <row r="238" spans="7:7" ht="13.5" customHeight="1">
      <c r="G238" s="150"/>
    </row>
    <row r="239" spans="7:7" ht="13.5" customHeight="1">
      <c r="G239" s="150"/>
    </row>
    <row r="240" spans="7:7" ht="13.5" customHeight="1">
      <c r="G240" s="150"/>
    </row>
    <row r="241" spans="7:7" ht="13.5" customHeight="1">
      <c r="G241" s="150"/>
    </row>
    <row r="242" spans="7:7" ht="13.5" customHeight="1">
      <c r="G242" s="150"/>
    </row>
    <row r="243" spans="7:7" ht="13.5" customHeight="1">
      <c r="G243" s="150"/>
    </row>
    <row r="244" spans="7:7" ht="13.5" customHeight="1">
      <c r="G244" s="150"/>
    </row>
    <row r="245" spans="7:7" ht="13.5" customHeight="1">
      <c r="G245" s="150"/>
    </row>
    <row r="246" spans="7:7" ht="13.5" customHeight="1">
      <c r="G246" s="150"/>
    </row>
    <row r="247" spans="7:7" ht="13.5" customHeight="1">
      <c r="G247" s="150"/>
    </row>
    <row r="248" spans="7:7" ht="13.5" customHeight="1">
      <c r="G248" s="150"/>
    </row>
    <row r="249" spans="7:7" ht="13.5" customHeight="1">
      <c r="G249" s="150"/>
    </row>
    <row r="250" spans="7:7" ht="13.5" customHeight="1">
      <c r="G250" s="150"/>
    </row>
    <row r="251" spans="7:7" ht="13.5" customHeight="1">
      <c r="G251" s="150"/>
    </row>
    <row r="252" spans="7:7" ht="13.5" customHeight="1">
      <c r="G252" s="150"/>
    </row>
    <row r="253" spans="7:7" ht="13.5" customHeight="1">
      <c r="G253" s="150"/>
    </row>
    <row r="254" spans="7:7" ht="13.5" customHeight="1">
      <c r="G254" s="150"/>
    </row>
    <row r="255" spans="7:7" ht="13.5" customHeight="1">
      <c r="G255" s="150"/>
    </row>
    <row r="256" spans="7:7" ht="13.5" customHeight="1">
      <c r="G256" s="150"/>
    </row>
    <row r="257" spans="7:7" ht="13.5" customHeight="1">
      <c r="G257" s="150"/>
    </row>
    <row r="258" spans="7:7" ht="13.5" customHeight="1">
      <c r="G258" s="150"/>
    </row>
    <row r="259" spans="7:7" ht="13.5" customHeight="1">
      <c r="G259" s="150"/>
    </row>
    <row r="260" spans="7:7" ht="13.5" customHeight="1">
      <c r="G260" s="150"/>
    </row>
    <row r="261" spans="7:7" ht="13.5" customHeight="1">
      <c r="G261" s="150"/>
    </row>
    <row r="262" spans="7:7" ht="13.5" customHeight="1">
      <c r="G262" s="150"/>
    </row>
    <row r="263" spans="7:7" ht="13.5" customHeight="1">
      <c r="G263" s="150"/>
    </row>
    <row r="264" spans="7:7" ht="13.5" customHeight="1">
      <c r="G264" s="150"/>
    </row>
    <row r="265" spans="7:7" ht="13.5" customHeight="1">
      <c r="G265" s="150"/>
    </row>
    <row r="266" spans="7:7" ht="13.5" customHeight="1">
      <c r="G266" s="150"/>
    </row>
    <row r="267" spans="7:7" ht="13.5" customHeight="1">
      <c r="G267" s="150"/>
    </row>
    <row r="268" spans="7:7" ht="13.5" customHeight="1">
      <c r="G268" s="150"/>
    </row>
    <row r="269" spans="7:7" ht="13.5" customHeight="1">
      <c r="G269" s="150"/>
    </row>
    <row r="270" spans="7:7" ht="13.5" customHeight="1">
      <c r="G270" s="150"/>
    </row>
    <row r="271" spans="7:7" ht="13.5" customHeight="1">
      <c r="G271" s="150"/>
    </row>
    <row r="272" spans="7:7" ht="13.5" customHeight="1">
      <c r="G272" s="150"/>
    </row>
    <row r="273" spans="7:7" ht="13.5" customHeight="1">
      <c r="G273" s="150"/>
    </row>
    <row r="274" spans="7:7" ht="13.5" customHeight="1">
      <c r="G274" s="150"/>
    </row>
    <row r="275" spans="7:7" ht="13.5" customHeight="1">
      <c r="G275" s="150"/>
    </row>
    <row r="276" spans="7:7" ht="13.5" customHeight="1">
      <c r="G276" s="150"/>
    </row>
    <row r="277" spans="7:7" ht="13.5" customHeight="1">
      <c r="G277" s="150"/>
    </row>
    <row r="278" spans="7:7" ht="13.5" customHeight="1">
      <c r="G278" s="150"/>
    </row>
    <row r="279" spans="7:7" ht="13.5" customHeight="1">
      <c r="G279" s="150"/>
    </row>
    <row r="280" spans="7:7" ht="13.5" customHeight="1">
      <c r="G280" s="150"/>
    </row>
    <row r="281" spans="7:7" ht="13.5" customHeight="1">
      <c r="G281" s="150"/>
    </row>
    <row r="282" spans="7:7" ht="13.5" customHeight="1">
      <c r="G282" s="150"/>
    </row>
    <row r="283" spans="7:7" ht="13.5" customHeight="1">
      <c r="G283" s="150"/>
    </row>
    <row r="284" spans="7:7" ht="13.5" customHeight="1">
      <c r="G284" s="150"/>
    </row>
    <row r="285" spans="7:7" ht="13.5" customHeight="1">
      <c r="G285" s="150"/>
    </row>
    <row r="286" spans="7:7" ht="13.5" customHeight="1">
      <c r="G286" s="150"/>
    </row>
    <row r="287" spans="7:7" ht="13.5" customHeight="1">
      <c r="G287" s="150"/>
    </row>
    <row r="288" spans="7:7" ht="13.5" customHeight="1">
      <c r="G288" s="150"/>
    </row>
    <row r="289" spans="7:7" ht="13.5" customHeight="1">
      <c r="G289" s="150"/>
    </row>
    <row r="290" spans="7:7" ht="13.5" customHeight="1">
      <c r="G290" s="150"/>
    </row>
    <row r="291" spans="7:7" ht="13.5" customHeight="1">
      <c r="G291" s="150"/>
    </row>
    <row r="292" spans="7:7" ht="13.5" customHeight="1">
      <c r="G292" s="150"/>
    </row>
    <row r="293" spans="7:7" ht="13.5" customHeight="1">
      <c r="G293" s="150"/>
    </row>
    <row r="294" spans="7:7" ht="13.5" customHeight="1">
      <c r="G294" s="150"/>
    </row>
    <row r="295" spans="7:7" ht="13.5" customHeight="1">
      <c r="G295" s="150"/>
    </row>
    <row r="296" spans="7:7" ht="13.5" customHeight="1">
      <c r="G296" s="150"/>
    </row>
    <row r="297" spans="7:7" ht="13.5" customHeight="1">
      <c r="G297" s="150"/>
    </row>
    <row r="298" spans="7:7" ht="13.5" customHeight="1">
      <c r="G298" s="150"/>
    </row>
    <row r="299" spans="7:7" ht="13.5" customHeight="1">
      <c r="G299" s="150"/>
    </row>
    <row r="300" spans="7:7" ht="13.5" customHeight="1">
      <c r="G300" s="150"/>
    </row>
    <row r="301" spans="7:7" ht="13.5" customHeight="1">
      <c r="G301" s="150"/>
    </row>
    <row r="302" spans="7:7" ht="13.5" customHeight="1">
      <c r="G302" s="150"/>
    </row>
    <row r="303" spans="7:7" ht="13.5" customHeight="1">
      <c r="G303" s="150"/>
    </row>
    <row r="304" spans="7:7" ht="13.5" customHeight="1">
      <c r="G304" s="150"/>
    </row>
    <row r="305" spans="7:7" ht="13.5" customHeight="1">
      <c r="G305" s="150"/>
    </row>
    <row r="306" spans="7:7" ht="13.5" customHeight="1">
      <c r="G306" s="150"/>
    </row>
    <row r="307" spans="7:7" ht="13.5" customHeight="1">
      <c r="G307" s="150"/>
    </row>
    <row r="308" spans="7:7" ht="13.5" customHeight="1">
      <c r="G308" s="150"/>
    </row>
    <row r="309" spans="7:7" ht="13.5" customHeight="1">
      <c r="G309" s="150"/>
    </row>
    <row r="310" spans="7:7" ht="13.5" customHeight="1">
      <c r="G310" s="150"/>
    </row>
    <row r="311" spans="7:7" ht="13.5" customHeight="1">
      <c r="G311" s="150"/>
    </row>
    <row r="312" spans="7:7" ht="13.5" customHeight="1">
      <c r="G312" s="150"/>
    </row>
    <row r="313" spans="7:7" ht="13.5" customHeight="1">
      <c r="G313" s="150"/>
    </row>
    <row r="314" spans="7:7" ht="13.5" customHeight="1">
      <c r="G314" s="150"/>
    </row>
    <row r="315" spans="7:7" ht="13.5" customHeight="1">
      <c r="G315" s="150"/>
    </row>
    <row r="316" spans="7:7" ht="13.5" customHeight="1">
      <c r="G316" s="150"/>
    </row>
    <row r="317" spans="7:7" ht="13.5" customHeight="1">
      <c r="G317" s="150"/>
    </row>
    <row r="318" spans="7:7" ht="13.5" customHeight="1">
      <c r="G318" s="150"/>
    </row>
    <row r="319" spans="7:7" ht="13.5" customHeight="1">
      <c r="G319" s="150"/>
    </row>
    <row r="320" spans="7:7" ht="13.5" customHeight="1">
      <c r="G320" s="150"/>
    </row>
    <row r="321" spans="7:7" ht="13.5" customHeight="1">
      <c r="G321" s="150"/>
    </row>
    <row r="322" spans="7:7" ht="13.5" customHeight="1">
      <c r="G322" s="150"/>
    </row>
    <row r="323" spans="7:7" ht="13.5" customHeight="1">
      <c r="G323" s="150"/>
    </row>
    <row r="324" spans="7:7" ht="13.5" customHeight="1">
      <c r="G324" s="150"/>
    </row>
    <row r="325" spans="7:7" ht="13.5" customHeight="1">
      <c r="G325" s="150"/>
    </row>
    <row r="326" spans="7:7" ht="13.5" customHeight="1">
      <c r="G326" s="150"/>
    </row>
    <row r="327" spans="7:7" ht="13.5" customHeight="1">
      <c r="G327" s="150"/>
    </row>
    <row r="328" spans="7:7" ht="13.5" customHeight="1">
      <c r="G328" s="150"/>
    </row>
    <row r="329" spans="7:7" ht="13.5" customHeight="1">
      <c r="G329" s="150"/>
    </row>
    <row r="330" spans="7:7" ht="13.5" customHeight="1">
      <c r="G330" s="150"/>
    </row>
    <row r="331" spans="7:7" ht="13.5" customHeight="1">
      <c r="G331" s="150"/>
    </row>
    <row r="332" spans="7:7" ht="13.5" customHeight="1">
      <c r="G332" s="150"/>
    </row>
    <row r="333" spans="7:7" ht="13.5" customHeight="1">
      <c r="G333" s="150"/>
    </row>
    <row r="334" spans="7:7" ht="13.5" customHeight="1">
      <c r="G334" s="150"/>
    </row>
    <row r="335" spans="7:7" ht="13.5" customHeight="1">
      <c r="G335" s="150"/>
    </row>
    <row r="336" spans="7:7" ht="13.5" customHeight="1">
      <c r="G336" s="150"/>
    </row>
    <row r="337" spans="7:7" ht="13.5" customHeight="1">
      <c r="G337" s="150"/>
    </row>
    <row r="338" spans="7:7" ht="13.5" customHeight="1">
      <c r="G338" s="150"/>
    </row>
    <row r="339" spans="7:7" ht="13.5" customHeight="1">
      <c r="G339" s="150"/>
    </row>
    <row r="340" spans="7:7" ht="13.5" customHeight="1">
      <c r="G340" s="150"/>
    </row>
    <row r="341" spans="7:7" ht="13.5" customHeight="1">
      <c r="G341" s="150"/>
    </row>
    <row r="342" spans="7:7" ht="13.5" customHeight="1">
      <c r="G342" s="150"/>
    </row>
    <row r="343" spans="7:7" ht="13.5" customHeight="1">
      <c r="G343" s="150"/>
    </row>
    <row r="344" spans="7:7" ht="13.5" customHeight="1">
      <c r="G344" s="150"/>
    </row>
    <row r="345" spans="7:7" ht="13.5" customHeight="1">
      <c r="G345" s="150"/>
    </row>
    <row r="346" spans="7:7" ht="13.5" customHeight="1">
      <c r="G346" s="150"/>
    </row>
    <row r="347" spans="7:7" ht="13.5" customHeight="1">
      <c r="G347" s="150"/>
    </row>
    <row r="348" spans="7:7" ht="13.5" customHeight="1">
      <c r="G348" s="150"/>
    </row>
    <row r="349" spans="7:7" ht="13.5" customHeight="1">
      <c r="G349" s="150"/>
    </row>
    <row r="350" spans="7:7" ht="13.5" customHeight="1">
      <c r="G350" s="150"/>
    </row>
    <row r="351" spans="7:7" ht="13.5" customHeight="1">
      <c r="G351" s="150"/>
    </row>
    <row r="352" spans="7:7" ht="13.5" customHeight="1">
      <c r="G352" s="150"/>
    </row>
    <row r="353" spans="7:7" ht="13.5" customHeight="1">
      <c r="G353" s="150"/>
    </row>
    <row r="354" spans="7:7" ht="13.5" customHeight="1">
      <c r="G354" s="150"/>
    </row>
    <row r="355" spans="7:7" ht="13.5" customHeight="1">
      <c r="G355" s="150"/>
    </row>
    <row r="356" spans="7:7" ht="13.5" customHeight="1">
      <c r="G356" s="150"/>
    </row>
    <row r="357" spans="7:7" ht="13.5" customHeight="1">
      <c r="G357" s="150"/>
    </row>
    <row r="358" spans="7:7" ht="13.5" customHeight="1">
      <c r="G358" s="150"/>
    </row>
    <row r="359" spans="7:7" ht="13.5" customHeight="1">
      <c r="G359" s="150"/>
    </row>
    <row r="360" spans="7:7" ht="13.5" customHeight="1">
      <c r="G360" s="150"/>
    </row>
    <row r="361" spans="7:7" ht="13.5" customHeight="1">
      <c r="G361" s="150"/>
    </row>
    <row r="362" spans="7:7" ht="13.5" customHeight="1">
      <c r="G362" s="150"/>
    </row>
    <row r="363" spans="7:7" ht="13.5" customHeight="1">
      <c r="G363" s="150"/>
    </row>
    <row r="364" spans="7:7" ht="13.5" customHeight="1">
      <c r="G364" s="150"/>
    </row>
    <row r="365" spans="7:7" ht="13.5" customHeight="1">
      <c r="G365" s="150"/>
    </row>
    <row r="366" spans="7:7" ht="13.5" customHeight="1">
      <c r="G366" s="150"/>
    </row>
    <row r="367" spans="7:7" ht="13.5" customHeight="1">
      <c r="G367" s="150"/>
    </row>
    <row r="368" spans="7:7" ht="13.5" customHeight="1">
      <c r="G368" s="150"/>
    </row>
    <row r="369" spans="7:7" ht="13.5" customHeight="1">
      <c r="G369" s="150"/>
    </row>
    <row r="370" spans="7:7" ht="13.5" customHeight="1">
      <c r="G370" s="150"/>
    </row>
    <row r="371" spans="7:7" ht="13.5" customHeight="1">
      <c r="G371" s="150"/>
    </row>
    <row r="372" spans="7:7" ht="13.5" customHeight="1">
      <c r="G372" s="150"/>
    </row>
    <row r="373" spans="7:7" ht="13.5" customHeight="1">
      <c r="G373" s="150"/>
    </row>
    <row r="374" spans="7:7" ht="13.5" customHeight="1">
      <c r="G374" s="150"/>
    </row>
    <row r="375" spans="7:7" ht="13.5" customHeight="1">
      <c r="G375" s="150"/>
    </row>
    <row r="376" spans="7:7" ht="13.5" customHeight="1">
      <c r="G376" s="150"/>
    </row>
    <row r="377" spans="7:7" ht="13.5" customHeight="1">
      <c r="G377" s="150"/>
    </row>
    <row r="378" spans="7:7" ht="13.5" customHeight="1">
      <c r="G378" s="150"/>
    </row>
    <row r="379" spans="7:7" ht="13.5" customHeight="1">
      <c r="G379" s="150"/>
    </row>
    <row r="380" spans="7:7" ht="13.5" customHeight="1">
      <c r="G380" s="150"/>
    </row>
    <row r="381" spans="7:7" ht="13.5" customHeight="1">
      <c r="G381" s="150"/>
    </row>
    <row r="382" spans="7:7" ht="13.5" customHeight="1">
      <c r="G382" s="150"/>
    </row>
    <row r="383" spans="7:7" ht="13.5" customHeight="1">
      <c r="G383" s="150"/>
    </row>
    <row r="384" spans="7:7" ht="13.5" customHeight="1">
      <c r="G384" s="150"/>
    </row>
    <row r="385" spans="7:7" ht="13.5" customHeight="1">
      <c r="G385" s="150"/>
    </row>
    <row r="386" spans="7:7" ht="13.5" customHeight="1">
      <c r="G386" s="150"/>
    </row>
    <row r="387" spans="7:7" ht="13.5" customHeight="1">
      <c r="G387" s="150"/>
    </row>
    <row r="388" spans="7:7" ht="13.5" customHeight="1">
      <c r="G388" s="150"/>
    </row>
    <row r="389" spans="7:7" ht="13.5" customHeight="1">
      <c r="G389" s="150"/>
    </row>
    <row r="390" spans="7:7" ht="13.5" customHeight="1">
      <c r="G390" s="150"/>
    </row>
    <row r="391" spans="7:7" ht="13.5" customHeight="1">
      <c r="G391" s="150"/>
    </row>
    <row r="392" spans="7:7" ht="13.5" customHeight="1">
      <c r="G392" s="150"/>
    </row>
    <row r="393" spans="7:7" ht="13.5" customHeight="1">
      <c r="G393" s="150"/>
    </row>
    <row r="394" spans="7:7" ht="13.5" customHeight="1">
      <c r="G394" s="150"/>
    </row>
    <row r="395" spans="7:7" ht="13.5" customHeight="1">
      <c r="G395" s="150"/>
    </row>
    <row r="396" spans="7:7" ht="13.5" customHeight="1">
      <c r="G396" s="150"/>
    </row>
    <row r="397" spans="7:7" ht="13.5" customHeight="1">
      <c r="G397" s="150"/>
    </row>
    <row r="398" spans="7:7" ht="13.5" customHeight="1">
      <c r="G398" s="150"/>
    </row>
    <row r="399" spans="7:7" ht="13.5" customHeight="1">
      <c r="G399" s="150"/>
    </row>
    <row r="400" spans="7:7" ht="13.5" customHeight="1">
      <c r="G400" s="150"/>
    </row>
    <row r="401" spans="7:7" ht="13.5" customHeight="1">
      <c r="G401" s="150"/>
    </row>
    <row r="402" spans="7:7" ht="13.5" customHeight="1">
      <c r="G402" s="150"/>
    </row>
    <row r="403" spans="7:7" ht="13.5" customHeight="1">
      <c r="G403" s="150"/>
    </row>
    <row r="404" spans="7:7" ht="13.5" customHeight="1">
      <c r="G404" s="150"/>
    </row>
    <row r="405" spans="7:7" ht="13.5" customHeight="1">
      <c r="G405" s="150"/>
    </row>
    <row r="406" spans="7:7" ht="13.5" customHeight="1">
      <c r="G406" s="150"/>
    </row>
    <row r="407" spans="7:7" ht="13.5" customHeight="1">
      <c r="G407" s="150"/>
    </row>
    <row r="408" spans="7:7" ht="13.5" customHeight="1">
      <c r="G408" s="150"/>
    </row>
    <row r="409" spans="7:7" ht="13.5" customHeight="1">
      <c r="G409" s="150"/>
    </row>
    <row r="410" spans="7:7" ht="13.5" customHeight="1">
      <c r="G410" s="150"/>
    </row>
    <row r="411" spans="7:7" ht="13.5" customHeight="1">
      <c r="G411" s="150"/>
    </row>
    <row r="412" spans="7:7" ht="13.5" customHeight="1">
      <c r="G412" s="150"/>
    </row>
    <row r="413" spans="7:7" ht="13.5" customHeight="1">
      <c r="G413" s="150"/>
    </row>
    <row r="414" spans="7:7" ht="13.5" customHeight="1">
      <c r="G414" s="150"/>
    </row>
    <row r="415" spans="7:7" ht="13.5" customHeight="1">
      <c r="G415" s="150"/>
    </row>
    <row r="416" spans="7:7" ht="13.5" customHeight="1">
      <c r="G416" s="150"/>
    </row>
    <row r="417" spans="7:7" ht="13.5" customHeight="1">
      <c r="G417" s="150"/>
    </row>
    <row r="418" spans="7:7" ht="13.5" customHeight="1">
      <c r="G418" s="150"/>
    </row>
    <row r="419" spans="7:7" ht="13.5" customHeight="1">
      <c r="G419" s="150"/>
    </row>
    <row r="420" spans="7:7" ht="13.5" customHeight="1">
      <c r="G420" s="150"/>
    </row>
    <row r="421" spans="7:7" ht="13.5" customHeight="1">
      <c r="G421" s="150"/>
    </row>
    <row r="422" spans="7:7" ht="13.5" customHeight="1">
      <c r="G422" s="150"/>
    </row>
    <row r="423" spans="7:7" ht="13.5" customHeight="1">
      <c r="G423" s="150"/>
    </row>
    <row r="424" spans="7:7" ht="13.5" customHeight="1">
      <c r="G424" s="150"/>
    </row>
    <row r="425" spans="7:7" ht="13.5" customHeight="1">
      <c r="G425" s="150"/>
    </row>
    <row r="426" spans="7:7" ht="13.5" customHeight="1">
      <c r="G426" s="150"/>
    </row>
    <row r="427" spans="7:7" ht="13.5" customHeight="1">
      <c r="G427" s="150"/>
    </row>
    <row r="428" spans="7:7" ht="13.5" customHeight="1">
      <c r="G428" s="150"/>
    </row>
    <row r="429" spans="7:7" ht="13.5" customHeight="1">
      <c r="G429" s="150"/>
    </row>
    <row r="430" spans="7:7" ht="13.5" customHeight="1">
      <c r="G430" s="150"/>
    </row>
    <row r="431" spans="7:7" ht="13.5" customHeight="1">
      <c r="G431" s="150"/>
    </row>
    <row r="432" spans="7:7" ht="13.5" customHeight="1">
      <c r="G432" s="150"/>
    </row>
    <row r="433" spans="7:7" ht="13.5" customHeight="1">
      <c r="G433" s="150"/>
    </row>
    <row r="434" spans="7:7" ht="13.5" customHeight="1">
      <c r="G434" s="150"/>
    </row>
    <row r="435" spans="7:7" ht="13.5" customHeight="1">
      <c r="G435" s="150"/>
    </row>
    <row r="436" spans="7:7" ht="13.5" customHeight="1">
      <c r="G436" s="150"/>
    </row>
    <row r="437" spans="7:7" ht="13.5" customHeight="1">
      <c r="G437" s="150"/>
    </row>
    <row r="438" spans="7:7" ht="13.5" customHeight="1">
      <c r="G438" s="150"/>
    </row>
    <row r="439" spans="7:7" ht="13.5" customHeight="1">
      <c r="G439" s="150"/>
    </row>
    <row r="440" spans="7:7" ht="13.5" customHeight="1">
      <c r="G440" s="150"/>
    </row>
    <row r="441" spans="7:7" ht="13.5" customHeight="1">
      <c r="G441" s="150"/>
    </row>
    <row r="442" spans="7:7" ht="13.5" customHeight="1">
      <c r="G442" s="150"/>
    </row>
    <row r="443" spans="7:7" ht="13.5" customHeight="1">
      <c r="G443" s="150"/>
    </row>
    <row r="444" spans="7:7" ht="13.5" customHeight="1">
      <c r="G444" s="150"/>
    </row>
    <row r="445" spans="7:7" ht="13.5" customHeight="1">
      <c r="G445" s="150"/>
    </row>
    <row r="446" spans="7:7" ht="13.5" customHeight="1">
      <c r="G446" s="150"/>
    </row>
    <row r="447" spans="7:7" ht="13.5" customHeight="1">
      <c r="G447" s="150"/>
    </row>
    <row r="448" spans="7:7" ht="13.5" customHeight="1">
      <c r="G448" s="150"/>
    </row>
    <row r="449" spans="7:7" ht="13.5" customHeight="1">
      <c r="G449" s="150"/>
    </row>
    <row r="450" spans="7:7" ht="13.5" customHeight="1">
      <c r="G450" s="150"/>
    </row>
    <row r="451" spans="7:7" ht="13.5" customHeight="1">
      <c r="G451" s="150"/>
    </row>
    <row r="452" spans="7:7" ht="13.5" customHeight="1">
      <c r="G452" s="150"/>
    </row>
    <row r="453" spans="7:7" ht="13.5" customHeight="1">
      <c r="G453" s="150"/>
    </row>
    <row r="454" spans="7:7" ht="13.5" customHeight="1">
      <c r="G454" s="150"/>
    </row>
    <row r="455" spans="7:7" ht="13.5" customHeight="1">
      <c r="G455" s="150"/>
    </row>
    <row r="456" spans="7:7" ht="13.5" customHeight="1">
      <c r="G456" s="150"/>
    </row>
    <row r="457" spans="7:7" ht="13.5" customHeight="1">
      <c r="G457" s="150"/>
    </row>
    <row r="458" spans="7:7" ht="13.5" customHeight="1">
      <c r="G458" s="150"/>
    </row>
    <row r="459" spans="7:7" ht="13.5" customHeight="1">
      <c r="G459" s="150"/>
    </row>
    <row r="460" spans="7:7" ht="13.5" customHeight="1">
      <c r="G460" s="150"/>
    </row>
    <row r="461" spans="7:7" ht="13.5" customHeight="1">
      <c r="G461" s="150"/>
    </row>
    <row r="462" spans="7:7" ht="13.5" customHeight="1">
      <c r="G462" s="150"/>
    </row>
    <row r="463" spans="7:7" ht="13.5" customHeight="1">
      <c r="G463" s="150"/>
    </row>
    <row r="464" spans="7:7" ht="13.5" customHeight="1">
      <c r="G464" s="150"/>
    </row>
    <row r="465" spans="7:7" ht="13.5" customHeight="1">
      <c r="G465" s="150"/>
    </row>
    <row r="466" spans="7:7" ht="13.5" customHeight="1">
      <c r="G466" s="150"/>
    </row>
    <row r="467" spans="7:7" ht="13.5" customHeight="1">
      <c r="G467" s="150"/>
    </row>
    <row r="468" spans="7:7" ht="13.5" customHeight="1">
      <c r="G468" s="150"/>
    </row>
    <row r="469" spans="7:7" ht="13.5" customHeight="1">
      <c r="G469" s="150"/>
    </row>
    <row r="470" spans="7:7" ht="13.5" customHeight="1">
      <c r="G470" s="150"/>
    </row>
    <row r="471" spans="7:7" ht="13.5" customHeight="1">
      <c r="G471" s="150"/>
    </row>
    <row r="472" spans="7:7" ht="13.5" customHeight="1">
      <c r="G472" s="150"/>
    </row>
    <row r="473" spans="7:7" ht="13.5" customHeight="1">
      <c r="G473" s="150"/>
    </row>
    <row r="474" spans="7:7" ht="13.5" customHeight="1">
      <c r="G474" s="150"/>
    </row>
    <row r="475" spans="7:7" ht="13.5" customHeight="1">
      <c r="G475" s="150"/>
    </row>
    <row r="476" spans="7:7" ht="13.5" customHeight="1">
      <c r="G476" s="150"/>
    </row>
    <row r="477" spans="7:7" ht="13.5" customHeight="1">
      <c r="G477" s="150"/>
    </row>
    <row r="478" spans="7:7" ht="13.5" customHeight="1">
      <c r="G478" s="150"/>
    </row>
    <row r="479" spans="7:7" ht="13.5" customHeight="1">
      <c r="G479" s="150"/>
    </row>
    <row r="480" spans="7:7" ht="13.5" customHeight="1">
      <c r="G480" s="150"/>
    </row>
    <row r="481" spans="7:7" ht="13.5" customHeight="1">
      <c r="G481" s="150"/>
    </row>
    <row r="482" spans="7:7" ht="13.5" customHeight="1">
      <c r="G482" s="150"/>
    </row>
    <row r="483" spans="7:7" ht="13.5" customHeight="1">
      <c r="G483" s="150"/>
    </row>
    <row r="484" spans="7:7" ht="13.5" customHeight="1">
      <c r="G484" s="150"/>
    </row>
    <row r="485" spans="7:7" ht="13.5" customHeight="1">
      <c r="G485" s="150"/>
    </row>
    <row r="486" spans="7:7" ht="13.5" customHeight="1">
      <c r="G486" s="150"/>
    </row>
    <row r="487" spans="7:7" ht="13.5" customHeight="1">
      <c r="G487" s="150"/>
    </row>
    <row r="488" spans="7:7" ht="13.5" customHeight="1">
      <c r="G488" s="150"/>
    </row>
    <row r="489" spans="7:7" ht="13.5" customHeight="1">
      <c r="G489" s="150"/>
    </row>
    <row r="490" spans="7:7" ht="13.5" customHeight="1">
      <c r="G490" s="150"/>
    </row>
    <row r="491" spans="7:7" ht="13.5" customHeight="1">
      <c r="G491" s="150"/>
    </row>
    <row r="492" spans="7:7" ht="13.5" customHeight="1">
      <c r="G492" s="150"/>
    </row>
    <row r="493" spans="7:7" ht="13.5" customHeight="1">
      <c r="G493" s="150"/>
    </row>
    <row r="494" spans="7:7" ht="13.5" customHeight="1">
      <c r="G494" s="150"/>
    </row>
    <row r="495" spans="7:7" ht="13.5" customHeight="1">
      <c r="G495" s="150"/>
    </row>
    <row r="496" spans="7:7" ht="13.5" customHeight="1">
      <c r="G496" s="150"/>
    </row>
    <row r="497" spans="7:7" ht="13.5" customHeight="1">
      <c r="G497" s="150"/>
    </row>
    <row r="498" spans="7:7" ht="13.5" customHeight="1">
      <c r="G498" s="150"/>
    </row>
    <row r="499" spans="7:7" ht="13.5" customHeight="1">
      <c r="G499" s="150"/>
    </row>
    <row r="500" spans="7:7" ht="13.5" customHeight="1">
      <c r="G500" s="150"/>
    </row>
    <row r="501" spans="7:7" ht="13.5" customHeight="1">
      <c r="G501" s="150"/>
    </row>
    <row r="502" spans="7:7" ht="13.5" customHeight="1">
      <c r="G502" s="150"/>
    </row>
    <row r="503" spans="7:7" ht="13.5" customHeight="1">
      <c r="G503" s="150"/>
    </row>
    <row r="504" spans="7:7" ht="13.5" customHeight="1">
      <c r="G504" s="150"/>
    </row>
    <row r="505" spans="7:7" ht="13.5" customHeight="1">
      <c r="G505" s="150"/>
    </row>
    <row r="506" spans="7:7" ht="13.5" customHeight="1">
      <c r="G506" s="150"/>
    </row>
    <row r="507" spans="7:7" ht="13.5" customHeight="1">
      <c r="G507" s="150"/>
    </row>
    <row r="508" spans="7:7" ht="13.5" customHeight="1">
      <c r="G508" s="150"/>
    </row>
    <row r="509" spans="7:7" ht="13.5" customHeight="1">
      <c r="G509" s="150"/>
    </row>
    <row r="510" spans="7:7" ht="13.5" customHeight="1">
      <c r="G510" s="150"/>
    </row>
    <row r="511" spans="7:7" ht="13.5" customHeight="1">
      <c r="G511" s="150"/>
    </row>
    <row r="512" spans="7:7" ht="13.5" customHeight="1">
      <c r="G512" s="150"/>
    </row>
    <row r="513" spans="7:7" ht="13.5" customHeight="1">
      <c r="G513" s="150"/>
    </row>
    <row r="514" spans="7:7" ht="13.5" customHeight="1">
      <c r="G514" s="150"/>
    </row>
    <row r="515" spans="7:7" ht="13.5" customHeight="1">
      <c r="G515" s="150"/>
    </row>
    <row r="516" spans="7:7" ht="13.5" customHeight="1">
      <c r="G516" s="150"/>
    </row>
    <row r="517" spans="7:7" ht="13.5" customHeight="1">
      <c r="G517" s="150"/>
    </row>
    <row r="518" spans="7:7" ht="13.5" customHeight="1">
      <c r="G518" s="150"/>
    </row>
    <row r="519" spans="7:7" ht="13.5" customHeight="1">
      <c r="G519" s="150"/>
    </row>
    <row r="520" spans="7:7" ht="13.5" customHeight="1">
      <c r="G520" s="150"/>
    </row>
    <row r="521" spans="7:7" ht="13.5" customHeight="1">
      <c r="G521" s="150"/>
    </row>
    <row r="522" spans="7:7" ht="13.5" customHeight="1">
      <c r="G522" s="150"/>
    </row>
    <row r="523" spans="7:7" ht="13.5" customHeight="1">
      <c r="G523" s="150"/>
    </row>
    <row r="524" spans="7:7" ht="13.5" customHeight="1">
      <c r="G524" s="150"/>
    </row>
    <row r="525" spans="7:7" ht="13.5" customHeight="1">
      <c r="G525" s="150"/>
    </row>
    <row r="526" spans="7:7" ht="13.5" customHeight="1">
      <c r="G526" s="150"/>
    </row>
    <row r="527" spans="7:7" ht="13.5" customHeight="1">
      <c r="G527" s="150"/>
    </row>
    <row r="528" spans="7:7" ht="13.5" customHeight="1">
      <c r="G528" s="150"/>
    </row>
    <row r="529" spans="7:7" ht="13.5" customHeight="1">
      <c r="G529" s="150"/>
    </row>
    <row r="530" spans="7:7" ht="13.5" customHeight="1">
      <c r="G530" s="150"/>
    </row>
    <row r="531" spans="7:7" ht="13.5" customHeight="1">
      <c r="G531" s="150"/>
    </row>
    <row r="532" spans="7:7" ht="13.5" customHeight="1">
      <c r="G532" s="150"/>
    </row>
    <row r="533" spans="7:7" ht="13.5" customHeight="1">
      <c r="G533" s="150"/>
    </row>
    <row r="534" spans="7:7" ht="13.5" customHeight="1">
      <c r="G534" s="150"/>
    </row>
    <row r="535" spans="7:7" ht="13.5" customHeight="1">
      <c r="G535" s="150"/>
    </row>
    <row r="536" spans="7:7" ht="13.5" customHeight="1">
      <c r="G536" s="150"/>
    </row>
    <row r="537" spans="7:7" ht="13.5" customHeight="1">
      <c r="G537" s="150"/>
    </row>
    <row r="538" spans="7:7" ht="13.5" customHeight="1">
      <c r="G538" s="150"/>
    </row>
    <row r="539" spans="7:7" ht="13.5" customHeight="1">
      <c r="G539" s="150"/>
    </row>
    <row r="540" spans="7:7" ht="13.5" customHeight="1">
      <c r="G540" s="150"/>
    </row>
    <row r="541" spans="7:7" ht="13.5" customHeight="1">
      <c r="G541" s="150"/>
    </row>
    <row r="542" spans="7:7" ht="13.5" customHeight="1">
      <c r="G542" s="150"/>
    </row>
    <row r="543" spans="7:7" ht="13.5" customHeight="1">
      <c r="G543" s="150"/>
    </row>
    <row r="544" spans="7:7" ht="13.5" customHeight="1">
      <c r="G544" s="150"/>
    </row>
    <row r="545" spans="7:7" ht="13.5" customHeight="1">
      <c r="G545" s="150"/>
    </row>
    <row r="546" spans="7:7" ht="13.5" customHeight="1">
      <c r="G546" s="150"/>
    </row>
    <row r="547" spans="7:7" ht="13.5" customHeight="1">
      <c r="G547" s="150"/>
    </row>
    <row r="548" spans="7:7" ht="13.5" customHeight="1">
      <c r="G548" s="150"/>
    </row>
    <row r="549" spans="7:7" ht="13.5" customHeight="1">
      <c r="G549" s="150"/>
    </row>
    <row r="550" spans="7:7" ht="13.5" customHeight="1">
      <c r="G550" s="150"/>
    </row>
    <row r="551" spans="7:7" ht="13.5" customHeight="1">
      <c r="G551" s="150"/>
    </row>
    <row r="552" spans="7:7" ht="13.5" customHeight="1">
      <c r="G552" s="150"/>
    </row>
    <row r="553" spans="7:7" ht="13.5" customHeight="1">
      <c r="G553" s="150"/>
    </row>
    <row r="554" spans="7:7" ht="13.5" customHeight="1">
      <c r="G554" s="150"/>
    </row>
    <row r="555" spans="7:7" ht="13.5" customHeight="1">
      <c r="G555" s="150"/>
    </row>
    <row r="556" spans="7:7" ht="13.5" customHeight="1">
      <c r="G556" s="150"/>
    </row>
    <row r="557" spans="7:7" ht="13.5" customHeight="1">
      <c r="G557" s="150"/>
    </row>
    <row r="558" spans="7:7" ht="13.5" customHeight="1">
      <c r="G558" s="150"/>
    </row>
    <row r="559" spans="7:7" ht="13.5" customHeight="1">
      <c r="G559" s="150"/>
    </row>
    <row r="560" spans="7:7" ht="13.5" customHeight="1">
      <c r="G560" s="150"/>
    </row>
    <row r="561" spans="7:7" ht="13.5" customHeight="1">
      <c r="G561" s="150"/>
    </row>
    <row r="562" spans="7:7" ht="13.5" customHeight="1">
      <c r="G562" s="150"/>
    </row>
    <row r="563" spans="7:7" ht="13.5" customHeight="1">
      <c r="G563" s="150"/>
    </row>
    <row r="564" spans="7:7" ht="13.5" customHeight="1">
      <c r="G564" s="150"/>
    </row>
    <row r="565" spans="7:7" ht="13.5" customHeight="1">
      <c r="G565" s="150"/>
    </row>
    <row r="566" spans="7:7" ht="13.5" customHeight="1">
      <c r="G566" s="150"/>
    </row>
    <row r="567" spans="7:7" ht="13.5" customHeight="1">
      <c r="G567" s="150"/>
    </row>
    <row r="568" spans="7:7" ht="13.5" customHeight="1">
      <c r="G568" s="150"/>
    </row>
    <row r="569" spans="7:7" ht="13.5" customHeight="1">
      <c r="G569" s="150"/>
    </row>
    <row r="570" spans="7:7" ht="13.5" customHeight="1">
      <c r="G570" s="150"/>
    </row>
    <row r="571" spans="7:7" ht="13.5" customHeight="1">
      <c r="G571" s="150"/>
    </row>
    <row r="572" spans="7:7" ht="13.5" customHeight="1">
      <c r="G572" s="150"/>
    </row>
    <row r="573" spans="7:7" ht="13.5" customHeight="1">
      <c r="G573" s="150"/>
    </row>
    <row r="574" spans="7:7" ht="13.5" customHeight="1">
      <c r="G574" s="150"/>
    </row>
    <row r="575" spans="7:7" ht="13.5" customHeight="1">
      <c r="G575" s="150"/>
    </row>
    <row r="576" spans="7:7" ht="13.5" customHeight="1">
      <c r="G576" s="150"/>
    </row>
    <row r="577" spans="7:7" ht="13.5" customHeight="1">
      <c r="G577" s="150"/>
    </row>
    <row r="578" spans="7:7" ht="13.5" customHeight="1">
      <c r="G578" s="150"/>
    </row>
    <row r="579" spans="7:7" ht="13.5" customHeight="1">
      <c r="G579" s="150"/>
    </row>
    <row r="580" spans="7:7" ht="13.5" customHeight="1">
      <c r="G580" s="150"/>
    </row>
    <row r="581" spans="7:7" ht="13.5" customHeight="1">
      <c r="G581" s="150"/>
    </row>
    <row r="582" spans="7:7" ht="13.5" customHeight="1">
      <c r="G582" s="150"/>
    </row>
    <row r="583" spans="7:7" ht="13.5" customHeight="1">
      <c r="G583" s="150"/>
    </row>
    <row r="584" spans="7:7" ht="13.5" customHeight="1">
      <c r="G584" s="150"/>
    </row>
    <row r="585" spans="7:7" ht="13.5" customHeight="1">
      <c r="G585" s="150"/>
    </row>
    <row r="586" spans="7:7" ht="13.5" customHeight="1">
      <c r="G586" s="150"/>
    </row>
    <row r="587" spans="7:7" ht="13.5" customHeight="1">
      <c r="G587" s="150"/>
    </row>
    <row r="588" spans="7:7" ht="13.5" customHeight="1">
      <c r="G588" s="150"/>
    </row>
    <row r="589" spans="7:7" ht="13.5" customHeight="1">
      <c r="G589" s="150"/>
    </row>
    <row r="590" spans="7:7" ht="13.5" customHeight="1">
      <c r="G590" s="150"/>
    </row>
    <row r="591" spans="7:7" ht="13.5" customHeight="1">
      <c r="G591" s="150"/>
    </row>
    <row r="592" spans="7:7" ht="13.5" customHeight="1">
      <c r="G592" s="150"/>
    </row>
    <row r="593" spans="7:7" ht="13.5" customHeight="1">
      <c r="G593" s="150"/>
    </row>
    <row r="594" spans="7:7" ht="13.5" customHeight="1">
      <c r="G594" s="150"/>
    </row>
    <row r="595" spans="7:7" ht="13.5" customHeight="1">
      <c r="G595" s="150"/>
    </row>
    <row r="596" spans="7:7" ht="13.5" customHeight="1">
      <c r="G596" s="150"/>
    </row>
    <row r="597" spans="7:7" ht="13.5" customHeight="1">
      <c r="G597" s="150"/>
    </row>
    <row r="598" spans="7:7" ht="13.5" customHeight="1">
      <c r="G598" s="150"/>
    </row>
    <row r="599" spans="7:7" ht="13.5" customHeight="1">
      <c r="G599" s="150"/>
    </row>
    <row r="600" spans="7:7" ht="13.5" customHeight="1">
      <c r="G600" s="150"/>
    </row>
    <row r="601" spans="7:7" ht="13.5" customHeight="1">
      <c r="G601" s="150"/>
    </row>
    <row r="602" spans="7:7" ht="13.5" customHeight="1">
      <c r="G602" s="150"/>
    </row>
    <row r="603" spans="7:7" ht="13.5" customHeight="1">
      <c r="G603" s="150"/>
    </row>
    <row r="604" spans="7:7" ht="13.5" customHeight="1">
      <c r="G604" s="150"/>
    </row>
    <row r="605" spans="7:7" ht="13.5" customHeight="1">
      <c r="G605" s="150"/>
    </row>
    <row r="606" spans="7:7" ht="13.5" customHeight="1">
      <c r="G606" s="150"/>
    </row>
    <row r="607" spans="7:7" ht="13.5" customHeight="1">
      <c r="G607" s="150"/>
    </row>
    <row r="608" spans="7:7" ht="13.5" customHeight="1">
      <c r="G608" s="150"/>
    </row>
    <row r="609" spans="7:7" ht="13.5" customHeight="1">
      <c r="G609" s="150"/>
    </row>
    <row r="610" spans="7:7" ht="13.5" customHeight="1">
      <c r="G610" s="150"/>
    </row>
    <row r="611" spans="7:7" ht="13.5" customHeight="1">
      <c r="G611" s="150"/>
    </row>
    <row r="612" spans="7:7" ht="13.5" customHeight="1">
      <c r="G612" s="150"/>
    </row>
    <row r="613" spans="7:7" ht="13.5" customHeight="1">
      <c r="G613" s="150"/>
    </row>
    <row r="614" spans="7:7" ht="13.5" customHeight="1">
      <c r="G614" s="150"/>
    </row>
    <row r="615" spans="7:7" ht="13.5" customHeight="1">
      <c r="G615" s="150"/>
    </row>
    <row r="616" spans="7:7" ht="13.5" customHeight="1">
      <c r="G616" s="150"/>
    </row>
    <row r="617" spans="7:7" ht="13.5" customHeight="1">
      <c r="G617" s="150"/>
    </row>
    <row r="618" spans="7:7" ht="13.5" customHeight="1">
      <c r="G618" s="150"/>
    </row>
    <row r="619" spans="7:7" ht="13.5" customHeight="1">
      <c r="G619" s="150"/>
    </row>
    <row r="620" spans="7:7" ht="13.5" customHeight="1">
      <c r="G620" s="150"/>
    </row>
    <row r="621" spans="7:7" ht="13.5" customHeight="1">
      <c r="G621" s="150"/>
    </row>
    <row r="622" spans="7:7" ht="13.5" customHeight="1">
      <c r="G622" s="150"/>
    </row>
    <row r="623" spans="7:7" ht="13.5" customHeight="1">
      <c r="G623" s="150"/>
    </row>
    <row r="624" spans="7:7" ht="13.5" customHeight="1">
      <c r="G624" s="150"/>
    </row>
    <row r="625" spans="7:7" ht="13.5" customHeight="1">
      <c r="G625" s="150"/>
    </row>
    <row r="626" spans="7:7" ht="13.5" customHeight="1">
      <c r="G626" s="150"/>
    </row>
    <row r="627" spans="7:7" ht="13.5" customHeight="1">
      <c r="G627" s="150"/>
    </row>
    <row r="628" spans="7:7" ht="13.5" customHeight="1">
      <c r="G628" s="150"/>
    </row>
    <row r="629" spans="7:7" ht="13.5" customHeight="1">
      <c r="G629" s="150"/>
    </row>
    <row r="630" spans="7:7" ht="13.5" customHeight="1">
      <c r="G630" s="150"/>
    </row>
    <row r="631" spans="7:7" ht="13.5" customHeight="1">
      <c r="G631" s="150"/>
    </row>
    <row r="632" spans="7:7" ht="13.5" customHeight="1">
      <c r="G632" s="150"/>
    </row>
    <row r="633" spans="7:7" ht="13.5" customHeight="1">
      <c r="G633" s="150"/>
    </row>
    <row r="634" spans="7:7" ht="13.5" customHeight="1">
      <c r="G634" s="150"/>
    </row>
    <row r="635" spans="7:7" ht="13.5" customHeight="1">
      <c r="G635" s="150"/>
    </row>
    <row r="636" spans="7:7" ht="13.5" customHeight="1">
      <c r="G636" s="150"/>
    </row>
    <row r="637" spans="7:7" ht="13.5" customHeight="1">
      <c r="G637" s="150"/>
    </row>
    <row r="638" spans="7:7" ht="13.5" customHeight="1">
      <c r="G638" s="150"/>
    </row>
    <row r="639" spans="7:7" ht="13.5" customHeight="1">
      <c r="G639" s="150"/>
    </row>
    <row r="640" spans="7:7" ht="13.5" customHeight="1">
      <c r="G640" s="150"/>
    </row>
    <row r="641" spans="7:7" ht="13.5" customHeight="1">
      <c r="G641" s="150"/>
    </row>
    <row r="642" spans="7:7" ht="13.5" customHeight="1">
      <c r="G642" s="150"/>
    </row>
    <row r="643" spans="7:7" ht="13.5" customHeight="1">
      <c r="G643" s="150"/>
    </row>
    <row r="644" spans="7:7" ht="13.5" customHeight="1">
      <c r="G644" s="150"/>
    </row>
    <row r="645" spans="7:7" ht="13.5" customHeight="1">
      <c r="G645" s="150"/>
    </row>
    <row r="646" spans="7:7" ht="13.5" customHeight="1">
      <c r="G646" s="150"/>
    </row>
    <row r="647" spans="7:7" ht="13.5" customHeight="1">
      <c r="G647" s="150"/>
    </row>
    <row r="648" spans="7:7" ht="13.5" customHeight="1">
      <c r="G648" s="150"/>
    </row>
    <row r="649" spans="7:7" ht="13.5" customHeight="1">
      <c r="G649" s="150"/>
    </row>
    <row r="650" spans="7:7" ht="13.5" customHeight="1">
      <c r="G650" s="150"/>
    </row>
    <row r="651" spans="7:7" ht="13.5" customHeight="1">
      <c r="G651" s="150"/>
    </row>
    <row r="652" spans="7:7" ht="13.5" customHeight="1">
      <c r="G652" s="150"/>
    </row>
    <row r="653" spans="7:7" ht="13.5" customHeight="1">
      <c r="G653" s="150"/>
    </row>
    <row r="654" spans="7:7" ht="13.5" customHeight="1">
      <c r="G654" s="150"/>
    </row>
    <row r="655" spans="7:7" ht="13.5" customHeight="1">
      <c r="G655" s="150"/>
    </row>
    <row r="656" spans="7:7" ht="13.5" customHeight="1">
      <c r="G656" s="150"/>
    </row>
    <row r="657" spans="7:7" ht="13.5" customHeight="1">
      <c r="G657" s="150"/>
    </row>
    <row r="658" spans="7:7" ht="13.5" customHeight="1">
      <c r="G658" s="150"/>
    </row>
    <row r="659" spans="7:7" ht="13.5" customHeight="1">
      <c r="G659" s="150"/>
    </row>
    <row r="660" spans="7:7" ht="13.5" customHeight="1">
      <c r="G660" s="150"/>
    </row>
    <row r="661" spans="7:7" ht="13.5" customHeight="1">
      <c r="G661" s="150"/>
    </row>
    <row r="662" spans="7:7" ht="13.5" customHeight="1">
      <c r="G662" s="150"/>
    </row>
    <row r="663" spans="7:7" ht="13.5" customHeight="1">
      <c r="G663" s="150"/>
    </row>
    <row r="664" spans="7:7" ht="13.5" customHeight="1">
      <c r="G664" s="150"/>
    </row>
    <row r="665" spans="7:7" ht="13.5" customHeight="1">
      <c r="G665" s="150"/>
    </row>
    <row r="666" spans="7:7" ht="13.5" customHeight="1">
      <c r="G666" s="150"/>
    </row>
    <row r="667" spans="7:7" ht="13.5" customHeight="1">
      <c r="G667" s="150"/>
    </row>
    <row r="668" spans="7:7" ht="13.5" customHeight="1">
      <c r="G668" s="150"/>
    </row>
    <row r="669" spans="7:7" ht="13.5" customHeight="1">
      <c r="G669" s="150"/>
    </row>
    <row r="670" spans="7:7" ht="13.5" customHeight="1">
      <c r="G670" s="150"/>
    </row>
    <row r="671" spans="7:7" ht="13.5" customHeight="1">
      <c r="G671" s="150"/>
    </row>
    <row r="672" spans="7:7" ht="13.5" customHeight="1">
      <c r="G672" s="150"/>
    </row>
    <row r="673" spans="7:7" ht="13.5" customHeight="1">
      <c r="G673" s="150"/>
    </row>
    <row r="674" spans="7:7" ht="13.5" customHeight="1">
      <c r="G674" s="150"/>
    </row>
    <row r="675" spans="7:7" ht="13.5" customHeight="1">
      <c r="G675" s="150"/>
    </row>
    <row r="676" spans="7:7" ht="13.5" customHeight="1">
      <c r="G676" s="150"/>
    </row>
    <row r="677" spans="7:7" ht="13.5" customHeight="1">
      <c r="G677" s="150"/>
    </row>
    <row r="678" spans="7:7" ht="13.5" customHeight="1">
      <c r="G678" s="150"/>
    </row>
    <row r="679" spans="7:7" ht="13.5" customHeight="1">
      <c r="G679" s="150"/>
    </row>
    <row r="680" spans="7:7" ht="13.5" customHeight="1">
      <c r="G680" s="150"/>
    </row>
    <row r="681" spans="7:7" ht="13.5" customHeight="1">
      <c r="G681" s="150"/>
    </row>
    <row r="682" spans="7:7" ht="13.5" customHeight="1">
      <c r="G682" s="150"/>
    </row>
    <row r="683" spans="7:7" ht="13.5" customHeight="1">
      <c r="G683" s="150"/>
    </row>
    <row r="684" spans="7:7" ht="13.5" customHeight="1">
      <c r="G684" s="150"/>
    </row>
    <row r="685" spans="7:7" ht="13.5" customHeight="1">
      <c r="G685" s="150"/>
    </row>
    <row r="686" spans="7:7" ht="13.5" customHeight="1">
      <c r="G686" s="150"/>
    </row>
    <row r="687" spans="7:7" ht="13.5" customHeight="1">
      <c r="G687" s="150"/>
    </row>
    <row r="688" spans="7:7" ht="13.5" customHeight="1">
      <c r="G688" s="150"/>
    </row>
    <row r="689" spans="7:7" ht="13.5" customHeight="1">
      <c r="G689" s="150"/>
    </row>
    <row r="690" spans="7:7" ht="13.5" customHeight="1">
      <c r="G690" s="150"/>
    </row>
    <row r="691" spans="7:7" ht="13.5" customHeight="1">
      <c r="G691" s="150"/>
    </row>
    <row r="692" spans="7:7" ht="13.5" customHeight="1">
      <c r="G692" s="150"/>
    </row>
    <row r="693" spans="7:7" ht="13.5" customHeight="1">
      <c r="G693" s="150"/>
    </row>
    <row r="694" spans="7:7" ht="13.5" customHeight="1">
      <c r="G694" s="150"/>
    </row>
    <row r="695" spans="7:7" ht="13.5" customHeight="1">
      <c r="G695" s="150"/>
    </row>
    <row r="696" spans="7:7" ht="13.5" customHeight="1">
      <c r="G696" s="150"/>
    </row>
    <row r="697" spans="7:7" ht="13.5" customHeight="1">
      <c r="G697" s="150"/>
    </row>
    <row r="698" spans="7:7" ht="13.5" customHeight="1">
      <c r="G698" s="150"/>
    </row>
    <row r="699" spans="7:7" ht="13.5" customHeight="1">
      <c r="G699" s="150"/>
    </row>
    <row r="700" spans="7:7" ht="13.5" customHeight="1">
      <c r="G700" s="150"/>
    </row>
    <row r="701" spans="7:7" ht="13.5" customHeight="1">
      <c r="G701" s="150"/>
    </row>
    <row r="702" spans="7:7" ht="13.5" customHeight="1">
      <c r="G702" s="150"/>
    </row>
    <row r="703" spans="7:7" ht="13.5" customHeight="1">
      <c r="G703" s="150"/>
    </row>
    <row r="704" spans="7:7" ht="13.5" customHeight="1">
      <c r="G704" s="150"/>
    </row>
    <row r="705" spans="7:7" ht="13.5" customHeight="1">
      <c r="G705" s="150"/>
    </row>
    <row r="706" spans="7:7" ht="13.5" customHeight="1">
      <c r="G706" s="150"/>
    </row>
    <row r="707" spans="7:7" ht="13.5" customHeight="1">
      <c r="G707" s="150"/>
    </row>
    <row r="708" spans="7:7" ht="13.5" customHeight="1">
      <c r="G708" s="150"/>
    </row>
    <row r="709" spans="7:7" ht="13.5" customHeight="1">
      <c r="G709" s="150"/>
    </row>
    <row r="710" spans="7:7" ht="13.5" customHeight="1">
      <c r="G710" s="150"/>
    </row>
    <row r="711" spans="7:7" ht="13.5" customHeight="1">
      <c r="G711" s="150"/>
    </row>
    <row r="712" spans="7:7" ht="13.5" customHeight="1">
      <c r="G712" s="150"/>
    </row>
    <row r="713" spans="7:7" ht="13.5" customHeight="1">
      <c r="G713" s="150"/>
    </row>
    <row r="714" spans="7:7" ht="13.5" customHeight="1">
      <c r="G714" s="150"/>
    </row>
    <row r="715" spans="7:7" ht="13.5" customHeight="1">
      <c r="G715" s="150"/>
    </row>
    <row r="716" spans="7:7" ht="13.5" customHeight="1">
      <c r="G716" s="150"/>
    </row>
    <row r="717" spans="7:7" ht="13.5" customHeight="1">
      <c r="G717" s="150"/>
    </row>
    <row r="718" spans="7:7" ht="13.5" customHeight="1">
      <c r="G718" s="150"/>
    </row>
    <row r="719" spans="7:7" ht="13.5" customHeight="1">
      <c r="G719" s="150"/>
    </row>
    <row r="720" spans="7:7" ht="13.5" customHeight="1">
      <c r="G720" s="150"/>
    </row>
    <row r="721" spans="7:7" ht="13.5" customHeight="1">
      <c r="G721" s="150"/>
    </row>
    <row r="722" spans="7:7" ht="13.5" customHeight="1">
      <c r="G722" s="150"/>
    </row>
    <row r="723" spans="7:7" ht="13.5" customHeight="1">
      <c r="G723" s="150"/>
    </row>
    <row r="724" spans="7:7" ht="13.5" customHeight="1">
      <c r="G724" s="150"/>
    </row>
    <row r="725" spans="7:7" ht="13.5" customHeight="1">
      <c r="G725" s="150"/>
    </row>
    <row r="726" spans="7:7" ht="13.5" customHeight="1">
      <c r="G726" s="150"/>
    </row>
    <row r="727" spans="7:7" ht="13.5" customHeight="1">
      <c r="G727" s="150"/>
    </row>
    <row r="728" spans="7:7" ht="13.5" customHeight="1">
      <c r="G728" s="150"/>
    </row>
    <row r="729" spans="7:7" ht="13.5" customHeight="1">
      <c r="G729" s="150"/>
    </row>
    <row r="730" spans="7:7" ht="13.5" customHeight="1">
      <c r="G730" s="150"/>
    </row>
    <row r="731" spans="7:7" ht="13.5" customHeight="1">
      <c r="G731" s="150"/>
    </row>
    <row r="732" spans="7:7" ht="13.5" customHeight="1">
      <c r="G732" s="150"/>
    </row>
    <row r="733" spans="7:7" ht="13.5" customHeight="1">
      <c r="G733" s="150"/>
    </row>
    <row r="734" spans="7:7" ht="13.5" customHeight="1">
      <c r="G734" s="150"/>
    </row>
    <row r="735" spans="7:7" ht="13.5" customHeight="1">
      <c r="G735" s="150"/>
    </row>
    <row r="736" spans="7:7" ht="13.5" customHeight="1">
      <c r="G736" s="150"/>
    </row>
    <row r="737" spans="7:7" ht="13.5" customHeight="1">
      <c r="G737" s="150"/>
    </row>
    <row r="738" spans="7:7" ht="13.5" customHeight="1">
      <c r="G738" s="150"/>
    </row>
    <row r="739" spans="7:7" ht="13.5" customHeight="1">
      <c r="G739" s="150"/>
    </row>
    <row r="740" spans="7:7" ht="13.5" customHeight="1">
      <c r="G740" s="150"/>
    </row>
    <row r="741" spans="7:7" ht="13.5" customHeight="1">
      <c r="G741" s="150"/>
    </row>
    <row r="742" spans="7:7" ht="13.5" customHeight="1">
      <c r="G742" s="150"/>
    </row>
    <row r="743" spans="7:7" ht="13.5" customHeight="1">
      <c r="G743" s="150"/>
    </row>
    <row r="744" spans="7:7" ht="13.5" customHeight="1">
      <c r="G744" s="150"/>
    </row>
    <row r="745" spans="7:7" ht="13.5" customHeight="1">
      <c r="G745" s="150"/>
    </row>
    <row r="746" spans="7:7" ht="13.5" customHeight="1">
      <c r="G746" s="150"/>
    </row>
    <row r="747" spans="7:7" ht="13.5" customHeight="1">
      <c r="G747" s="150"/>
    </row>
    <row r="748" spans="7:7" ht="13.5" customHeight="1">
      <c r="G748" s="150"/>
    </row>
    <row r="749" spans="7:7" ht="13.5" customHeight="1">
      <c r="G749" s="150"/>
    </row>
    <row r="750" spans="7:7" ht="13.5" customHeight="1">
      <c r="G750" s="150"/>
    </row>
    <row r="751" spans="7:7" ht="13.5" customHeight="1">
      <c r="G751" s="150"/>
    </row>
    <row r="752" spans="7:7" ht="13.5" customHeight="1">
      <c r="G752" s="150"/>
    </row>
    <row r="753" spans="7:7" ht="13.5" customHeight="1">
      <c r="G753" s="150"/>
    </row>
    <row r="754" spans="7:7" ht="13.5" customHeight="1">
      <c r="G754" s="150"/>
    </row>
    <row r="755" spans="7:7" ht="13.5" customHeight="1">
      <c r="G755" s="150"/>
    </row>
    <row r="756" spans="7:7" ht="13.5" customHeight="1">
      <c r="G756" s="150"/>
    </row>
    <row r="757" spans="7:7" ht="13.5" customHeight="1">
      <c r="G757" s="150"/>
    </row>
    <row r="758" spans="7:7" ht="13.5" customHeight="1">
      <c r="G758" s="150"/>
    </row>
    <row r="759" spans="7:7" ht="13.5" customHeight="1">
      <c r="G759" s="150"/>
    </row>
    <row r="760" spans="7:7" ht="13.5" customHeight="1">
      <c r="G760" s="150"/>
    </row>
    <row r="761" spans="7:7" ht="13.5" customHeight="1">
      <c r="G761" s="150"/>
    </row>
    <row r="762" spans="7:7" ht="13.5" customHeight="1">
      <c r="G762" s="150"/>
    </row>
    <row r="763" spans="7:7" ht="13.5" customHeight="1">
      <c r="G763" s="150"/>
    </row>
    <row r="764" spans="7:7" ht="13.5" customHeight="1">
      <c r="G764" s="150"/>
    </row>
    <row r="765" spans="7:7" ht="13.5" customHeight="1">
      <c r="G765" s="150"/>
    </row>
    <row r="766" spans="7:7" ht="13.5" customHeight="1">
      <c r="G766" s="150"/>
    </row>
    <row r="767" spans="7:7" ht="13.5" customHeight="1">
      <c r="G767" s="150"/>
    </row>
    <row r="768" spans="7:7" ht="13.5" customHeight="1">
      <c r="G768" s="150"/>
    </row>
    <row r="769" spans="7:7" ht="13.5" customHeight="1">
      <c r="G769" s="150"/>
    </row>
    <row r="770" spans="7:7" ht="13.5" customHeight="1">
      <c r="G770" s="150"/>
    </row>
    <row r="771" spans="7:7" ht="13.5" customHeight="1">
      <c r="G771" s="150"/>
    </row>
    <row r="772" spans="7:7" ht="13.5" customHeight="1">
      <c r="G772" s="150"/>
    </row>
    <row r="773" spans="7:7" ht="13.5" customHeight="1">
      <c r="G773" s="150"/>
    </row>
    <row r="774" spans="7:7" ht="13.5" customHeight="1">
      <c r="G774" s="150"/>
    </row>
    <row r="775" spans="7:7" ht="13.5" customHeight="1">
      <c r="G775" s="150"/>
    </row>
    <row r="776" spans="7:7" ht="13.5" customHeight="1">
      <c r="G776" s="150"/>
    </row>
    <row r="777" spans="7:7" ht="13.5" customHeight="1">
      <c r="G777" s="150"/>
    </row>
    <row r="778" spans="7:7" ht="13.5" customHeight="1">
      <c r="G778" s="150"/>
    </row>
    <row r="779" spans="7:7" ht="13.5" customHeight="1">
      <c r="G779" s="150"/>
    </row>
    <row r="780" spans="7:7" ht="13.5" customHeight="1">
      <c r="G780" s="150"/>
    </row>
    <row r="781" spans="7:7" ht="13.5" customHeight="1">
      <c r="G781" s="150"/>
    </row>
    <row r="782" spans="7:7" ht="13.5" customHeight="1">
      <c r="G782" s="150"/>
    </row>
    <row r="783" spans="7:7" ht="13.5" customHeight="1">
      <c r="G783" s="150"/>
    </row>
    <row r="784" spans="7:7" ht="13.5" customHeight="1">
      <c r="G784" s="150"/>
    </row>
    <row r="785" spans="7:7" ht="13.5" customHeight="1">
      <c r="G785" s="150"/>
    </row>
    <row r="786" spans="7:7" ht="13.5" customHeight="1">
      <c r="G786" s="150"/>
    </row>
    <row r="787" spans="7:7" ht="13.5" customHeight="1">
      <c r="G787" s="150"/>
    </row>
    <row r="788" spans="7:7" ht="13.5" customHeight="1">
      <c r="G788" s="150"/>
    </row>
    <row r="789" spans="7:7" ht="13.5" customHeight="1">
      <c r="G789" s="150"/>
    </row>
    <row r="790" spans="7:7" ht="13.5" customHeight="1">
      <c r="G790" s="150"/>
    </row>
    <row r="791" spans="7:7" ht="13.5" customHeight="1">
      <c r="G791" s="150"/>
    </row>
    <row r="792" spans="7:7" ht="13.5" customHeight="1">
      <c r="G792" s="150"/>
    </row>
    <row r="793" spans="7:7" ht="13.5" customHeight="1">
      <c r="G793" s="150"/>
    </row>
    <row r="794" spans="7:7" ht="13.5" customHeight="1">
      <c r="G794" s="150"/>
    </row>
    <row r="795" spans="7:7" ht="13.5" customHeight="1">
      <c r="G795" s="150"/>
    </row>
    <row r="796" spans="7:7" ht="13.5" customHeight="1">
      <c r="G796" s="150"/>
    </row>
    <row r="797" spans="7:7" ht="13.5" customHeight="1">
      <c r="G797" s="150"/>
    </row>
    <row r="798" spans="7:7" ht="13.5" customHeight="1">
      <c r="G798" s="150"/>
    </row>
    <row r="799" spans="7:7" ht="13.5" customHeight="1">
      <c r="G799" s="150"/>
    </row>
    <row r="800" spans="7:7" ht="13.5" customHeight="1">
      <c r="G800" s="150"/>
    </row>
    <row r="801" spans="7:7" ht="13.5" customHeight="1">
      <c r="G801" s="150"/>
    </row>
    <row r="802" spans="7:7" ht="13.5" customHeight="1">
      <c r="G802" s="150"/>
    </row>
    <row r="803" spans="7:7" ht="13.5" customHeight="1">
      <c r="G803" s="150"/>
    </row>
    <row r="804" spans="7:7" ht="13.5" customHeight="1">
      <c r="G804" s="150"/>
    </row>
    <row r="805" spans="7:7" ht="13.5" customHeight="1">
      <c r="G805" s="150"/>
    </row>
    <row r="806" spans="7:7" ht="13.5" customHeight="1">
      <c r="G806" s="150"/>
    </row>
    <row r="807" spans="7:7" ht="13.5" customHeight="1">
      <c r="G807" s="150"/>
    </row>
    <row r="808" spans="7:7" ht="13.5" customHeight="1">
      <c r="G808" s="150"/>
    </row>
    <row r="809" spans="7:7" ht="13.5" customHeight="1">
      <c r="G809" s="150"/>
    </row>
    <row r="810" spans="7:7" ht="13.5" customHeight="1">
      <c r="G810" s="150"/>
    </row>
    <row r="811" spans="7:7" ht="13.5" customHeight="1">
      <c r="G811" s="150"/>
    </row>
    <row r="812" spans="7:7" ht="13.5" customHeight="1">
      <c r="G812" s="150"/>
    </row>
    <row r="813" spans="7:7" ht="13.5" customHeight="1">
      <c r="G813" s="150"/>
    </row>
    <row r="814" spans="7:7" ht="13.5" customHeight="1">
      <c r="G814" s="150"/>
    </row>
    <row r="815" spans="7:7" ht="13.5" customHeight="1">
      <c r="G815" s="150"/>
    </row>
    <row r="816" spans="7:7" ht="13.5" customHeight="1">
      <c r="G816" s="150"/>
    </row>
    <row r="817" spans="7:7" ht="13.5" customHeight="1">
      <c r="G817" s="150"/>
    </row>
    <row r="818" spans="7:7" ht="13.5" customHeight="1">
      <c r="G818" s="150"/>
    </row>
    <row r="819" spans="7:7" ht="13.5" customHeight="1">
      <c r="G819" s="150"/>
    </row>
    <row r="820" spans="7:7" ht="13.5" customHeight="1">
      <c r="G820" s="150"/>
    </row>
    <row r="821" spans="7:7" ht="13.5" customHeight="1">
      <c r="G821" s="150"/>
    </row>
    <row r="822" spans="7:7" ht="13.5" customHeight="1">
      <c r="G822" s="150"/>
    </row>
    <row r="823" spans="7:7" ht="13.5" customHeight="1">
      <c r="G823" s="150"/>
    </row>
    <row r="824" spans="7:7" ht="13.5" customHeight="1">
      <c r="G824" s="150"/>
    </row>
    <row r="825" spans="7:7" ht="13.5" customHeight="1">
      <c r="G825" s="150"/>
    </row>
    <row r="826" spans="7:7" ht="13.5" customHeight="1">
      <c r="G826" s="150"/>
    </row>
    <row r="827" spans="7:7" ht="13.5" customHeight="1">
      <c r="G827" s="150"/>
    </row>
    <row r="828" spans="7:7" ht="13.5" customHeight="1">
      <c r="G828" s="150"/>
    </row>
    <row r="829" spans="7:7" ht="13.5" customHeight="1">
      <c r="G829" s="150"/>
    </row>
    <row r="830" spans="7:7" ht="13.5" customHeight="1">
      <c r="G830" s="150"/>
    </row>
    <row r="831" spans="7:7" ht="13.5" customHeight="1">
      <c r="G831" s="150"/>
    </row>
    <row r="832" spans="7:7" ht="13.5" customHeight="1">
      <c r="G832" s="150"/>
    </row>
    <row r="833" spans="7:7" ht="13.5" customHeight="1">
      <c r="G833" s="150"/>
    </row>
    <row r="834" spans="7:7" ht="13.5" customHeight="1">
      <c r="G834" s="150"/>
    </row>
    <row r="835" spans="7:7" ht="13.5" customHeight="1">
      <c r="G835" s="150"/>
    </row>
    <row r="836" spans="7:7" ht="13.5" customHeight="1">
      <c r="G836" s="150"/>
    </row>
    <row r="837" spans="7:7" ht="13.5" customHeight="1">
      <c r="G837" s="150"/>
    </row>
    <row r="838" spans="7:7" ht="13.5" customHeight="1">
      <c r="G838" s="150"/>
    </row>
    <row r="839" spans="7:7" ht="13.5" customHeight="1">
      <c r="G839" s="150"/>
    </row>
    <row r="840" spans="7:7" ht="13.5" customHeight="1">
      <c r="G840" s="150"/>
    </row>
    <row r="841" spans="7:7" ht="13.5" customHeight="1">
      <c r="G841" s="150"/>
    </row>
    <row r="842" spans="7:7" ht="13.5" customHeight="1">
      <c r="G842" s="150"/>
    </row>
    <row r="843" spans="7:7" ht="13.5" customHeight="1">
      <c r="G843" s="150"/>
    </row>
    <row r="844" spans="7:7" ht="13.5" customHeight="1">
      <c r="G844" s="150"/>
    </row>
    <row r="845" spans="7:7" ht="13.5" customHeight="1">
      <c r="G845" s="150"/>
    </row>
    <row r="846" spans="7:7" ht="13.5" customHeight="1">
      <c r="G846" s="150"/>
    </row>
    <row r="847" spans="7:7" ht="13.5" customHeight="1">
      <c r="G847" s="150"/>
    </row>
    <row r="848" spans="7:7" ht="13.5" customHeight="1">
      <c r="G848" s="150"/>
    </row>
    <row r="849" spans="7:7" ht="13.5" customHeight="1">
      <c r="G849" s="150"/>
    </row>
    <row r="850" spans="7:7" ht="13.5" customHeight="1">
      <c r="G850" s="150"/>
    </row>
    <row r="851" spans="7:7" ht="13.5" customHeight="1">
      <c r="G851" s="150"/>
    </row>
    <row r="852" spans="7:7" ht="13.5" customHeight="1">
      <c r="G852" s="150"/>
    </row>
    <row r="853" spans="7:7" ht="13.5" customHeight="1">
      <c r="G853" s="150"/>
    </row>
    <row r="854" spans="7:7" ht="13.5" customHeight="1">
      <c r="G854" s="150"/>
    </row>
    <row r="855" spans="7:7" ht="13.5" customHeight="1">
      <c r="G855" s="150"/>
    </row>
    <row r="856" spans="7:7" ht="13.5" customHeight="1">
      <c r="G856" s="150"/>
    </row>
    <row r="857" spans="7:7" ht="13.5" customHeight="1">
      <c r="G857" s="150"/>
    </row>
    <row r="858" spans="7:7" ht="13.5" customHeight="1">
      <c r="G858" s="150"/>
    </row>
    <row r="859" spans="7:7" ht="13.5" customHeight="1">
      <c r="G859" s="150"/>
    </row>
    <row r="860" spans="7:7" ht="13.5" customHeight="1">
      <c r="G860" s="150"/>
    </row>
    <row r="861" spans="7:7" ht="13.5" customHeight="1">
      <c r="G861" s="150"/>
    </row>
    <row r="862" spans="7:7" ht="13.5" customHeight="1">
      <c r="G862" s="150"/>
    </row>
    <row r="863" spans="7:7" ht="13.5" customHeight="1">
      <c r="G863" s="150"/>
    </row>
    <row r="864" spans="7:7" ht="13.5" customHeight="1">
      <c r="G864" s="150"/>
    </row>
    <row r="865" spans="7:7" ht="13.5" customHeight="1">
      <c r="G865" s="150"/>
    </row>
    <row r="866" spans="7:7" ht="13.5" customHeight="1">
      <c r="G866" s="150"/>
    </row>
    <row r="867" spans="7:7" ht="13.5" customHeight="1">
      <c r="G867" s="150"/>
    </row>
    <row r="868" spans="7:7" ht="13.5" customHeight="1">
      <c r="G868" s="150"/>
    </row>
    <row r="869" spans="7:7" ht="13.5" customHeight="1">
      <c r="G869" s="150"/>
    </row>
    <row r="870" spans="7:7" ht="13.5" customHeight="1">
      <c r="G870" s="150"/>
    </row>
    <row r="871" spans="7:7" ht="13.5" customHeight="1">
      <c r="G871" s="150"/>
    </row>
    <row r="872" spans="7:7" ht="13.5" customHeight="1">
      <c r="G872" s="150"/>
    </row>
    <row r="873" spans="7:7" ht="13.5" customHeight="1">
      <c r="G873" s="150"/>
    </row>
    <row r="874" spans="7:7" ht="13.5" customHeight="1">
      <c r="G874" s="150"/>
    </row>
    <row r="875" spans="7:7" ht="13.5" customHeight="1">
      <c r="G875" s="150"/>
    </row>
    <row r="876" spans="7:7" ht="13.5" customHeight="1">
      <c r="G876" s="150"/>
    </row>
    <row r="877" spans="7:7" ht="13.5" customHeight="1">
      <c r="G877" s="150"/>
    </row>
    <row r="878" spans="7:7" ht="13.5" customHeight="1">
      <c r="G878" s="150"/>
    </row>
    <row r="879" spans="7:7" ht="13.5" customHeight="1">
      <c r="G879" s="150"/>
    </row>
    <row r="880" spans="7:7" ht="13.5" customHeight="1">
      <c r="G880" s="150"/>
    </row>
    <row r="881" spans="7:7" ht="13.5" customHeight="1">
      <c r="G881" s="150"/>
    </row>
    <row r="882" spans="7:7" ht="13.5" customHeight="1">
      <c r="G882" s="150"/>
    </row>
    <row r="883" spans="7:7" ht="13.5" customHeight="1">
      <c r="G883" s="150"/>
    </row>
    <row r="884" spans="7:7" ht="13.5" customHeight="1">
      <c r="G884" s="150"/>
    </row>
    <row r="885" spans="7:7" ht="13.5" customHeight="1">
      <c r="G885" s="150"/>
    </row>
    <row r="886" spans="7:7" ht="13.5" customHeight="1">
      <c r="G886" s="150"/>
    </row>
    <row r="887" spans="7:7" ht="13.5" customHeight="1">
      <c r="G887" s="150"/>
    </row>
    <row r="888" spans="7:7" ht="13.5" customHeight="1">
      <c r="G888" s="150"/>
    </row>
    <row r="889" spans="7:7" ht="13.5" customHeight="1">
      <c r="G889" s="150"/>
    </row>
    <row r="890" spans="7:7" ht="13.5" customHeight="1">
      <c r="G890" s="150"/>
    </row>
    <row r="891" spans="7:7" ht="13.5" customHeight="1">
      <c r="G891" s="150"/>
    </row>
    <row r="892" spans="7:7" ht="13.5" customHeight="1">
      <c r="G892" s="150"/>
    </row>
    <row r="893" spans="7:7" ht="13.5" customHeight="1">
      <c r="G893" s="150"/>
    </row>
    <row r="894" spans="7:7" ht="13.5" customHeight="1">
      <c r="G894" s="150"/>
    </row>
    <row r="895" spans="7:7" ht="13.5" customHeight="1">
      <c r="G895" s="150"/>
    </row>
    <row r="896" spans="7:7" ht="13.5" customHeight="1">
      <c r="G896" s="150"/>
    </row>
    <row r="897" spans="7:7" ht="13.5" customHeight="1">
      <c r="G897" s="150"/>
    </row>
    <row r="898" spans="7:7" ht="13.5" customHeight="1">
      <c r="G898" s="150"/>
    </row>
    <row r="899" spans="7:7" ht="13.5" customHeight="1">
      <c r="G899" s="150"/>
    </row>
    <row r="900" spans="7:7" ht="13.5" customHeight="1">
      <c r="G900" s="150"/>
    </row>
    <row r="901" spans="7:7" ht="13.5" customHeight="1">
      <c r="G901" s="150"/>
    </row>
    <row r="902" spans="7:7" ht="13.5" customHeight="1">
      <c r="G902" s="150"/>
    </row>
    <row r="903" spans="7:7" ht="13.5" customHeight="1">
      <c r="G903" s="150"/>
    </row>
    <row r="904" spans="7:7" ht="13.5" customHeight="1">
      <c r="G904" s="150"/>
    </row>
    <row r="905" spans="7:7" ht="13.5" customHeight="1">
      <c r="G905" s="150"/>
    </row>
    <row r="906" spans="7:7" ht="13.5" customHeight="1">
      <c r="G906" s="150"/>
    </row>
    <row r="907" spans="7:7" ht="13.5" customHeight="1">
      <c r="G907" s="150"/>
    </row>
    <row r="908" spans="7:7" ht="13.5" customHeight="1">
      <c r="G908" s="150"/>
    </row>
    <row r="909" spans="7:7" ht="13.5" customHeight="1">
      <c r="G909" s="150"/>
    </row>
    <row r="910" spans="7:7" ht="13.5" customHeight="1">
      <c r="G910" s="150"/>
    </row>
    <row r="911" spans="7:7" ht="13.5" customHeight="1">
      <c r="G911" s="150"/>
    </row>
    <row r="912" spans="7:7" ht="13.5" customHeight="1">
      <c r="G912" s="150"/>
    </row>
    <row r="913" spans="7:7" ht="13.5" customHeight="1">
      <c r="G913" s="150"/>
    </row>
    <row r="914" spans="7:7" ht="13.5" customHeight="1">
      <c r="G914" s="150"/>
    </row>
    <row r="915" spans="7:7" ht="13.5" customHeight="1">
      <c r="G915" s="150"/>
    </row>
    <row r="916" spans="7:7" ht="13.5" customHeight="1">
      <c r="G916" s="150"/>
    </row>
    <row r="917" spans="7:7" ht="13.5" customHeight="1">
      <c r="G917" s="150"/>
    </row>
    <row r="918" spans="7:7" ht="13.5" customHeight="1">
      <c r="G918" s="150"/>
    </row>
    <row r="919" spans="7:7" ht="13.5" customHeight="1">
      <c r="G919" s="150"/>
    </row>
    <row r="920" spans="7:7" ht="13.5" customHeight="1">
      <c r="G920" s="150"/>
    </row>
    <row r="921" spans="7:7" ht="13.5" customHeight="1">
      <c r="G921" s="150"/>
    </row>
    <row r="922" spans="7:7" ht="13.5" customHeight="1">
      <c r="G922" s="150"/>
    </row>
    <row r="923" spans="7:7" ht="13.5" customHeight="1">
      <c r="G923" s="150"/>
    </row>
    <row r="924" spans="7:7" ht="13.5" customHeight="1">
      <c r="G924" s="150"/>
    </row>
    <row r="925" spans="7:7" ht="13.5" customHeight="1">
      <c r="G925" s="150"/>
    </row>
    <row r="926" spans="7:7" ht="13.5" customHeight="1">
      <c r="G926" s="150"/>
    </row>
    <row r="927" spans="7:7" ht="13.5" customHeight="1">
      <c r="G927" s="150"/>
    </row>
    <row r="928" spans="7:7" ht="13.5" customHeight="1">
      <c r="G928" s="150"/>
    </row>
    <row r="929" spans="7:7" ht="13.5" customHeight="1">
      <c r="G929" s="150"/>
    </row>
    <row r="930" spans="7:7" ht="13.5" customHeight="1">
      <c r="G930" s="150"/>
    </row>
    <row r="931" spans="7:7" ht="13.5" customHeight="1">
      <c r="G931" s="150"/>
    </row>
    <row r="932" spans="7:7" ht="13.5" customHeight="1">
      <c r="G932" s="150"/>
    </row>
    <row r="933" spans="7:7" ht="13.5" customHeight="1">
      <c r="G933" s="150"/>
    </row>
    <row r="934" spans="7:7" ht="13.5" customHeight="1">
      <c r="G934" s="150"/>
    </row>
    <row r="935" spans="7:7" ht="13.5" customHeight="1">
      <c r="G935" s="150"/>
    </row>
    <row r="936" spans="7:7" ht="13.5" customHeight="1">
      <c r="G936" s="150"/>
    </row>
    <row r="937" spans="7:7" ht="13.5" customHeight="1">
      <c r="G937" s="150"/>
    </row>
    <row r="938" spans="7:7" ht="13.5" customHeight="1">
      <c r="G938" s="150"/>
    </row>
    <row r="939" spans="7:7" ht="13.5" customHeight="1">
      <c r="G939" s="150"/>
    </row>
    <row r="940" spans="7:7" ht="13.5" customHeight="1">
      <c r="G940" s="150"/>
    </row>
    <row r="941" spans="7:7" ht="13.5" customHeight="1">
      <c r="G941" s="150"/>
    </row>
    <row r="942" spans="7:7" ht="13.5" customHeight="1">
      <c r="G942" s="150"/>
    </row>
    <row r="943" spans="7:7" ht="13.5" customHeight="1">
      <c r="G943" s="150"/>
    </row>
    <row r="944" spans="7:7" ht="13.5" customHeight="1">
      <c r="G944" s="150"/>
    </row>
    <row r="945" spans="7:7" ht="13.5" customHeight="1">
      <c r="G945" s="150"/>
    </row>
    <row r="946" spans="7:7" ht="13.5" customHeight="1">
      <c r="G946" s="150"/>
    </row>
    <row r="947" spans="7:7" ht="13.5" customHeight="1">
      <c r="G947" s="150"/>
    </row>
    <row r="948" spans="7:7" ht="13.5" customHeight="1">
      <c r="G948" s="150"/>
    </row>
    <row r="949" spans="7:7" ht="13.5" customHeight="1">
      <c r="G949" s="150"/>
    </row>
    <row r="950" spans="7:7" ht="13.5" customHeight="1">
      <c r="G950" s="150"/>
    </row>
    <row r="951" spans="7:7" ht="13.5" customHeight="1">
      <c r="G951" s="150"/>
    </row>
    <row r="952" spans="7:7" ht="13.5" customHeight="1">
      <c r="G952" s="150"/>
    </row>
    <row r="953" spans="7:7" ht="13.5" customHeight="1">
      <c r="G953" s="150"/>
    </row>
    <row r="954" spans="7:7" ht="13.5" customHeight="1">
      <c r="G954" s="150"/>
    </row>
    <row r="955" spans="7:7" ht="13.5" customHeight="1">
      <c r="G955" s="150"/>
    </row>
    <row r="956" spans="7:7" ht="13.5" customHeight="1">
      <c r="G956" s="150"/>
    </row>
    <row r="957" spans="7:7" ht="13.5" customHeight="1">
      <c r="G957" s="150"/>
    </row>
    <row r="958" spans="7:7" ht="13.5" customHeight="1">
      <c r="G958" s="150"/>
    </row>
    <row r="959" spans="7:7" ht="13.5" customHeight="1">
      <c r="G959" s="150"/>
    </row>
    <row r="960" spans="7:7" ht="13.5" customHeight="1">
      <c r="G960" s="150"/>
    </row>
    <row r="961" spans="7:7" ht="13.5" customHeight="1">
      <c r="G961" s="150"/>
    </row>
    <row r="962" spans="7:7" ht="13.5" customHeight="1">
      <c r="G962" s="150"/>
    </row>
    <row r="963" spans="7:7" ht="13.5" customHeight="1">
      <c r="G963" s="150"/>
    </row>
    <row r="964" spans="7:7" ht="13.5" customHeight="1">
      <c r="G964" s="150"/>
    </row>
    <row r="965" spans="7:7" ht="13.5" customHeight="1">
      <c r="G965" s="150"/>
    </row>
    <row r="966" spans="7:7" ht="13.5" customHeight="1">
      <c r="G966" s="150"/>
    </row>
    <row r="967" spans="7:7" ht="13.5" customHeight="1">
      <c r="G967" s="150"/>
    </row>
    <row r="968" spans="7:7" ht="13.5" customHeight="1">
      <c r="G968" s="150"/>
    </row>
    <row r="969" spans="7:7" ht="13.5" customHeight="1">
      <c r="G969" s="150"/>
    </row>
    <row r="970" spans="7:7" ht="13.5" customHeight="1">
      <c r="G970" s="150"/>
    </row>
    <row r="971" spans="7:7" ht="13.5" customHeight="1">
      <c r="G971" s="150"/>
    </row>
    <row r="972" spans="7:7" ht="13.5" customHeight="1">
      <c r="G972" s="150"/>
    </row>
    <row r="973" spans="7:7" ht="13.5" customHeight="1">
      <c r="G973" s="150"/>
    </row>
    <row r="974" spans="7:7" ht="13.5" customHeight="1">
      <c r="G974" s="150"/>
    </row>
    <row r="975" spans="7:7" ht="13.5" customHeight="1">
      <c r="G975" s="150"/>
    </row>
    <row r="976" spans="7:7" ht="13.5" customHeight="1">
      <c r="G976" s="150"/>
    </row>
    <row r="977" spans="7:7" ht="13.5" customHeight="1">
      <c r="G977" s="150"/>
    </row>
    <row r="978" spans="7:7" ht="13.5" customHeight="1">
      <c r="G978" s="150"/>
    </row>
    <row r="979" spans="7:7" ht="13.5" customHeight="1">
      <c r="G979" s="150"/>
    </row>
    <row r="980" spans="7:7" ht="13.5" customHeight="1">
      <c r="G980" s="150"/>
    </row>
    <row r="981" spans="7:7" ht="13.5" customHeight="1">
      <c r="G981" s="150"/>
    </row>
    <row r="982" spans="7:7" ht="13.5" customHeight="1">
      <c r="G982" s="150"/>
    </row>
    <row r="983" spans="7:7" ht="13.5" customHeight="1">
      <c r="G983" s="150"/>
    </row>
    <row r="984" spans="7:7" ht="13.5" customHeight="1">
      <c r="G984" s="150"/>
    </row>
    <row r="985" spans="7:7" ht="13.5" customHeight="1">
      <c r="G985" s="150"/>
    </row>
    <row r="986" spans="7:7" ht="13.5" customHeight="1">
      <c r="G986" s="150"/>
    </row>
    <row r="987" spans="7:7" ht="13.5" customHeight="1">
      <c r="G987" s="150"/>
    </row>
    <row r="988" spans="7:7" ht="13.5" customHeight="1">
      <c r="G988" s="150"/>
    </row>
    <row r="989" spans="7:7" ht="13.5" customHeight="1">
      <c r="G989" s="150"/>
    </row>
    <row r="990" spans="7:7" ht="13.5" customHeight="1">
      <c r="G990" s="150"/>
    </row>
    <row r="991" spans="7:7" ht="13.5" customHeight="1">
      <c r="G991" s="150"/>
    </row>
    <row r="992" spans="7:7" ht="13.5" customHeight="1">
      <c r="G992" s="150"/>
    </row>
    <row r="993" spans="7:7" ht="13.5" customHeight="1">
      <c r="G993" s="150"/>
    </row>
    <row r="994" spans="7:7" ht="13.5" customHeight="1">
      <c r="G994" s="150"/>
    </row>
    <row r="995" spans="7:7" ht="13.5" customHeight="1">
      <c r="G995" s="150"/>
    </row>
    <row r="996" spans="7:7" ht="13.5" customHeight="1">
      <c r="G996" s="150"/>
    </row>
    <row r="997" spans="7:7" ht="13.5" customHeight="1">
      <c r="G997" s="150"/>
    </row>
    <row r="998" spans="7:7" ht="13.5" customHeight="1">
      <c r="G998" s="150"/>
    </row>
    <row r="999" spans="7:7" ht="13.5" customHeight="1">
      <c r="G999" s="150"/>
    </row>
    <row r="1000" spans="7:7" ht="13.5" customHeight="1">
      <c r="G1000" s="150"/>
    </row>
    <row r="1001" spans="7:7" ht="13.5" customHeight="1">
      <c r="G1001" s="150"/>
    </row>
    <row r="1002" spans="7:7" ht="13.5" customHeight="1">
      <c r="G1002" s="150"/>
    </row>
    <row r="1003" spans="7:7" ht="13.5" customHeight="1">
      <c r="G1003" s="150"/>
    </row>
    <row r="1004" spans="7:7" ht="13.5" customHeight="1">
      <c r="G1004" s="150"/>
    </row>
    <row r="1005" spans="7:7" ht="13.5" customHeight="1">
      <c r="G1005" s="150"/>
    </row>
    <row r="1006" spans="7:7" ht="13.5" customHeight="1">
      <c r="G1006" s="150"/>
    </row>
    <row r="1007" spans="7:7" ht="13.5" customHeight="1">
      <c r="G1007" s="150"/>
    </row>
    <row r="1008" spans="7:7" ht="13.5" customHeight="1">
      <c r="G1008" s="150"/>
    </row>
    <row r="1009" spans="7:7" ht="13.5" customHeight="1">
      <c r="G1009" s="150"/>
    </row>
    <row r="1010" spans="7:7" ht="13.5" customHeight="1">
      <c r="G1010" s="150"/>
    </row>
    <row r="1011" spans="7:7" ht="13.5" customHeight="1">
      <c r="G1011" s="150"/>
    </row>
    <row r="1012" spans="7:7" ht="13.5" customHeight="1">
      <c r="G1012" s="150"/>
    </row>
    <row r="1013" spans="7:7" ht="13.5" customHeight="1">
      <c r="G1013" s="150"/>
    </row>
    <row r="1014" spans="7:7" ht="13.5" customHeight="1">
      <c r="G1014" s="150"/>
    </row>
    <row r="1015" spans="7:7" ht="13.5" customHeight="1">
      <c r="G1015" s="150"/>
    </row>
    <row r="1016" spans="7:7" ht="13.5" customHeight="1">
      <c r="G1016" s="150"/>
    </row>
    <row r="1017" spans="7:7" ht="13.5" customHeight="1">
      <c r="G1017" s="150"/>
    </row>
    <row r="1018" spans="7:7" ht="13.5" customHeight="1">
      <c r="G1018" s="150"/>
    </row>
    <row r="1019" spans="7:7" ht="13.5" customHeight="1">
      <c r="G1019" s="150"/>
    </row>
    <row r="1020" spans="7:7" ht="13.5" customHeight="1">
      <c r="G1020" s="150"/>
    </row>
    <row r="1021" spans="7:7" ht="13.5" customHeight="1">
      <c r="G1021" s="150"/>
    </row>
    <row r="1022" spans="7:7" ht="13.5" customHeight="1">
      <c r="G1022" s="150"/>
    </row>
    <row r="1023" spans="7:7" ht="13.5" customHeight="1">
      <c r="G1023" s="150"/>
    </row>
    <row r="1024" spans="7:7" ht="13.5" customHeight="1">
      <c r="G1024" s="150"/>
    </row>
    <row r="1025" spans="7:7" ht="13.5" customHeight="1">
      <c r="G1025" s="150"/>
    </row>
    <row r="1026" spans="7:7" ht="13.5" customHeight="1">
      <c r="G1026" s="150"/>
    </row>
    <row r="1027" spans="7:7" ht="13.5" customHeight="1">
      <c r="G1027" s="150"/>
    </row>
    <row r="1028" spans="7:7" ht="13.5" customHeight="1">
      <c r="G1028" s="150"/>
    </row>
    <row r="1029" spans="7:7" ht="13.5" customHeight="1">
      <c r="G1029" s="150"/>
    </row>
    <row r="1030" spans="7:7" ht="13.5" customHeight="1">
      <c r="G1030" s="150"/>
    </row>
    <row r="1031" spans="7:7" ht="13.5" customHeight="1">
      <c r="G1031" s="150"/>
    </row>
    <row r="1032" spans="7:7" ht="13.5" customHeight="1">
      <c r="G1032" s="150"/>
    </row>
    <row r="1033" spans="7:7" ht="13.5" customHeight="1">
      <c r="G1033" s="150"/>
    </row>
    <row r="1034" spans="7:7" ht="13.5" customHeight="1">
      <c r="G1034" s="150"/>
    </row>
    <row r="1035" spans="7:7" ht="13.5" customHeight="1">
      <c r="G1035" s="150"/>
    </row>
    <row r="1036" spans="7:7" ht="13.5" customHeight="1">
      <c r="G1036" s="150"/>
    </row>
    <row r="1037" spans="7:7" ht="13.5" customHeight="1">
      <c r="G1037" s="150"/>
    </row>
    <row r="1038" spans="7:7" ht="13.5" customHeight="1">
      <c r="G1038" s="150"/>
    </row>
    <row r="1039" spans="7:7" ht="13.5" customHeight="1">
      <c r="G1039" s="150"/>
    </row>
    <row r="1040" spans="7:7" ht="13.5" customHeight="1">
      <c r="G1040" s="150"/>
    </row>
    <row r="1041" spans="7:7" ht="13.5" customHeight="1">
      <c r="G1041" s="150"/>
    </row>
    <row r="1042" spans="7:7" ht="13.5" customHeight="1">
      <c r="G1042" s="150"/>
    </row>
    <row r="1043" spans="7:7" ht="13.5" customHeight="1">
      <c r="G1043" s="150"/>
    </row>
    <row r="1044" spans="7:7" ht="13.5" customHeight="1">
      <c r="G1044" s="150"/>
    </row>
    <row r="1045" spans="7:7" ht="13.5" customHeight="1">
      <c r="G1045" s="150"/>
    </row>
    <row r="1046" spans="7:7" ht="13.5" customHeight="1">
      <c r="G1046" s="150"/>
    </row>
    <row r="1047" spans="7:7" ht="13.5" customHeight="1">
      <c r="G1047" s="150"/>
    </row>
    <row r="1048" spans="7:7" ht="13.5" customHeight="1">
      <c r="G1048" s="150"/>
    </row>
    <row r="1049" spans="7:7" ht="13.5" customHeight="1">
      <c r="G1049" s="150"/>
    </row>
    <row r="1050" spans="7:7" ht="13.5" customHeight="1">
      <c r="G1050" s="150"/>
    </row>
    <row r="1051" spans="7:7" ht="13.5" customHeight="1">
      <c r="G1051" s="150"/>
    </row>
    <row r="1052" spans="7:7" ht="13.5" customHeight="1">
      <c r="G1052" s="150"/>
    </row>
    <row r="1053" spans="7:7" ht="13.5" customHeight="1">
      <c r="G1053" s="150"/>
    </row>
    <row r="1054" spans="7:7" ht="13.5" customHeight="1">
      <c r="G1054" s="150"/>
    </row>
    <row r="1055" spans="7:7" ht="13.5" customHeight="1">
      <c r="G1055" s="150"/>
    </row>
    <row r="1056" spans="7:7" ht="13.5" customHeight="1">
      <c r="G1056" s="150"/>
    </row>
    <row r="1057" spans="7:7" ht="13.5" customHeight="1">
      <c r="G1057" s="150"/>
    </row>
    <row r="1058" spans="7:7" ht="13.5" customHeight="1">
      <c r="G1058" s="150"/>
    </row>
    <row r="1059" spans="7:7" ht="13.5" customHeight="1">
      <c r="G1059" s="150"/>
    </row>
    <row r="1060" spans="7:7" ht="13.5" customHeight="1">
      <c r="G1060" s="150"/>
    </row>
    <row r="1061" spans="7:7" ht="13.5" customHeight="1">
      <c r="G1061" s="150"/>
    </row>
    <row r="1062" spans="7:7" ht="13.5" customHeight="1">
      <c r="G1062" s="150"/>
    </row>
    <row r="1063" spans="7:7" ht="13.5" customHeight="1">
      <c r="G1063" s="150"/>
    </row>
    <row r="1064" spans="7:7" ht="13.5" customHeight="1">
      <c r="G1064" s="150"/>
    </row>
    <row r="1065" spans="7:7" ht="13.5" customHeight="1">
      <c r="G1065" s="150"/>
    </row>
    <row r="1066" spans="7:7" ht="13.5" customHeight="1">
      <c r="G1066" s="150"/>
    </row>
    <row r="1067" spans="7:7" ht="13.5" customHeight="1">
      <c r="G1067" s="150"/>
    </row>
    <row r="1068" spans="7:7" ht="13.5" customHeight="1">
      <c r="G1068" s="150"/>
    </row>
    <row r="1069" spans="7:7" ht="13.5" customHeight="1">
      <c r="G1069" s="150"/>
    </row>
    <row r="1070" spans="7:7" ht="13.5" customHeight="1">
      <c r="G1070" s="150"/>
    </row>
    <row r="1071" spans="7:7" ht="13.5" customHeight="1">
      <c r="G1071" s="150"/>
    </row>
    <row r="1072" spans="7:7" ht="13.5" customHeight="1">
      <c r="G1072" s="150"/>
    </row>
    <row r="1073" spans="7:7" ht="13.5" customHeight="1">
      <c r="G1073" s="150"/>
    </row>
    <row r="1074" spans="7:7" ht="13.5" customHeight="1">
      <c r="G1074" s="150"/>
    </row>
    <row r="1075" spans="7:7" ht="13.5" customHeight="1">
      <c r="G1075" s="150"/>
    </row>
    <row r="1076" spans="7:7" ht="13.5" customHeight="1">
      <c r="G1076" s="150"/>
    </row>
    <row r="1077" spans="7:7" ht="13.5" customHeight="1">
      <c r="G1077" s="150"/>
    </row>
    <row r="1078" spans="7:7" ht="13.5" customHeight="1">
      <c r="G1078" s="150"/>
    </row>
    <row r="1079" spans="7:7" ht="13.5" customHeight="1">
      <c r="G1079" s="150"/>
    </row>
    <row r="1080" spans="7:7" ht="13.5" customHeight="1">
      <c r="G1080" s="150"/>
    </row>
    <row r="1081" spans="7:7" ht="13.5" customHeight="1">
      <c r="G1081" s="150"/>
    </row>
    <row r="1082" spans="7:7" ht="13.5" customHeight="1">
      <c r="G1082" s="150"/>
    </row>
    <row r="1083" spans="7:7" ht="13.5" customHeight="1">
      <c r="G1083" s="150"/>
    </row>
    <row r="1084" spans="7:7" ht="13.5" customHeight="1">
      <c r="G1084" s="150"/>
    </row>
    <row r="1085" spans="7:7" ht="13.5" customHeight="1">
      <c r="G1085" s="150"/>
    </row>
    <row r="1086" spans="7:7" ht="13.5" customHeight="1">
      <c r="G1086" s="150"/>
    </row>
    <row r="1087" spans="7:7" ht="13.5" customHeight="1">
      <c r="G1087" s="150"/>
    </row>
    <row r="1088" spans="7:7" ht="13.5" customHeight="1">
      <c r="G1088" s="150"/>
    </row>
    <row r="1089" spans="7:7" ht="13.5" customHeight="1">
      <c r="G1089" s="150"/>
    </row>
    <row r="1090" spans="7:7" ht="13.5" customHeight="1">
      <c r="G1090" s="150"/>
    </row>
    <row r="1091" spans="7:7" ht="13.5" customHeight="1">
      <c r="G1091" s="150"/>
    </row>
    <row r="1092" spans="7:7" ht="13.5" customHeight="1">
      <c r="G1092" s="150"/>
    </row>
    <row r="1093" spans="7:7" ht="13.5" customHeight="1">
      <c r="G1093" s="150"/>
    </row>
    <row r="1094" spans="7:7" ht="13.5" customHeight="1">
      <c r="G1094" s="150"/>
    </row>
    <row r="1095" spans="7:7" ht="13.5" customHeight="1">
      <c r="G1095" s="150"/>
    </row>
    <row r="1096" spans="7:7" ht="13.5" customHeight="1">
      <c r="G1096" s="150"/>
    </row>
    <row r="1097" spans="7:7" ht="13.5" customHeight="1">
      <c r="G1097" s="150"/>
    </row>
    <row r="1098" spans="7:7" ht="13.5" customHeight="1">
      <c r="G1098" s="150"/>
    </row>
    <row r="1099" spans="7:7" ht="13.5" customHeight="1">
      <c r="G1099" s="150"/>
    </row>
    <row r="1100" spans="7:7" ht="13.5" customHeight="1">
      <c r="G1100" s="150"/>
    </row>
    <row r="1101" spans="7:7" ht="13.5" customHeight="1">
      <c r="G1101" s="150"/>
    </row>
    <row r="1102" spans="7:7" ht="13.5" customHeight="1">
      <c r="G1102" s="150"/>
    </row>
    <row r="1103" spans="7:7" ht="13.5" customHeight="1">
      <c r="G1103" s="150"/>
    </row>
    <row r="1104" spans="7:7" ht="13.5" customHeight="1">
      <c r="G1104" s="150"/>
    </row>
    <row r="1105" spans="7:7" ht="13.5" customHeight="1">
      <c r="G1105" s="150"/>
    </row>
    <row r="1106" spans="7:7" ht="13.5" customHeight="1">
      <c r="G1106" s="150"/>
    </row>
    <row r="1107" spans="7:7" ht="13.5" customHeight="1">
      <c r="G1107" s="150"/>
    </row>
    <row r="1108" spans="7:7" ht="13.5" customHeight="1">
      <c r="G1108" s="150"/>
    </row>
    <row r="1109" spans="7:7" ht="13.5" customHeight="1">
      <c r="G1109" s="150"/>
    </row>
    <row r="1110" spans="7:7" ht="13.5" customHeight="1">
      <c r="G1110" s="150"/>
    </row>
    <row r="1111" spans="7:7" ht="13.5" customHeight="1">
      <c r="G1111" s="150"/>
    </row>
    <row r="1112" spans="7:7" ht="13.5" customHeight="1">
      <c r="G1112" s="150"/>
    </row>
    <row r="1113" spans="7:7" ht="13.5" customHeight="1">
      <c r="G1113" s="150"/>
    </row>
    <row r="1114" spans="7:7" ht="13.5" customHeight="1">
      <c r="G1114" s="150"/>
    </row>
    <row r="1115" spans="7:7" ht="13.5" customHeight="1">
      <c r="G1115" s="150"/>
    </row>
    <row r="1116" spans="7:7" ht="13.5" customHeight="1">
      <c r="G1116" s="150"/>
    </row>
    <row r="1117" spans="7:7" ht="13.5" customHeight="1">
      <c r="G1117" s="150"/>
    </row>
    <row r="1118" spans="7:7" ht="13.5" customHeight="1">
      <c r="G1118" s="150"/>
    </row>
    <row r="1119" spans="7:7" ht="13.5" customHeight="1">
      <c r="G1119" s="150"/>
    </row>
    <row r="1120" spans="7:7" ht="13.5" customHeight="1">
      <c r="G1120" s="150"/>
    </row>
    <row r="1121" spans="7:7" ht="13.5" customHeight="1">
      <c r="G1121" s="150"/>
    </row>
    <row r="1122" spans="7:7" ht="13.5" customHeight="1">
      <c r="G1122" s="150"/>
    </row>
    <row r="1123" spans="7:7" ht="13.5" customHeight="1">
      <c r="G1123" s="150"/>
    </row>
    <row r="1124" spans="7:7" ht="13.5" customHeight="1">
      <c r="G1124" s="150"/>
    </row>
    <row r="1125" spans="7:7" ht="13.5" customHeight="1">
      <c r="G1125" s="150"/>
    </row>
    <row r="1126" spans="7:7" ht="13.5" customHeight="1">
      <c r="G1126" s="150"/>
    </row>
    <row r="1127" spans="7:7" ht="13.5" customHeight="1">
      <c r="G1127" s="150"/>
    </row>
    <row r="1128" spans="7:7" ht="13.5" customHeight="1">
      <c r="G1128" s="150"/>
    </row>
    <row r="1129" spans="7:7" ht="13.5" customHeight="1">
      <c r="G1129" s="150"/>
    </row>
    <row r="1130" spans="7:7" ht="13.5" customHeight="1">
      <c r="G1130" s="150"/>
    </row>
    <row r="1131" spans="7:7" ht="13.5" customHeight="1">
      <c r="G1131" s="150"/>
    </row>
    <row r="1132" spans="7:7" ht="13.5" customHeight="1">
      <c r="G1132" s="150"/>
    </row>
    <row r="1133" spans="7:7" ht="13.5" customHeight="1">
      <c r="G1133" s="150"/>
    </row>
    <row r="1134" spans="7:7" ht="13.5" customHeight="1">
      <c r="G1134" s="150"/>
    </row>
    <row r="1135" spans="7:7" ht="13.5" customHeight="1">
      <c r="G1135" s="150"/>
    </row>
    <row r="1136" spans="7:7" ht="13.5" customHeight="1">
      <c r="G1136" s="150"/>
    </row>
    <row r="1137" spans="7:7" ht="13.5" customHeight="1">
      <c r="G1137" s="150"/>
    </row>
    <row r="1138" spans="7:7" ht="13.5" customHeight="1">
      <c r="G1138" s="150"/>
    </row>
    <row r="1139" spans="7:7" ht="13.5" customHeight="1">
      <c r="G1139" s="150"/>
    </row>
    <row r="1140" spans="7:7" ht="13.5" customHeight="1">
      <c r="G1140" s="150"/>
    </row>
    <row r="1141" spans="7:7" ht="13.5" customHeight="1">
      <c r="G1141" s="150"/>
    </row>
    <row r="1142" spans="7:7" ht="13.5" customHeight="1">
      <c r="G1142" s="150"/>
    </row>
    <row r="1143" spans="7:7" ht="13.5" customHeight="1">
      <c r="G1143" s="150"/>
    </row>
    <row r="1144" spans="7:7" ht="13.5" customHeight="1">
      <c r="G1144" s="150"/>
    </row>
    <row r="1145" spans="7:7" ht="13.5" customHeight="1">
      <c r="G1145" s="150"/>
    </row>
    <row r="1146" spans="7:7" ht="13.5" customHeight="1">
      <c r="G1146" s="150"/>
    </row>
    <row r="1147" spans="7:7" ht="13.5" customHeight="1">
      <c r="G1147" s="150"/>
    </row>
    <row r="1148" spans="7:7" ht="13.5" customHeight="1">
      <c r="G1148" s="150"/>
    </row>
    <row r="1149" spans="7:7" ht="13.5" customHeight="1">
      <c r="G1149" s="150"/>
    </row>
    <row r="1150" spans="7:7" ht="13.5" customHeight="1">
      <c r="G1150" s="150"/>
    </row>
    <row r="1151" spans="7:7" ht="13.5" customHeight="1">
      <c r="G1151" s="150"/>
    </row>
    <row r="1152" spans="7:7" ht="13.5" customHeight="1">
      <c r="G1152" s="150"/>
    </row>
    <row r="1153" spans="7:7" ht="13.5" customHeight="1">
      <c r="G1153" s="150"/>
    </row>
    <row r="1154" spans="7:7" ht="13.5" customHeight="1">
      <c r="G1154" s="150"/>
    </row>
    <row r="1155" spans="7:7" ht="13.5" customHeight="1">
      <c r="G1155" s="150"/>
    </row>
    <row r="1156" spans="7:7" ht="13.5" customHeight="1">
      <c r="G1156" s="150"/>
    </row>
    <row r="1157" spans="7:7" ht="13.5" customHeight="1">
      <c r="G1157" s="150"/>
    </row>
    <row r="1158" spans="7:7" ht="13.5" customHeight="1">
      <c r="G1158" s="150"/>
    </row>
    <row r="1159" spans="7:7" ht="13.5" customHeight="1">
      <c r="G1159" s="150"/>
    </row>
    <row r="1160" spans="7:7" ht="13.5" customHeight="1">
      <c r="G1160" s="150"/>
    </row>
    <row r="1161" spans="7:7" ht="13.5" customHeight="1">
      <c r="G1161" s="150"/>
    </row>
    <row r="1162" spans="7:7" ht="13.5" customHeight="1">
      <c r="G1162" s="150"/>
    </row>
    <row r="1163" spans="7:7" ht="13.5" customHeight="1">
      <c r="G1163" s="150"/>
    </row>
    <row r="1164" spans="7:7" ht="13.5" customHeight="1">
      <c r="G1164" s="150"/>
    </row>
    <row r="1165" spans="7:7" ht="13.5" customHeight="1">
      <c r="G1165" s="150"/>
    </row>
    <row r="1166" spans="7:7" ht="13.5" customHeight="1">
      <c r="G1166" s="150"/>
    </row>
    <row r="1167" spans="7:7" ht="13.5" customHeight="1">
      <c r="G1167" s="150"/>
    </row>
    <row r="1168" spans="7:7" ht="13.5" customHeight="1">
      <c r="G1168" s="150"/>
    </row>
    <row r="1169" spans="7:7" ht="13.5" customHeight="1">
      <c r="G1169" s="150"/>
    </row>
    <row r="1170" spans="7:7" ht="13.5" customHeight="1">
      <c r="G1170" s="150"/>
    </row>
    <row r="1171" spans="7:7" ht="13.5" customHeight="1">
      <c r="G1171" s="150"/>
    </row>
    <row r="1172" spans="7:7" ht="13.5" customHeight="1">
      <c r="G1172" s="150"/>
    </row>
    <row r="1173" spans="7:7" ht="13.5" customHeight="1">
      <c r="G1173" s="150"/>
    </row>
    <row r="1174" spans="7:7" ht="13.5" customHeight="1">
      <c r="G1174" s="150"/>
    </row>
    <row r="1175" spans="7:7" ht="13.5" customHeight="1">
      <c r="G1175" s="150"/>
    </row>
    <row r="1176" spans="7:7" ht="13.5" customHeight="1">
      <c r="G1176" s="150"/>
    </row>
    <row r="1177" spans="7:7" ht="13.5" customHeight="1">
      <c r="G1177" s="150"/>
    </row>
    <row r="1178" spans="7:7" ht="13.5" customHeight="1">
      <c r="G1178" s="150"/>
    </row>
    <row r="1179" spans="7:7" ht="13.5" customHeight="1">
      <c r="G1179" s="150"/>
    </row>
    <row r="1180" spans="7:7" ht="13.5" customHeight="1">
      <c r="G1180" s="150"/>
    </row>
    <row r="1181" spans="7:7" ht="13.5" customHeight="1">
      <c r="G1181" s="150"/>
    </row>
    <row r="1182" spans="7:7" ht="13.5" customHeight="1">
      <c r="G1182" s="150"/>
    </row>
    <row r="1183" spans="7:7" ht="13.5" customHeight="1">
      <c r="G1183" s="150"/>
    </row>
    <row r="1184" spans="7:7" ht="13.5" customHeight="1">
      <c r="G1184" s="150"/>
    </row>
    <row r="1185" spans="7:7" ht="13.5" customHeight="1">
      <c r="G1185" s="150"/>
    </row>
    <row r="1186" spans="7:7" ht="13.5" customHeight="1">
      <c r="G1186" s="150"/>
    </row>
    <row r="1187" spans="7:7" ht="13.5" customHeight="1">
      <c r="G1187" s="150"/>
    </row>
    <row r="1188" spans="7:7" ht="13.5" customHeight="1">
      <c r="G1188" s="150"/>
    </row>
    <row r="1189" spans="7:7" ht="13.5" customHeight="1">
      <c r="G1189" s="150"/>
    </row>
    <row r="1190" spans="7:7" ht="13.5" customHeight="1">
      <c r="G1190" s="150"/>
    </row>
    <row r="1191" spans="7:7" ht="13.5" customHeight="1">
      <c r="G1191" s="150"/>
    </row>
    <row r="1192" spans="7:7" ht="13.5" customHeight="1">
      <c r="G1192" s="150"/>
    </row>
    <row r="1193" spans="7:7" ht="13.5" customHeight="1">
      <c r="G1193" s="150"/>
    </row>
    <row r="1194" spans="7:7" ht="13.5" customHeight="1">
      <c r="G1194" s="150"/>
    </row>
    <row r="1195" spans="7:7" ht="13.5" customHeight="1">
      <c r="G1195" s="150"/>
    </row>
    <row r="1196" spans="7:7" ht="13.5" customHeight="1">
      <c r="G1196" s="150"/>
    </row>
    <row r="1197" spans="7:7" ht="13.5" customHeight="1">
      <c r="G1197" s="150"/>
    </row>
    <row r="1198" spans="7:7" ht="13.5" customHeight="1">
      <c r="G1198" s="150"/>
    </row>
    <row r="1199" spans="7:7" ht="13.5" customHeight="1">
      <c r="G1199" s="150"/>
    </row>
    <row r="1200" spans="7:7" ht="13.5" customHeight="1">
      <c r="G1200" s="150"/>
    </row>
    <row r="1201" spans="7:7" ht="13.5" customHeight="1">
      <c r="G1201" s="150"/>
    </row>
    <row r="1202" spans="7:7" ht="13.5" customHeight="1">
      <c r="G1202" s="150"/>
    </row>
    <row r="1203" spans="7:7" ht="13.5" customHeight="1">
      <c r="G1203" s="150"/>
    </row>
    <row r="1204" spans="7:7" ht="13.5" customHeight="1">
      <c r="G1204" s="150"/>
    </row>
    <row r="1205" spans="7:7" ht="13.5" customHeight="1">
      <c r="G1205" s="150"/>
    </row>
    <row r="1206" spans="7:7" ht="13.5" customHeight="1">
      <c r="G1206" s="150"/>
    </row>
    <row r="1207" spans="7:7" ht="13.5" customHeight="1">
      <c r="G1207" s="150"/>
    </row>
    <row r="1208" spans="7:7" ht="13.5" customHeight="1">
      <c r="G1208" s="150"/>
    </row>
    <row r="1209" spans="7:7" ht="13.5" customHeight="1">
      <c r="G1209" s="150"/>
    </row>
    <row r="1210" spans="7:7" ht="13.5" customHeight="1">
      <c r="G1210" s="150"/>
    </row>
    <row r="1211" spans="7:7" ht="13.5" customHeight="1">
      <c r="G1211" s="150"/>
    </row>
    <row r="1212" spans="7:7" ht="13.5" customHeight="1">
      <c r="G1212" s="150"/>
    </row>
    <row r="1213" spans="7:7" ht="13.5" customHeight="1">
      <c r="G1213" s="150"/>
    </row>
    <row r="1214" spans="7:7" ht="13.5" customHeight="1">
      <c r="G1214" s="150"/>
    </row>
    <row r="1215" spans="7:7" ht="13.5" customHeight="1">
      <c r="G1215" s="150"/>
    </row>
    <row r="1216" spans="7:7" ht="13.5" customHeight="1">
      <c r="G1216" s="150"/>
    </row>
    <row r="1217" spans="7:7" ht="13.5" customHeight="1">
      <c r="G1217" s="150"/>
    </row>
    <row r="1218" spans="7:7" ht="13.5" customHeight="1">
      <c r="G1218" s="150"/>
    </row>
    <row r="1219" spans="7:7" ht="13.5" customHeight="1">
      <c r="G1219" s="150"/>
    </row>
    <row r="1220" spans="7:7" ht="13.5" customHeight="1">
      <c r="G1220" s="150"/>
    </row>
    <row r="1221" spans="7:7" ht="13.5" customHeight="1">
      <c r="G1221" s="150"/>
    </row>
    <row r="1222" spans="7:7" ht="13.5" customHeight="1">
      <c r="G1222" s="150"/>
    </row>
    <row r="1223" spans="7:7" ht="13.5" customHeight="1">
      <c r="G1223" s="150"/>
    </row>
    <row r="1224" spans="7:7" ht="13.5" customHeight="1">
      <c r="G1224" s="150"/>
    </row>
    <row r="1225" spans="7:7" ht="13.5" customHeight="1">
      <c r="G1225" s="150"/>
    </row>
    <row r="1226" spans="7:7" ht="13.5" customHeight="1">
      <c r="G1226" s="150"/>
    </row>
    <row r="1227" spans="7:7" ht="13.5" customHeight="1">
      <c r="G1227" s="150"/>
    </row>
    <row r="1228" spans="7:7" ht="13.5" customHeight="1">
      <c r="G1228" s="150"/>
    </row>
    <row r="1229" spans="7:7" ht="13.5" customHeight="1">
      <c r="G1229" s="150"/>
    </row>
    <row r="1230" spans="7:7" ht="13.5" customHeight="1">
      <c r="G1230" s="150"/>
    </row>
    <row r="1231" spans="7:7" ht="13.5" customHeight="1">
      <c r="G1231" s="150"/>
    </row>
    <row r="1232" spans="7:7" ht="13.5" customHeight="1">
      <c r="G1232" s="150"/>
    </row>
    <row r="1233" spans="7:7" ht="13.5" customHeight="1">
      <c r="G1233" s="150"/>
    </row>
    <row r="1234" spans="7:7" ht="13.5" customHeight="1">
      <c r="G1234" s="150"/>
    </row>
    <row r="1235" spans="7:7" ht="13.5" customHeight="1">
      <c r="G1235" s="150"/>
    </row>
    <row r="1236" spans="7:7" ht="13.5" customHeight="1">
      <c r="G1236" s="150"/>
    </row>
    <row r="1237" spans="7:7" ht="13.5" customHeight="1">
      <c r="G1237" s="150"/>
    </row>
    <row r="1238" spans="7:7" ht="13.5" customHeight="1">
      <c r="G1238" s="150"/>
    </row>
    <row r="1239" spans="7:7" ht="13.5" customHeight="1">
      <c r="G1239" s="150"/>
    </row>
    <row r="1240" spans="7:7" ht="13.5" customHeight="1">
      <c r="G1240" s="150"/>
    </row>
    <row r="1241" spans="7:7" ht="13.5" customHeight="1">
      <c r="G1241" s="150"/>
    </row>
    <row r="1242" spans="7:7" ht="13.5" customHeight="1">
      <c r="G1242" s="150"/>
    </row>
    <row r="1243" spans="7:7" ht="13.5" customHeight="1">
      <c r="G1243" s="150"/>
    </row>
    <row r="1244" spans="7:7" ht="13.5" customHeight="1">
      <c r="G1244" s="150"/>
    </row>
    <row r="1245" spans="7:7" ht="13.5" customHeight="1">
      <c r="G1245" s="150"/>
    </row>
    <row r="1246" spans="7:7" ht="13.5" customHeight="1">
      <c r="G1246" s="150"/>
    </row>
    <row r="1247" spans="7:7" ht="13.5" customHeight="1">
      <c r="G1247" s="150"/>
    </row>
    <row r="1248" spans="7:7" ht="13.5" customHeight="1">
      <c r="G1248" s="150"/>
    </row>
    <row r="1249" spans="7:7" ht="13.5" customHeight="1">
      <c r="G1249" s="150"/>
    </row>
    <row r="1250" spans="7:7" ht="13.5" customHeight="1">
      <c r="G1250" s="150"/>
    </row>
    <row r="1251" spans="7:7" ht="13.5" customHeight="1">
      <c r="G1251" s="150"/>
    </row>
    <row r="1252" spans="7:7" ht="13.5" customHeight="1">
      <c r="G1252" s="150"/>
    </row>
    <row r="1253" spans="7:7" ht="13.5" customHeight="1">
      <c r="G1253" s="150"/>
    </row>
    <row r="1254" spans="7:7" ht="13.5" customHeight="1">
      <c r="G1254" s="150"/>
    </row>
    <row r="1255" spans="7:7" ht="13.5" customHeight="1">
      <c r="G1255" s="150"/>
    </row>
    <row r="1256" spans="7:7" ht="13.5" customHeight="1">
      <c r="G1256" s="150"/>
    </row>
    <row r="1257" spans="7:7" ht="13.5" customHeight="1">
      <c r="G1257" s="150"/>
    </row>
    <row r="1258" spans="7:7" ht="13.5" customHeight="1">
      <c r="G1258" s="150"/>
    </row>
    <row r="1259" spans="7:7" ht="13.5" customHeight="1">
      <c r="G1259" s="150"/>
    </row>
    <row r="1260" spans="7:7" ht="13.5" customHeight="1">
      <c r="G1260" s="150"/>
    </row>
    <row r="1261" spans="7:7" ht="13.5" customHeight="1">
      <c r="G1261" s="150"/>
    </row>
    <row r="1262" spans="7:7" ht="13.5" customHeight="1">
      <c r="G1262" s="150"/>
    </row>
    <row r="1263" spans="7:7" ht="13.5" customHeight="1">
      <c r="G1263" s="150"/>
    </row>
    <row r="1264" spans="7:7" ht="13.5" customHeight="1">
      <c r="G1264" s="150"/>
    </row>
    <row r="1265" spans="7:7" ht="13.5" customHeight="1">
      <c r="G1265" s="150"/>
    </row>
    <row r="1266" spans="7:7" ht="13.5" customHeight="1">
      <c r="G1266" s="150"/>
    </row>
    <row r="1267" spans="7:7" ht="13.5" customHeight="1">
      <c r="G1267" s="150"/>
    </row>
    <row r="1268" spans="7:7" ht="13.5" customHeight="1">
      <c r="G1268" s="150"/>
    </row>
    <row r="1269" spans="7:7" ht="13.5" customHeight="1">
      <c r="G1269" s="150"/>
    </row>
    <row r="1270" spans="7:7" ht="13.5" customHeight="1">
      <c r="G1270" s="150"/>
    </row>
    <row r="1271" spans="7:7" ht="13.5" customHeight="1">
      <c r="G1271" s="150"/>
    </row>
    <row r="1272" spans="7:7" ht="13.5" customHeight="1">
      <c r="G1272" s="150"/>
    </row>
    <row r="1273" spans="7:7" ht="13.5" customHeight="1">
      <c r="G1273" s="150"/>
    </row>
    <row r="1274" spans="7:7" ht="13.5" customHeight="1">
      <c r="G1274" s="150"/>
    </row>
    <row r="1275" spans="7:7" ht="13.5" customHeight="1">
      <c r="G1275" s="150"/>
    </row>
    <row r="1276" spans="7:7" ht="13.5" customHeight="1">
      <c r="G1276" s="150"/>
    </row>
    <row r="1277" spans="7:7" ht="13.5" customHeight="1">
      <c r="G1277" s="150"/>
    </row>
    <row r="1278" spans="7:7" ht="13.5" customHeight="1">
      <c r="G1278" s="150"/>
    </row>
    <row r="1279" spans="7:7" ht="13.5" customHeight="1">
      <c r="G1279" s="150"/>
    </row>
    <row r="1280" spans="7:7" ht="13.5" customHeight="1">
      <c r="G1280" s="150"/>
    </row>
    <row r="1281" spans="7:7" ht="13.5" customHeight="1">
      <c r="G1281" s="150"/>
    </row>
    <row r="1282" spans="7:7" ht="13.5" customHeight="1">
      <c r="G1282" s="150"/>
    </row>
    <row r="1283" spans="7:7" ht="13.5" customHeight="1">
      <c r="G1283" s="150"/>
    </row>
    <row r="1284" spans="7:7" ht="13.5" customHeight="1">
      <c r="G1284" s="150"/>
    </row>
    <row r="1285" spans="7:7" ht="13.5" customHeight="1">
      <c r="G1285" s="150"/>
    </row>
    <row r="1286" spans="7:7" ht="13.5" customHeight="1">
      <c r="G1286" s="150"/>
    </row>
    <row r="1287" spans="7:7" ht="13.5" customHeight="1">
      <c r="G1287" s="150"/>
    </row>
    <row r="1288" spans="7:7" ht="13.5" customHeight="1">
      <c r="G1288" s="150"/>
    </row>
    <row r="1289" spans="7:7" ht="13.5" customHeight="1">
      <c r="G1289" s="150"/>
    </row>
    <row r="1290" spans="7:7" ht="13.5" customHeight="1">
      <c r="G1290" s="150"/>
    </row>
    <row r="1291" spans="7:7" ht="13.5" customHeight="1">
      <c r="G1291" s="150"/>
    </row>
    <row r="1292" spans="7:7" ht="13.5" customHeight="1">
      <c r="G1292" s="150"/>
    </row>
    <row r="1293" spans="7:7" ht="13.5" customHeight="1">
      <c r="G1293" s="150"/>
    </row>
    <row r="1294" spans="7:7" ht="13.5" customHeight="1">
      <c r="G1294" s="150"/>
    </row>
    <row r="1295" spans="7:7" ht="13.5" customHeight="1">
      <c r="G1295" s="150"/>
    </row>
    <row r="1296" spans="7:7" ht="13.5" customHeight="1">
      <c r="G1296" s="150"/>
    </row>
    <row r="1297" spans="7:7" ht="13.5" customHeight="1">
      <c r="G1297" s="150"/>
    </row>
    <row r="1298" spans="7:7" ht="13.5" customHeight="1">
      <c r="G1298" s="150"/>
    </row>
    <row r="1299" spans="7:7" ht="13.5" customHeight="1">
      <c r="G1299" s="150"/>
    </row>
    <row r="1300" spans="7:7" ht="13.5" customHeight="1">
      <c r="G1300" s="150"/>
    </row>
    <row r="1301" spans="7:7" ht="13.5" customHeight="1">
      <c r="G1301" s="150"/>
    </row>
    <row r="1302" spans="7:7" ht="13.5" customHeight="1">
      <c r="G1302" s="150"/>
    </row>
    <row r="1303" spans="7:7" ht="13.5" customHeight="1">
      <c r="G1303" s="150"/>
    </row>
    <row r="1304" spans="7:7" ht="13.5" customHeight="1">
      <c r="G1304" s="150"/>
    </row>
    <row r="1305" spans="7:7" ht="13.5" customHeight="1">
      <c r="G1305" s="150"/>
    </row>
    <row r="1306" spans="7:7" ht="13.5" customHeight="1">
      <c r="G1306" s="150"/>
    </row>
    <row r="1307" spans="7:7" ht="13.5" customHeight="1">
      <c r="G1307" s="150"/>
    </row>
    <row r="1308" spans="7:7" ht="13.5" customHeight="1">
      <c r="G1308" s="150"/>
    </row>
    <row r="1309" spans="7:7" ht="13.5" customHeight="1">
      <c r="G1309" s="150"/>
    </row>
    <row r="1310" spans="7:7" ht="13.5" customHeight="1">
      <c r="G1310" s="150"/>
    </row>
    <row r="1311" spans="7:7" ht="13.5" customHeight="1">
      <c r="G1311" s="150"/>
    </row>
    <row r="1312" spans="7:7" ht="13.5" customHeight="1">
      <c r="G1312" s="150"/>
    </row>
    <row r="1313" spans="7:7" ht="13.5" customHeight="1">
      <c r="G1313" s="150"/>
    </row>
    <row r="1314" spans="7:7" ht="13.5" customHeight="1">
      <c r="G1314" s="150"/>
    </row>
    <row r="1315" spans="7:7" ht="13.5" customHeight="1">
      <c r="G1315" s="150"/>
    </row>
    <row r="1316" spans="7:7" ht="13.5" customHeight="1">
      <c r="G1316" s="150"/>
    </row>
    <row r="1317" spans="7:7" ht="13.5" customHeight="1">
      <c r="G1317" s="150"/>
    </row>
    <row r="1318" spans="7:7" ht="13.5" customHeight="1">
      <c r="G1318" s="150"/>
    </row>
    <row r="1319" spans="7:7" ht="13.5" customHeight="1">
      <c r="G1319" s="150"/>
    </row>
    <row r="1320" spans="7:7" ht="13.5" customHeight="1">
      <c r="G1320" s="150"/>
    </row>
    <row r="1321" spans="7:7" ht="13.5" customHeight="1">
      <c r="G1321" s="150"/>
    </row>
    <row r="1322" spans="7:7" ht="13.5" customHeight="1">
      <c r="G1322" s="150"/>
    </row>
    <row r="1323" spans="7:7" ht="13.5" customHeight="1">
      <c r="G1323" s="150"/>
    </row>
    <row r="1324" spans="7:7" ht="13.5" customHeight="1">
      <c r="G1324" s="150"/>
    </row>
    <row r="1325" spans="7:7" ht="13.5" customHeight="1">
      <c r="G1325" s="150"/>
    </row>
    <row r="1326" spans="7:7" ht="13.5" customHeight="1">
      <c r="G1326" s="150"/>
    </row>
    <row r="1327" spans="7:7" ht="13.5" customHeight="1">
      <c r="G1327" s="150"/>
    </row>
    <row r="1328" spans="7:7" ht="13.5" customHeight="1">
      <c r="G1328" s="150"/>
    </row>
    <row r="1329" spans="7:7" ht="13.5" customHeight="1">
      <c r="G1329" s="150"/>
    </row>
    <row r="1330" spans="7:7" ht="13.5" customHeight="1">
      <c r="G1330" s="150"/>
    </row>
    <row r="1331" spans="7:7" ht="13.5" customHeight="1">
      <c r="G1331" s="150"/>
    </row>
    <row r="1332" spans="7:7" ht="13.5" customHeight="1">
      <c r="G1332" s="150"/>
    </row>
    <row r="1333" spans="7:7" ht="13.5" customHeight="1">
      <c r="G1333" s="150"/>
    </row>
    <row r="1334" spans="7:7" ht="13.5" customHeight="1">
      <c r="G1334" s="150"/>
    </row>
    <row r="1335" spans="7:7" ht="13.5" customHeight="1">
      <c r="G1335" s="150"/>
    </row>
    <row r="1336" spans="7:7" ht="13.5" customHeight="1">
      <c r="G1336" s="150"/>
    </row>
    <row r="1337" spans="7:7" ht="13.5" customHeight="1">
      <c r="G1337" s="150"/>
    </row>
    <row r="1338" spans="7:7" ht="13.5" customHeight="1">
      <c r="G1338" s="150"/>
    </row>
    <row r="1339" spans="7:7" ht="13.5" customHeight="1">
      <c r="G1339" s="150"/>
    </row>
    <row r="1340" spans="7:7" ht="13.5" customHeight="1">
      <c r="G1340" s="150"/>
    </row>
    <row r="1341" spans="7:7" ht="13.5" customHeight="1">
      <c r="G1341" s="150"/>
    </row>
    <row r="1342" spans="7:7" ht="13.5" customHeight="1">
      <c r="G1342" s="150"/>
    </row>
    <row r="1343" spans="7:7" ht="13.5" customHeight="1">
      <c r="G1343" s="150"/>
    </row>
    <row r="1344" spans="7:7" ht="13.5" customHeight="1">
      <c r="G1344" s="150"/>
    </row>
    <row r="1345" spans="7:7" ht="13.5" customHeight="1">
      <c r="G1345" s="150"/>
    </row>
    <row r="1346" spans="7:7" ht="13.5" customHeight="1">
      <c r="G1346" s="150"/>
    </row>
    <row r="1347" spans="7:7" ht="13.5" customHeight="1">
      <c r="G1347" s="150"/>
    </row>
    <row r="1348" spans="7:7" ht="13.5" customHeight="1">
      <c r="G1348" s="150"/>
    </row>
    <row r="1349" spans="7:7" ht="13.5" customHeight="1">
      <c r="G1349" s="150"/>
    </row>
    <row r="1350" spans="7:7" ht="13.5" customHeight="1">
      <c r="G1350" s="150"/>
    </row>
    <row r="1351" spans="7:7" ht="13.5" customHeight="1">
      <c r="G1351" s="150"/>
    </row>
    <row r="1352" spans="7:7" ht="13.5" customHeight="1">
      <c r="G1352" s="150"/>
    </row>
    <row r="1353" spans="7:7" ht="13.5" customHeight="1">
      <c r="G1353" s="150"/>
    </row>
    <row r="1354" spans="7:7" ht="13.5" customHeight="1">
      <c r="G1354" s="150"/>
    </row>
    <row r="1355" spans="7:7" ht="13.5" customHeight="1">
      <c r="G1355" s="150"/>
    </row>
    <row r="1356" spans="7:7" ht="13.5" customHeight="1">
      <c r="G1356" s="150"/>
    </row>
    <row r="1357" spans="7:7" ht="13.5" customHeight="1">
      <c r="G1357" s="150"/>
    </row>
    <row r="1358" spans="7:7" ht="13.5" customHeight="1">
      <c r="G1358" s="150"/>
    </row>
    <row r="1359" spans="7:7" ht="13.5" customHeight="1">
      <c r="G1359" s="150"/>
    </row>
    <row r="1360" spans="7:7" ht="13.5" customHeight="1">
      <c r="G1360" s="150"/>
    </row>
    <row r="1361" spans="7:7" ht="13.5" customHeight="1">
      <c r="G1361" s="150"/>
    </row>
    <row r="1362" spans="7:7" ht="13.5" customHeight="1">
      <c r="G1362" s="150"/>
    </row>
    <row r="1363" spans="7:7" ht="13.5" customHeight="1">
      <c r="G1363" s="150"/>
    </row>
    <row r="1364" spans="7:7" ht="13.5" customHeight="1">
      <c r="G1364" s="150"/>
    </row>
    <row r="1365" spans="7:7" ht="13.5" customHeight="1">
      <c r="G1365" s="150"/>
    </row>
    <row r="1366" spans="7:7" ht="13.5" customHeight="1">
      <c r="G1366" s="150"/>
    </row>
    <row r="1367" spans="7:7" ht="13.5" customHeight="1">
      <c r="G1367" s="150"/>
    </row>
    <row r="1368" spans="7:7" ht="13.5" customHeight="1">
      <c r="G1368" s="150"/>
    </row>
    <row r="1369" spans="7:7" ht="13.5" customHeight="1">
      <c r="G1369" s="150"/>
    </row>
    <row r="1370" spans="7:7" ht="13.5" customHeight="1">
      <c r="G1370" s="150"/>
    </row>
    <row r="1371" spans="7:7" ht="13.5" customHeight="1">
      <c r="G1371" s="150"/>
    </row>
    <row r="1372" spans="7:7" ht="13.5" customHeight="1">
      <c r="G1372" s="150"/>
    </row>
    <row r="1373" spans="7:7" ht="13.5" customHeight="1">
      <c r="G1373" s="150"/>
    </row>
    <row r="1374" spans="7:7" ht="13.5" customHeight="1">
      <c r="G1374" s="150"/>
    </row>
    <row r="1375" spans="7:7" ht="13.5" customHeight="1">
      <c r="G1375" s="150"/>
    </row>
    <row r="1376" spans="7:7" ht="13.5" customHeight="1">
      <c r="G1376" s="150"/>
    </row>
    <row r="1377" spans="7:7" ht="13.5" customHeight="1">
      <c r="G1377" s="150"/>
    </row>
    <row r="1378" spans="7:7" ht="13.5" customHeight="1">
      <c r="G1378" s="150"/>
    </row>
    <row r="1379" spans="7:7" ht="13.5" customHeight="1">
      <c r="G1379" s="150"/>
    </row>
    <row r="1380" spans="7:7" ht="13.5" customHeight="1">
      <c r="G1380" s="150"/>
    </row>
    <row r="1381" spans="7:7" ht="13.5" customHeight="1">
      <c r="G1381" s="150"/>
    </row>
    <row r="1382" spans="7:7" ht="13.5" customHeight="1">
      <c r="G1382" s="150"/>
    </row>
    <row r="1383" spans="7:7" ht="13.5" customHeight="1">
      <c r="G1383" s="150"/>
    </row>
    <row r="1384" spans="7:7" ht="13.5" customHeight="1">
      <c r="G1384" s="150"/>
    </row>
    <row r="1385" spans="7:7" ht="13.5" customHeight="1">
      <c r="G1385" s="150"/>
    </row>
    <row r="1386" spans="7:7" ht="13.5" customHeight="1">
      <c r="G1386" s="150"/>
    </row>
    <row r="1387" spans="7:7" ht="13.5" customHeight="1">
      <c r="G1387" s="150"/>
    </row>
    <row r="1388" spans="7:7" ht="13.5" customHeight="1">
      <c r="G1388" s="150"/>
    </row>
    <row r="1389" spans="7:7" ht="13.5" customHeight="1">
      <c r="G1389" s="150"/>
    </row>
    <row r="1390" spans="7:7" ht="13.5" customHeight="1">
      <c r="G1390" s="150"/>
    </row>
    <row r="1391" spans="7:7" ht="13.5" customHeight="1">
      <c r="G1391" s="150"/>
    </row>
    <row r="1392" spans="7:7" ht="13.5" customHeight="1">
      <c r="G1392" s="150"/>
    </row>
    <row r="1393" spans="7:7" ht="13.5" customHeight="1">
      <c r="G1393" s="150"/>
    </row>
    <row r="1394" spans="7:7" ht="13.5" customHeight="1">
      <c r="G1394" s="150"/>
    </row>
    <row r="1395" spans="7:7" ht="13.5" customHeight="1">
      <c r="G1395" s="150"/>
    </row>
    <row r="1396" spans="7:7" ht="13.5" customHeight="1">
      <c r="G1396" s="150"/>
    </row>
    <row r="1397" spans="7:7" ht="13.5" customHeight="1">
      <c r="G1397" s="150"/>
    </row>
    <row r="1398" spans="7:7" ht="13.5" customHeight="1">
      <c r="G1398" s="150"/>
    </row>
    <row r="1399" spans="7:7" ht="13.5" customHeight="1">
      <c r="G1399" s="150"/>
    </row>
    <row r="1400" spans="7:7" ht="13.5" customHeight="1">
      <c r="G1400" s="150"/>
    </row>
    <row r="1401" spans="7:7" ht="13.5" customHeight="1">
      <c r="G1401" s="150"/>
    </row>
    <row r="1402" spans="7:7" ht="13.5" customHeight="1">
      <c r="G1402" s="150"/>
    </row>
    <row r="1403" spans="7:7" ht="13.5" customHeight="1">
      <c r="G1403" s="150"/>
    </row>
    <row r="1404" spans="7:7" ht="13.5" customHeight="1">
      <c r="G1404" s="150"/>
    </row>
    <row r="1405" spans="7:7" ht="13.5" customHeight="1">
      <c r="G1405" s="150"/>
    </row>
    <row r="1406" spans="7:7" ht="13.5" customHeight="1">
      <c r="G1406" s="150"/>
    </row>
    <row r="1407" spans="7:7" ht="13.5" customHeight="1">
      <c r="G1407" s="150"/>
    </row>
    <row r="1408" spans="7:7" ht="13.5" customHeight="1">
      <c r="G1408" s="150"/>
    </row>
    <row r="1409" spans="7:7" ht="13.5" customHeight="1">
      <c r="G1409" s="150"/>
    </row>
    <row r="1410" spans="7:7" ht="13.5" customHeight="1">
      <c r="G1410" s="150"/>
    </row>
    <row r="1411" spans="7:7" ht="13.5" customHeight="1">
      <c r="G1411" s="150"/>
    </row>
    <row r="1412" spans="7:7" ht="13.5" customHeight="1">
      <c r="G1412" s="150"/>
    </row>
    <row r="1413" spans="7:7" ht="13.5" customHeight="1">
      <c r="G1413" s="150"/>
    </row>
    <row r="1414" spans="7:7" ht="13.5" customHeight="1">
      <c r="G1414" s="150"/>
    </row>
    <row r="1415" spans="7:7" ht="13.5" customHeight="1">
      <c r="G1415" s="150"/>
    </row>
    <row r="1416" spans="7:7" ht="13.5" customHeight="1">
      <c r="G1416" s="150"/>
    </row>
    <row r="1417" spans="7:7" ht="13.5" customHeight="1">
      <c r="G1417" s="150"/>
    </row>
    <row r="1418" spans="7:7" ht="13.5" customHeight="1">
      <c r="G1418" s="150"/>
    </row>
    <row r="1419" spans="7:7" ht="13.5" customHeight="1">
      <c r="G1419" s="150"/>
    </row>
    <row r="1420" spans="7:7" ht="13.5" customHeight="1">
      <c r="G1420" s="150"/>
    </row>
    <row r="1421" spans="7:7" ht="13.5" customHeight="1">
      <c r="G1421" s="150"/>
    </row>
    <row r="1422" spans="7:7" ht="13.5" customHeight="1">
      <c r="G1422" s="150"/>
    </row>
    <row r="1423" spans="7:7" ht="13.5" customHeight="1">
      <c r="G1423" s="150"/>
    </row>
    <row r="1424" spans="7:7" ht="13.5" customHeight="1">
      <c r="G1424" s="150"/>
    </row>
    <row r="1425" spans="7:7" ht="13.5" customHeight="1">
      <c r="G1425" s="150"/>
    </row>
    <row r="1426" spans="7:7" ht="13.5" customHeight="1">
      <c r="G1426" s="150"/>
    </row>
    <row r="1427" spans="7:7" ht="13.5" customHeight="1">
      <c r="G1427" s="150"/>
    </row>
    <row r="1428" spans="7:7" ht="13.5" customHeight="1">
      <c r="G1428" s="150"/>
    </row>
    <row r="1429" spans="7:7" ht="13.5" customHeight="1">
      <c r="G1429" s="150"/>
    </row>
    <row r="1430" spans="7:7" ht="13.5" customHeight="1">
      <c r="G1430" s="150"/>
    </row>
    <row r="1431" spans="7:7" ht="13.5" customHeight="1">
      <c r="G1431" s="150"/>
    </row>
    <row r="1432" spans="7:7" ht="13.5" customHeight="1">
      <c r="G1432" s="150"/>
    </row>
    <row r="1433" spans="7:7" ht="13.5" customHeight="1">
      <c r="G1433" s="150"/>
    </row>
    <row r="1434" spans="7:7" ht="13.5" customHeight="1">
      <c r="G1434" s="150"/>
    </row>
    <row r="1435" spans="7:7" ht="13.5" customHeight="1">
      <c r="G1435" s="150"/>
    </row>
    <row r="1436" spans="7:7" ht="13.5" customHeight="1">
      <c r="G1436" s="150"/>
    </row>
    <row r="1437" spans="7:7" ht="13.5" customHeight="1">
      <c r="G1437" s="150"/>
    </row>
    <row r="1438" spans="7:7" ht="13.5" customHeight="1">
      <c r="G1438" s="150"/>
    </row>
    <row r="1439" spans="7:7" ht="13.5" customHeight="1">
      <c r="G1439" s="150"/>
    </row>
    <row r="1440" spans="7:7" ht="13.5" customHeight="1">
      <c r="G1440" s="150"/>
    </row>
    <row r="1441" spans="7:7" ht="13.5" customHeight="1">
      <c r="G1441" s="150"/>
    </row>
    <row r="1442" spans="7:7" ht="13.5" customHeight="1">
      <c r="G1442" s="150"/>
    </row>
    <row r="1443" spans="7:7" ht="13.5" customHeight="1">
      <c r="G1443" s="150"/>
    </row>
    <row r="1444" spans="7:7" ht="13.5" customHeight="1">
      <c r="G1444" s="150"/>
    </row>
    <row r="1445" spans="7:7" ht="13.5" customHeight="1">
      <c r="G1445" s="150"/>
    </row>
    <row r="1446" spans="7:7" ht="13.5" customHeight="1">
      <c r="G1446" s="150"/>
    </row>
    <row r="1447" spans="7:7" ht="13.5" customHeight="1">
      <c r="G1447" s="150"/>
    </row>
    <row r="1448" spans="7:7" ht="13.5" customHeight="1">
      <c r="G1448" s="150"/>
    </row>
    <row r="1449" spans="7:7" ht="13.5" customHeight="1">
      <c r="G1449" s="150"/>
    </row>
    <row r="1450" spans="7:7" ht="13.5" customHeight="1">
      <c r="G1450" s="150"/>
    </row>
    <row r="1451" spans="7:7" ht="13.5" customHeight="1">
      <c r="G1451" s="150"/>
    </row>
    <row r="1452" spans="7:7" ht="13.5" customHeight="1">
      <c r="G1452" s="150"/>
    </row>
    <row r="1453" spans="7:7" ht="13.5" customHeight="1">
      <c r="G1453" s="150"/>
    </row>
    <row r="1454" spans="7:7" ht="13.5" customHeight="1">
      <c r="G1454" s="150"/>
    </row>
    <row r="1455" spans="7:7" ht="13.5" customHeight="1">
      <c r="G1455" s="150"/>
    </row>
    <row r="1456" spans="7:7" ht="13.5" customHeight="1">
      <c r="G1456" s="150"/>
    </row>
    <row r="1457" spans="7:7" ht="13.5" customHeight="1">
      <c r="G1457" s="150"/>
    </row>
    <row r="1458" spans="7:7" ht="13.5" customHeight="1">
      <c r="G1458" s="150"/>
    </row>
    <row r="1459" spans="7:7" ht="13.5" customHeight="1">
      <c r="G1459" s="150"/>
    </row>
    <row r="1460" spans="7:7" ht="13.5" customHeight="1">
      <c r="G1460" s="150"/>
    </row>
    <row r="1461" spans="7:7" ht="13.5" customHeight="1">
      <c r="G1461" s="150"/>
    </row>
    <row r="1462" spans="7:7" ht="13.5" customHeight="1">
      <c r="G1462" s="150"/>
    </row>
    <row r="1463" spans="7:7" ht="13.5" customHeight="1">
      <c r="G1463" s="150"/>
    </row>
    <row r="1464" spans="7:7" ht="13.5" customHeight="1">
      <c r="G1464" s="150"/>
    </row>
    <row r="1465" spans="7:7" ht="13.5" customHeight="1">
      <c r="G1465" s="150"/>
    </row>
    <row r="1466" spans="7:7" ht="13.5" customHeight="1">
      <c r="G1466" s="150"/>
    </row>
    <row r="1467" spans="7:7" ht="13.5" customHeight="1">
      <c r="G1467" s="150"/>
    </row>
    <row r="1468" spans="7:7" ht="13.5" customHeight="1">
      <c r="G1468" s="150"/>
    </row>
    <row r="1469" spans="7:7" ht="13.5" customHeight="1">
      <c r="G1469" s="150"/>
    </row>
    <row r="1470" spans="7:7" ht="13.5" customHeight="1">
      <c r="G1470" s="150"/>
    </row>
    <row r="1471" spans="7:7" ht="13.5" customHeight="1">
      <c r="G1471" s="150"/>
    </row>
    <row r="1472" spans="7:7" ht="13.5" customHeight="1">
      <c r="G1472" s="150"/>
    </row>
    <row r="1473" spans="7:7" ht="13.5" customHeight="1">
      <c r="G1473" s="150"/>
    </row>
    <row r="1474" spans="7:7" ht="13.5" customHeight="1">
      <c r="G1474" s="150"/>
    </row>
    <row r="1475" spans="7:7" ht="13.5" customHeight="1">
      <c r="G1475" s="150"/>
    </row>
    <row r="1476" spans="7:7" ht="13.5" customHeight="1">
      <c r="G1476" s="150"/>
    </row>
    <row r="1477" spans="7:7" ht="13.5" customHeight="1">
      <c r="G1477" s="150"/>
    </row>
    <row r="1478" spans="7:7" ht="13.5" customHeight="1">
      <c r="G1478" s="150"/>
    </row>
    <row r="1479" spans="7:7" ht="13.5" customHeight="1">
      <c r="G1479" s="150"/>
    </row>
    <row r="1480" spans="7:7" ht="13.5" customHeight="1">
      <c r="G1480" s="150"/>
    </row>
    <row r="1481" spans="7:7" ht="13.5" customHeight="1">
      <c r="G1481" s="150"/>
    </row>
    <row r="1482" spans="7:7" ht="13.5" customHeight="1">
      <c r="G1482" s="150"/>
    </row>
    <row r="1483" spans="7:7" ht="13.5" customHeight="1">
      <c r="G1483" s="150"/>
    </row>
    <row r="1484" spans="7:7" ht="13.5" customHeight="1">
      <c r="G1484" s="150"/>
    </row>
    <row r="1485" spans="7:7" ht="13.5" customHeight="1">
      <c r="G1485" s="150"/>
    </row>
    <row r="1486" spans="7:7" ht="13.5" customHeight="1">
      <c r="G1486" s="150"/>
    </row>
    <row r="1487" spans="7:7" ht="13.5" customHeight="1">
      <c r="G1487" s="150"/>
    </row>
    <row r="1488" spans="7:7" ht="13.5" customHeight="1">
      <c r="G1488" s="150"/>
    </row>
    <row r="1489" spans="7:7" ht="13.5" customHeight="1">
      <c r="G1489" s="150"/>
    </row>
    <row r="1490" spans="7:7" ht="13.5" customHeight="1">
      <c r="G1490" s="150"/>
    </row>
    <row r="1491" spans="7:7" ht="13.5" customHeight="1">
      <c r="G1491" s="150"/>
    </row>
    <row r="1492" spans="7:7" ht="13.5" customHeight="1">
      <c r="G1492" s="150"/>
    </row>
    <row r="1493" spans="7:7" ht="13.5" customHeight="1">
      <c r="G1493" s="150"/>
    </row>
    <row r="1494" spans="7:7" ht="13.5" customHeight="1">
      <c r="G1494" s="150"/>
    </row>
    <row r="1495" spans="7:7" ht="13.5" customHeight="1">
      <c r="G1495" s="150"/>
    </row>
    <row r="1496" spans="7:7" ht="13.5" customHeight="1">
      <c r="G1496" s="150"/>
    </row>
    <row r="1497" spans="7:7" ht="13.5" customHeight="1">
      <c r="G1497" s="150"/>
    </row>
    <row r="1498" spans="7:7" ht="13.5" customHeight="1">
      <c r="G1498" s="150"/>
    </row>
    <row r="1499" spans="7:7" ht="13.5" customHeight="1">
      <c r="G1499" s="150"/>
    </row>
    <row r="1500" spans="7:7" ht="13.5" customHeight="1">
      <c r="G1500" s="150"/>
    </row>
    <row r="1501" spans="7:7" ht="13.5" customHeight="1">
      <c r="G1501" s="150"/>
    </row>
    <row r="1502" spans="7:7" ht="13.5" customHeight="1">
      <c r="G1502" s="150"/>
    </row>
    <row r="1503" spans="7:7" ht="13.5" customHeight="1">
      <c r="G1503" s="150"/>
    </row>
    <row r="1504" spans="7:7" ht="13.5" customHeight="1">
      <c r="G1504" s="150"/>
    </row>
    <row r="1505" spans="7:7" ht="13.5" customHeight="1">
      <c r="G1505" s="150"/>
    </row>
    <row r="1506" spans="7:7" ht="13.5" customHeight="1">
      <c r="G1506" s="150"/>
    </row>
    <row r="1507" spans="7:7" ht="13.5" customHeight="1">
      <c r="G1507" s="150"/>
    </row>
    <row r="1508" spans="7:7" ht="13.5" customHeight="1">
      <c r="G1508" s="150"/>
    </row>
    <row r="1509" spans="7:7" ht="13.5" customHeight="1">
      <c r="G1509" s="150"/>
    </row>
    <row r="1510" spans="7:7" ht="13.5" customHeight="1">
      <c r="G1510" s="150"/>
    </row>
    <row r="1511" spans="7:7" ht="13.5" customHeight="1">
      <c r="G1511" s="150"/>
    </row>
    <row r="1512" spans="7:7" ht="13.5" customHeight="1">
      <c r="G1512" s="150"/>
    </row>
    <row r="1513" spans="7:7" ht="13.5" customHeight="1">
      <c r="G1513" s="150"/>
    </row>
    <row r="1514" spans="7:7" ht="13.5" customHeight="1">
      <c r="G1514" s="150"/>
    </row>
    <row r="1515" spans="7:7" ht="13.5" customHeight="1">
      <c r="G1515" s="150"/>
    </row>
    <row r="1516" spans="7:7" ht="13.5" customHeight="1">
      <c r="G1516" s="150"/>
    </row>
    <row r="1517" spans="7:7" ht="13.5" customHeight="1">
      <c r="G1517" s="150"/>
    </row>
    <row r="1518" spans="7:7" ht="13.5" customHeight="1">
      <c r="G1518" s="150"/>
    </row>
    <row r="1519" spans="7:7" ht="13.5" customHeight="1">
      <c r="G1519" s="150"/>
    </row>
    <row r="1520" spans="7:7" ht="13.5" customHeight="1">
      <c r="G1520" s="150"/>
    </row>
    <row r="1521" spans="7:7" ht="13.5" customHeight="1">
      <c r="G1521" s="150"/>
    </row>
    <row r="1522" spans="7:7" ht="13.5" customHeight="1">
      <c r="G1522" s="150"/>
    </row>
    <row r="1523" spans="7:7" ht="13.5" customHeight="1">
      <c r="G1523" s="150"/>
    </row>
    <row r="1524" spans="7:7" ht="13.5" customHeight="1">
      <c r="G1524" s="150"/>
    </row>
    <row r="1525" spans="7:7" ht="13.5" customHeight="1">
      <c r="G1525" s="150"/>
    </row>
    <row r="1526" spans="7:7" ht="13.5" customHeight="1">
      <c r="G1526" s="150"/>
    </row>
    <row r="1527" spans="7:7" ht="13.5" customHeight="1">
      <c r="G1527" s="150"/>
    </row>
    <row r="1528" spans="7:7" ht="13.5" customHeight="1">
      <c r="G1528" s="150"/>
    </row>
    <row r="1529" spans="7:7" ht="13.5" customHeight="1">
      <c r="G1529" s="150"/>
    </row>
    <row r="1530" spans="7:7" ht="13.5" customHeight="1">
      <c r="G1530" s="150"/>
    </row>
    <row r="1531" spans="7:7" ht="13.5" customHeight="1">
      <c r="G1531" s="150"/>
    </row>
    <row r="1532" spans="7:7" ht="13.5" customHeight="1">
      <c r="G1532" s="150"/>
    </row>
    <row r="1533" spans="7:7" ht="13.5" customHeight="1">
      <c r="G1533" s="150"/>
    </row>
    <row r="1534" spans="7:7" ht="13.5" customHeight="1">
      <c r="G1534" s="150"/>
    </row>
    <row r="1535" spans="7:7" ht="13.5" customHeight="1">
      <c r="G1535" s="150"/>
    </row>
    <row r="1536" spans="7:7" ht="13.5" customHeight="1">
      <c r="G1536" s="150"/>
    </row>
    <row r="1537" spans="7:7" ht="13.5" customHeight="1">
      <c r="G1537" s="150"/>
    </row>
    <row r="1538" spans="7:7" ht="13.5" customHeight="1">
      <c r="G1538" s="150"/>
    </row>
    <row r="1539" spans="7:7" ht="13.5" customHeight="1">
      <c r="G1539" s="150"/>
    </row>
    <row r="1540" spans="7:7" ht="13.5" customHeight="1">
      <c r="G1540" s="150"/>
    </row>
    <row r="1541" spans="7:7" ht="13.5" customHeight="1">
      <c r="G1541" s="150"/>
    </row>
    <row r="1542" spans="7:7" ht="13.5" customHeight="1">
      <c r="G1542" s="150"/>
    </row>
    <row r="1543" spans="7:7" ht="13.5" customHeight="1">
      <c r="G1543" s="150"/>
    </row>
    <row r="1544" spans="7:7" ht="13.5" customHeight="1">
      <c r="G1544" s="150"/>
    </row>
    <row r="1545" spans="7:7" ht="13.5" customHeight="1">
      <c r="G1545" s="150"/>
    </row>
    <row r="1546" spans="7:7" ht="13.5" customHeight="1">
      <c r="G1546" s="150"/>
    </row>
    <row r="1547" spans="7:7" ht="13.5" customHeight="1">
      <c r="G1547" s="150"/>
    </row>
    <row r="1548" spans="7:7" ht="13.5" customHeight="1">
      <c r="G1548" s="150"/>
    </row>
    <row r="1549" spans="7:7" ht="13.5" customHeight="1">
      <c r="G1549" s="150"/>
    </row>
    <row r="1550" spans="7:7" ht="13.5" customHeight="1">
      <c r="G1550" s="150"/>
    </row>
    <row r="1551" spans="7:7" ht="13.5" customHeight="1">
      <c r="G1551" s="150"/>
    </row>
    <row r="1552" spans="7:7" ht="13.5" customHeight="1">
      <c r="G1552" s="150"/>
    </row>
    <row r="1553" spans="7:7" ht="13.5" customHeight="1">
      <c r="G1553" s="150"/>
    </row>
    <row r="1554" spans="7:7" ht="13.5" customHeight="1">
      <c r="G1554" s="150"/>
    </row>
    <row r="1555" spans="7:7" ht="13.5" customHeight="1">
      <c r="G1555" s="150"/>
    </row>
    <row r="1556" spans="7:7" ht="13.5" customHeight="1">
      <c r="G1556" s="150"/>
    </row>
    <row r="1557" spans="7:7" ht="13.5" customHeight="1">
      <c r="G1557" s="150"/>
    </row>
    <row r="1558" spans="7:7" ht="13.5" customHeight="1">
      <c r="G1558" s="150"/>
    </row>
    <row r="1559" spans="7:7" ht="13.5" customHeight="1">
      <c r="G1559" s="150"/>
    </row>
    <row r="1560" spans="7:7" ht="13.5" customHeight="1">
      <c r="G1560" s="150"/>
    </row>
    <row r="1561" spans="7:7" ht="13.5" customHeight="1">
      <c r="G1561" s="150"/>
    </row>
    <row r="1562" spans="7:7" ht="13.5" customHeight="1">
      <c r="G1562" s="150"/>
    </row>
    <row r="1563" spans="7:7" ht="13.5" customHeight="1">
      <c r="G1563" s="150"/>
    </row>
    <row r="1564" spans="7:7" ht="13.5" customHeight="1">
      <c r="G1564" s="150"/>
    </row>
    <row r="1565" spans="7:7" ht="13.5" customHeight="1">
      <c r="G1565" s="150"/>
    </row>
    <row r="1566" spans="7:7" ht="13.5" customHeight="1">
      <c r="G1566" s="150"/>
    </row>
    <row r="1567" spans="7:7" ht="13.5" customHeight="1">
      <c r="G1567" s="150"/>
    </row>
    <row r="1568" spans="7:7" ht="13.5" customHeight="1">
      <c r="G1568" s="150"/>
    </row>
    <row r="1569" spans="7:7" ht="13.5" customHeight="1">
      <c r="G1569" s="150"/>
    </row>
    <row r="1570" spans="7:7" ht="13.5" customHeight="1">
      <c r="G1570" s="150"/>
    </row>
    <row r="1571" spans="7:7" ht="13.5" customHeight="1">
      <c r="G1571" s="150"/>
    </row>
    <row r="1572" spans="7:7" ht="13.5" customHeight="1">
      <c r="G1572" s="150"/>
    </row>
    <row r="1573" spans="7:7" ht="13.5" customHeight="1">
      <c r="G1573" s="150"/>
    </row>
    <row r="1574" spans="7:7" ht="13.5" customHeight="1">
      <c r="G1574" s="150"/>
    </row>
    <row r="1575" spans="7:7" ht="13.5" customHeight="1">
      <c r="G1575" s="150"/>
    </row>
    <row r="1576" spans="7:7" ht="13.5" customHeight="1">
      <c r="G1576" s="150"/>
    </row>
    <row r="1577" spans="7:7" ht="13.5" customHeight="1">
      <c r="G1577" s="150"/>
    </row>
    <row r="1578" spans="7:7" ht="13.5" customHeight="1">
      <c r="G1578" s="150"/>
    </row>
    <row r="1579" spans="7:7" ht="13.5" customHeight="1">
      <c r="G1579" s="150"/>
    </row>
    <row r="1580" spans="7:7" ht="13.5" customHeight="1">
      <c r="G1580" s="150"/>
    </row>
    <row r="1581" spans="7:7" ht="13.5" customHeight="1">
      <c r="G1581" s="150"/>
    </row>
    <row r="1582" spans="7:7" ht="13.5" customHeight="1">
      <c r="G1582" s="150"/>
    </row>
    <row r="1583" spans="7:7" ht="13.5" customHeight="1">
      <c r="G1583" s="150"/>
    </row>
    <row r="1584" spans="7:7" ht="13.5" customHeight="1">
      <c r="G1584" s="150"/>
    </row>
    <row r="1585" spans="7:7" ht="13.5" customHeight="1">
      <c r="G1585" s="150"/>
    </row>
    <row r="1586" spans="7:7" ht="13.5" customHeight="1">
      <c r="G1586" s="150"/>
    </row>
    <row r="1587" spans="7:7" ht="13.5" customHeight="1">
      <c r="G1587" s="150"/>
    </row>
    <row r="1588" spans="7:7" ht="13.5" customHeight="1">
      <c r="G1588" s="150"/>
    </row>
    <row r="1589" spans="7:7" ht="13.5" customHeight="1">
      <c r="G1589" s="150"/>
    </row>
    <row r="1590" spans="7:7" ht="13.5" customHeight="1">
      <c r="G1590" s="150"/>
    </row>
    <row r="1591" spans="7:7" ht="13.5" customHeight="1">
      <c r="G1591" s="150"/>
    </row>
    <row r="1592" spans="7:7" ht="13.5" customHeight="1">
      <c r="G1592" s="150"/>
    </row>
    <row r="1593" spans="7:7" ht="13.5" customHeight="1">
      <c r="G1593" s="150"/>
    </row>
    <row r="1594" spans="7:7" ht="13.5" customHeight="1">
      <c r="G1594" s="150"/>
    </row>
    <row r="1595" spans="7:7" ht="13.5" customHeight="1">
      <c r="G1595" s="150"/>
    </row>
    <row r="1596" spans="7:7" ht="13.5" customHeight="1">
      <c r="G1596" s="150"/>
    </row>
    <row r="1597" spans="7:7" ht="13.5" customHeight="1">
      <c r="G1597" s="150"/>
    </row>
    <row r="1598" spans="7:7" ht="13.5" customHeight="1">
      <c r="G1598" s="150"/>
    </row>
    <row r="1599" spans="7:7" ht="13.5" customHeight="1">
      <c r="G1599" s="150"/>
    </row>
    <row r="1600" spans="7:7" ht="13.5" customHeight="1">
      <c r="G1600" s="150"/>
    </row>
    <row r="1601" spans="7:7" ht="13.5" customHeight="1">
      <c r="G1601" s="150"/>
    </row>
    <row r="1602" spans="7:7" ht="13.5" customHeight="1">
      <c r="G1602" s="150"/>
    </row>
    <row r="1603" spans="7:7" ht="13.5" customHeight="1">
      <c r="G1603" s="150"/>
    </row>
    <row r="1604" spans="7:7" ht="13.5" customHeight="1">
      <c r="G1604" s="150"/>
    </row>
    <row r="1605" spans="7:7" ht="13.5" customHeight="1">
      <c r="G1605" s="150"/>
    </row>
    <row r="1606" spans="7:7" ht="13.5" customHeight="1">
      <c r="G1606" s="150"/>
    </row>
    <row r="1607" spans="7:7" ht="13.5" customHeight="1">
      <c r="G1607" s="150"/>
    </row>
    <row r="1608" spans="7:7" ht="13.5" customHeight="1">
      <c r="G1608" s="150"/>
    </row>
    <row r="1609" spans="7:7" ht="13.5" customHeight="1">
      <c r="G1609" s="150"/>
    </row>
    <row r="1610" spans="7:7" ht="13.5" customHeight="1">
      <c r="G1610" s="150"/>
    </row>
    <row r="1611" spans="7:7" ht="13.5" customHeight="1">
      <c r="G1611" s="150"/>
    </row>
    <row r="1612" spans="7:7" ht="13.5" customHeight="1">
      <c r="G1612" s="150"/>
    </row>
    <row r="1613" spans="7:7" ht="13.5" customHeight="1">
      <c r="G1613" s="150"/>
    </row>
    <row r="1614" spans="7:7" ht="13.5" customHeight="1">
      <c r="G1614" s="150"/>
    </row>
    <row r="1615" spans="7:7" ht="13.5" customHeight="1">
      <c r="G1615" s="150"/>
    </row>
    <row r="1616" spans="7:7" ht="13.5" customHeight="1">
      <c r="G1616" s="150"/>
    </row>
    <row r="1617" spans="7:7" ht="13.5" customHeight="1">
      <c r="G1617" s="150"/>
    </row>
    <row r="1618" spans="7:7" ht="13.5" customHeight="1">
      <c r="G1618" s="150"/>
    </row>
    <row r="1619" spans="7:7" ht="13.5" customHeight="1">
      <c r="G1619" s="150"/>
    </row>
    <row r="1620" spans="7:7" ht="13.5" customHeight="1">
      <c r="G1620" s="150"/>
    </row>
    <row r="1621" spans="7:7" ht="13.5" customHeight="1">
      <c r="G1621" s="150"/>
    </row>
    <row r="1622" spans="7:7" ht="13.5" customHeight="1">
      <c r="G1622" s="150"/>
    </row>
    <row r="1623" spans="7:7" ht="13.5" customHeight="1">
      <c r="G1623" s="150"/>
    </row>
    <row r="1624" spans="7:7" ht="13.5" customHeight="1">
      <c r="G1624" s="150"/>
    </row>
    <row r="1625" spans="7:7" ht="13.5" customHeight="1">
      <c r="G1625" s="150"/>
    </row>
    <row r="1626" spans="7:7" ht="13.5" customHeight="1">
      <c r="G1626" s="150"/>
    </row>
    <row r="1627" spans="7:7" ht="13.5" customHeight="1">
      <c r="G1627" s="150"/>
    </row>
    <row r="1628" spans="7:7" ht="13.5" customHeight="1">
      <c r="G1628" s="150"/>
    </row>
    <row r="1629" spans="7:7" ht="13.5" customHeight="1">
      <c r="G1629" s="150"/>
    </row>
    <row r="1630" spans="7:7" ht="13.5" customHeight="1">
      <c r="G1630" s="150"/>
    </row>
    <row r="1631" spans="7:7" ht="13.5" customHeight="1">
      <c r="G1631" s="150"/>
    </row>
    <row r="1632" spans="7:7" ht="13.5" customHeight="1">
      <c r="G1632" s="150"/>
    </row>
    <row r="1633" spans="7:7" ht="13.5" customHeight="1">
      <c r="G1633" s="150"/>
    </row>
    <row r="1634" spans="7:7" ht="13.5" customHeight="1">
      <c r="G1634" s="150"/>
    </row>
    <row r="1635" spans="7:7" ht="13.5" customHeight="1">
      <c r="G1635" s="150"/>
    </row>
    <row r="1636" spans="7:7" ht="13.5" customHeight="1">
      <c r="G1636" s="150"/>
    </row>
    <row r="1637" spans="7:7" ht="13.5" customHeight="1">
      <c r="G1637" s="150"/>
    </row>
    <row r="1638" spans="7:7" ht="13.5" customHeight="1">
      <c r="G1638" s="150"/>
    </row>
    <row r="1639" spans="7:7" ht="13.5" customHeight="1">
      <c r="G1639" s="150"/>
    </row>
    <row r="1640" spans="7:7" ht="13.5" customHeight="1">
      <c r="G1640" s="150"/>
    </row>
    <row r="1641" spans="7:7" ht="13.5" customHeight="1">
      <c r="G1641" s="150"/>
    </row>
    <row r="1642" spans="7:7" ht="13.5" customHeight="1">
      <c r="G1642" s="150"/>
    </row>
    <row r="1643" spans="7:7" ht="13.5" customHeight="1">
      <c r="G1643" s="150"/>
    </row>
    <row r="1644" spans="7:7" ht="13.5" customHeight="1">
      <c r="G1644" s="150"/>
    </row>
    <row r="1645" spans="7:7" ht="13.5" customHeight="1">
      <c r="G1645" s="150"/>
    </row>
    <row r="1646" spans="7:7" ht="13.5" customHeight="1">
      <c r="G1646" s="150"/>
    </row>
    <row r="1647" spans="7:7" ht="13.5" customHeight="1">
      <c r="G1647" s="150"/>
    </row>
    <row r="1648" spans="7:7" ht="13.5" customHeight="1">
      <c r="G1648" s="150"/>
    </row>
    <row r="1649" spans="7:7" ht="13.5" customHeight="1">
      <c r="G1649" s="150"/>
    </row>
    <row r="1650" spans="7:7" ht="13.5" customHeight="1">
      <c r="G1650" s="150"/>
    </row>
    <row r="1651" spans="7:7" ht="13.5" customHeight="1">
      <c r="G1651" s="150"/>
    </row>
    <row r="1652" spans="7:7" ht="13.5" customHeight="1">
      <c r="G1652" s="150"/>
    </row>
    <row r="1653" spans="7:7" ht="13.5" customHeight="1">
      <c r="G1653" s="150"/>
    </row>
    <row r="1654" spans="7:7" ht="13.5" customHeight="1">
      <c r="G1654" s="150"/>
    </row>
    <row r="1655" spans="7:7" ht="13.5" customHeight="1">
      <c r="G1655" s="150"/>
    </row>
    <row r="1656" spans="7:7" ht="13.5" customHeight="1">
      <c r="G1656" s="150"/>
    </row>
    <row r="1657" spans="7:7" ht="13.5" customHeight="1">
      <c r="G1657" s="150"/>
    </row>
    <row r="1658" spans="7:7" ht="13.5" customHeight="1">
      <c r="G1658" s="150"/>
    </row>
    <row r="1659" spans="7:7" ht="13.5" customHeight="1">
      <c r="G1659" s="150"/>
    </row>
    <row r="1660" spans="7:7" ht="13.5" customHeight="1">
      <c r="G1660" s="150"/>
    </row>
    <row r="1661" spans="7:7" ht="13.5" customHeight="1">
      <c r="G1661" s="150"/>
    </row>
    <row r="1662" spans="7:7" ht="13.5" customHeight="1">
      <c r="G1662" s="150"/>
    </row>
    <row r="1663" spans="7:7" ht="13.5" customHeight="1">
      <c r="G1663" s="150"/>
    </row>
    <row r="1664" spans="7:7" ht="13.5" customHeight="1">
      <c r="G1664" s="150"/>
    </row>
    <row r="1665" spans="7:7" ht="13.5" customHeight="1">
      <c r="G1665" s="150"/>
    </row>
    <row r="1666" spans="7:7" ht="13.5" customHeight="1">
      <c r="G1666" s="150"/>
    </row>
    <row r="1667" spans="7:7" ht="13.5" customHeight="1">
      <c r="G1667" s="150"/>
    </row>
    <row r="1668" spans="7:7" ht="13.5" customHeight="1">
      <c r="G1668" s="150"/>
    </row>
    <row r="1669" spans="7:7" ht="13.5" customHeight="1">
      <c r="G1669" s="150"/>
    </row>
    <row r="1670" spans="7:7" ht="13.5" customHeight="1">
      <c r="G1670" s="150"/>
    </row>
    <row r="1671" spans="7:7" ht="13.5" customHeight="1">
      <c r="G1671" s="150"/>
    </row>
    <row r="1672" spans="7:7" ht="13.5" customHeight="1">
      <c r="G1672" s="150"/>
    </row>
    <row r="1673" spans="7:7" ht="13.5" customHeight="1">
      <c r="G1673" s="150"/>
    </row>
    <row r="1674" spans="7:7" ht="13.5" customHeight="1">
      <c r="G1674" s="150"/>
    </row>
    <row r="1675" spans="7:7" ht="13.5" customHeight="1">
      <c r="G1675" s="150"/>
    </row>
    <row r="1676" spans="7:7" ht="13.5" customHeight="1">
      <c r="G1676" s="150"/>
    </row>
    <row r="1677" spans="7:7" ht="13.5" customHeight="1">
      <c r="G1677" s="150"/>
    </row>
    <row r="1678" spans="7:7" ht="13.5" customHeight="1">
      <c r="G1678" s="150"/>
    </row>
    <row r="1679" spans="7:7" ht="13.5" customHeight="1">
      <c r="G1679" s="150"/>
    </row>
    <row r="1680" spans="7:7" ht="13.5" customHeight="1">
      <c r="G1680" s="150"/>
    </row>
    <row r="1681" spans="7:7" ht="13.5" customHeight="1">
      <c r="G1681" s="150"/>
    </row>
    <row r="1682" spans="7:7" ht="13.5" customHeight="1">
      <c r="G1682" s="150"/>
    </row>
    <row r="1683" spans="7:7" ht="13.5" customHeight="1">
      <c r="G1683" s="150"/>
    </row>
    <row r="1684" spans="7:7" ht="13.5" customHeight="1">
      <c r="G1684" s="150"/>
    </row>
    <row r="1685" spans="7:7" ht="13.5" customHeight="1">
      <c r="G1685" s="150"/>
    </row>
    <row r="1686" spans="7:7" ht="13.5" customHeight="1">
      <c r="G1686" s="150"/>
    </row>
    <row r="1687" spans="7:7" ht="13.5" customHeight="1">
      <c r="G1687" s="150"/>
    </row>
    <row r="1688" spans="7:7" ht="13.5" customHeight="1">
      <c r="G1688" s="150"/>
    </row>
    <row r="1689" spans="7:7" ht="13.5" customHeight="1">
      <c r="G1689" s="150"/>
    </row>
    <row r="1690" spans="7:7" ht="13.5" customHeight="1">
      <c r="G1690" s="150"/>
    </row>
    <row r="1691" spans="7:7" ht="13.5" customHeight="1">
      <c r="G1691" s="150"/>
    </row>
    <row r="1692" spans="7:7" ht="13.5" customHeight="1">
      <c r="G1692" s="150"/>
    </row>
    <row r="1693" spans="7:7" ht="13.5" customHeight="1">
      <c r="G1693" s="150"/>
    </row>
    <row r="1694" spans="7:7" ht="13.5" customHeight="1">
      <c r="G1694" s="150"/>
    </row>
    <row r="1695" spans="7:7" ht="13.5" customHeight="1">
      <c r="G1695" s="150"/>
    </row>
    <row r="1696" spans="7:7" ht="13.5" customHeight="1">
      <c r="G1696" s="150"/>
    </row>
    <row r="1697" spans="7:7" ht="13.5" customHeight="1">
      <c r="G1697" s="150"/>
    </row>
    <row r="1698" spans="7:7" ht="13.5" customHeight="1">
      <c r="G1698" s="150"/>
    </row>
    <row r="1699" spans="7:7" ht="13.5" customHeight="1">
      <c r="G1699" s="150"/>
    </row>
    <row r="1700" spans="7:7" ht="13.5" customHeight="1">
      <c r="G1700" s="150"/>
    </row>
    <row r="1701" spans="7:7" ht="13.5" customHeight="1">
      <c r="G1701" s="150"/>
    </row>
    <row r="1702" spans="7:7" ht="13.5" customHeight="1">
      <c r="G1702" s="150"/>
    </row>
    <row r="1703" spans="7:7" ht="13.5" customHeight="1">
      <c r="G1703" s="150"/>
    </row>
    <row r="1704" spans="7:7" ht="13.5" customHeight="1">
      <c r="G1704" s="150"/>
    </row>
    <row r="1705" spans="7:7" ht="13.5" customHeight="1">
      <c r="G1705" s="150"/>
    </row>
    <row r="1706" spans="7:7" ht="13.5" customHeight="1">
      <c r="G1706" s="150"/>
    </row>
    <row r="1707" spans="7:7" ht="13.5" customHeight="1">
      <c r="G1707" s="150"/>
    </row>
    <row r="1708" spans="7:7" ht="13.5" customHeight="1">
      <c r="G1708" s="150"/>
    </row>
    <row r="1709" spans="7:7" ht="13.5" customHeight="1">
      <c r="G1709" s="150"/>
    </row>
    <row r="1710" spans="7:7" ht="13.5" customHeight="1">
      <c r="G1710" s="150"/>
    </row>
    <row r="1711" spans="7:7" ht="13.5" customHeight="1">
      <c r="G1711" s="150"/>
    </row>
    <row r="1712" spans="7:7" ht="13.5" customHeight="1">
      <c r="G1712" s="150"/>
    </row>
    <row r="1713" spans="7:7" ht="13.5" customHeight="1">
      <c r="G1713" s="150"/>
    </row>
    <row r="1714" spans="7:7" ht="13.5" customHeight="1">
      <c r="G1714" s="150"/>
    </row>
    <row r="1715" spans="7:7" ht="13.5" customHeight="1">
      <c r="G1715" s="150"/>
    </row>
    <row r="1716" spans="7:7" ht="13.5" customHeight="1">
      <c r="G1716" s="150"/>
    </row>
    <row r="1717" spans="7:7" ht="13.5" customHeight="1">
      <c r="G1717" s="150"/>
    </row>
    <row r="1718" spans="7:7" ht="13.5" customHeight="1">
      <c r="G1718" s="150"/>
    </row>
    <row r="1719" spans="7:7" ht="13.5" customHeight="1">
      <c r="G1719" s="150"/>
    </row>
    <row r="1720" spans="7:7" ht="13.5" customHeight="1">
      <c r="G1720" s="150"/>
    </row>
    <row r="1721" spans="7:7" ht="13.5" customHeight="1">
      <c r="G1721" s="150"/>
    </row>
    <row r="1722" spans="7:7" ht="13.5" customHeight="1">
      <c r="G1722" s="150"/>
    </row>
    <row r="1723" spans="7:7" ht="13.5" customHeight="1">
      <c r="G1723" s="150"/>
    </row>
    <row r="1724" spans="7:7" ht="13.5" customHeight="1">
      <c r="G1724" s="150"/>
    </row>
    <row r="1725" spans="7:7" ht="13.5" customHeight="1">
      <c r="G1725" s="150"/>
    </row>
    <row r="1726" spans="7:7" ht="13.5" customHeight="1">
      <c r="G1726" s="150"/>
    </row>
    <row r="1727" spans="7:7" ht="13.5" customHeight="1">
      <c r="G1727" s="150"/>
    </row>
    <row r="1728" spans="7:7" ht="13.5" customHeight="1">
      <c r="G1728" s="150"/>
    </row>
    <row r="1729" spans="7:7" ht="13.5" customHeight="1">
      <c r="G1729" s="150"/>
    </row>
    <row r="1730" spans="7:7" ht="13.5" customHeight="1">
      <c r="G1730" s="150"/>
    </row>
    <row r="1731" spans="7:7" ht="13.5" customHeight="1">
      <c r="G1731" s="150"/>
    </row>
    <row r="1732" spans="7:7" ht="13.5" customHeight="1">
      <c r="G1732" s="150"/>
    </row>
    <row r="1733" spans="7:7" ht="13.5" customHeight="1">
      <c r="G1733" s="150"/>
    </row>
    <row r="1734" spans="7:7" ht="13.5" customHeight="1">
      <c r="G1734" s="150"/>
    </row>
    <row r="1735" spans="7:7" ht="13.5" customHeight="1">
      <c r="G1735" s="150"/>
    </row>
    <row r="1736" spans="7:7" ht="13.5" customHeight="1">
      <c r="G1736" s="150"/>
    </row>
    <row r="1737" spans="7:7" ht="13.5" customHeight="1">
      <c r="G1737" s="150"/>
    </row>
    <row r="1738" spans="7:7" ht="13.5" customHeight="1">
      <c r="G1738" s="150"/>
    </row>
    <row r="1739" spans="7:7" ht="13.5" customHeight="1">
      <c r="G1739" s="150"/>
    </row>
    <row r="1740" spans="7:7" ht="13.5" customHeight="1">
      <c r="G1740" s="150"/>
    </row>
    <row r="1741" spans="7:7" ht="13.5" customHeight="1">
      <c r="G1741" s="150"/>
    </row>
    <row r="1742" spans="7:7" ht="13.5" customHeight="1">
      <c r="G1742" s="150"/>
    </row>
    <row r="1743" spans="7:7" ht="13.5" customHeight="1">
      <c r="G1743" s="150"/>
    </row>
    <row r="1744" spans="7:7" ht="13.5" customHeight="1">
      <c r="G1744" s="150"/>
    </row>
    <row r="1745" spans="7:7" ht="13.5" customHeight="1">
      <c r="G1745" s="150"/>
    </row>
    <row r="1746" spans="7:7" ht="13.5" customHeight="1">
      <c r="G1746" s="150"/>
    </row>
    <row r="1747" spans="7:7" ht="13.5" customHeight="1">
      <c r="G1747" s="150"/>
    </row>
    <row r="1748" spans="7:7" ht="13.5" customHeight="1">
      <c r="G1748" s="150"/>
    </row>
    <row r="1749" spans="7:7" ht="13.5" customHeight="1">
      <c r="G1749" s="150"/>
    </row>
    <row r="1750" spans="7:7" ht="13.5" customHeight="1">
      <c r="G1750" s="150"/>
    </row>
    <row r="1751" spans="7:7" ht="13.5" customHeight="1">
      <c r="G1751" s="150"/>
    </row>
    <row r="1752" spans="7:7" ht="13.5" customHeight="1">
      <c r="G1752" s="150"/>
    </row>
    <row r="1753" spans="7:7" ht="13.5" customHeight="1">
      <c r="G1753" s="150"/>
    </row>
    <row r="1754" spans="7:7" ht="13.5" customHeight="1">
      <c r="G1754" s="150"/>
    </row>
    <row r="1755" spans="7:7" ht="13.5" customHeight="1">
      <c r="G1755" s="150"/>
    </row>
    <row r="1756" spans="7:7" ht="13.5" customHeight="1">
      <c r="G1756" s="150"/>
    </row>
    <row r="1757" spans="7:7" ht="13.5" customHeight="1">
      <c r="G1757" s="150"/>
    </row>
    <row r="1758" spans="7:7" ht="13.5" customHeight="1">
      <c r="G1758" s="150"/>
    </row>
    <row r="1759" spans="7:7" ht="13.5" customHeight="1">
      <c r="G1759" s="150"/>
    </row>
    <row r="1760" spans="7:7" ht="13.5" customHeight="1">
      <c r="G1760" s="150"/>
    </row>
    <row r="1761" spans="7:7" ht="13.5" customHeight="1">
      <c r="G1761" s="150"/>
    </row>
    <row r="1762" spans="7:7" ht="13.5" customHeight="1">
      <c r="G1762" s="150"/>
    </row>
    <row r="1763" spans="7:7" ht="13.5" customHeight="1">
      <c r="G1763" s="150"/>
    </row>
    <row r="1764" spans="7:7" ht="13.5" customHeight="1">
      <c r="G1764" s="150"/>
    </row>
    <row r="1765" spans="7:7" ht="13.5" customHeight="1">
      <c r="G1765" s="150"/>
    </row>
    <row r="1766" spans="7:7" ht="13.5" customHeight="1">
      <c r="G1766" s="150"/>
    </row>
    <row r="1767" spans="7:7" ht="13.5" customHeight="1">
      <c r="G1767" s="150"/>
    </row>
    <row r="1768" spans="7:7" ht="13.5" customHeight="1">
      <c r="G1768" s="150"/>
    </row>
    <row r="1769" spans="7:7" ht="13.5" customHeight="1">
      <c r="G1769" s="150"/>
    </row>
    <row r="1770" spans="7:7" ht="13.5" customHeight="1">
      <c r="G1770" s="150"/>
    </row>
    <row r="1771" spans="7:7" ht="13.5" customHeight="1">
      <c r="G1771" s="150"/>
    </row>
    <row r="1772" spans="7:7" ht="13.5" customHeight="1">
      <c r="G1772" s="150"/>
    </row>
    <row r="1773" spans="7:7" ht="13.5" customHeight="1">
      <c r="G1773" s="150"/>
    </row>
    <row r="1774" spans="7:7" ht="13.5" customHeight="1">
      <c r="G1774" s="150"/>
    </row>
    <row r="1775" spans="7:7" ht="13.5" customHeight="1">
      <c r="G1775" s="150"/>
    </row>
    <row r="1776" spans="7:7" ht="13.5" customHeight="1">
      <c r="G1776" s="150"/>
    </row>
    <row r="1777" spans="7:7" ht="13.5" customHeight="1">
      <c r="G1777" s="150"/>
    </row>
    <row r="1778" spans="7:7" ht="13.5" customHeight="1">
      <c r="G1778" s="150"/>
    </row>
    <row r="1779" spans="7:7" ht="13.5" customHeight="1">
      <c r="G1779" s="150"/>
    </row>
    <row r="1780" spans="7:7" ht="13.5" customHeight="1">
      <c r="G1780" s="150"/>
    </row>
    <row r="1781" spans="7:7" ht="13.5" customHeight="1">
      <c r="G1781" s="150"/>
    </row>
    <row r="1782" spans="7:7" ht="13.5" customHeight="1">
      <c r="G1782" s="150"/>
    </row>
    <row r="1783" spans="7:7" ht="13.5" customHeight="1">
      <c r="G1783" s="150"/>
    </row>
    <row r="1784" spans="7:7" ht="13.5" customHeight="1">
      <c r="G1784" s="150"/>
    </row>
    <row r="1785" spans="7:7" ht="13.5" customHeight="1">
      <c r="G1785" s="150"/>
    </row>
    <row r="1786" spans="7:7" ht="13.5" customHeight="1">
      <c r="G1786" s="150"/>
    </row>
    <row r="1787" spans="7:7" ht="13.5" customHeight="1">
      <c r="G1787" s="150"/>
    </row>
    <row r="1788" spans="7:7" ht="13.5" customHeight="1">
      <c r="G1788" s="150"/>
    </row>
    <row r="1789" spans="7:7" ht="13.5" customHeight="1">
      <c r="G1789" s="150"/>
    </row>
    <row r="1790" spans="7:7" ht="13.5" customHeight="1">
      <c r="G1790" s="150"/>
    </row>
    <row r="1791" spans="7:7" ht="13.5" customHeight="1">
      <c r="G1791" s="150"/>
    </row>
    <row r="1792" spans="7:7" ht="13.5" customHeight="1">
      <c r="G1792" s="150"/>
    </row>
    <row r="1793" spans="7:7" ht="13.5" customHeight="1">
      <c r="G1793" s="150"/>
    </row>
    <row r="1794" spans="7:7" ht="13.5" customHeight="1">
      <c r="G1794" s="150"/>
    </row>
    <row r="1795" spans="7:7" ht="13.5" customHeight="1">
      <c r="G1795" s="150"/>
    </row>
    <row r="1796" spans="7:7" ht="13.5" customHeight="1">
      <c r="G1796" s="150"/>
    </row>
    <row r="1797" spans="7:7" ht="13.5" customHeight="1">
      <c r="G1797" s="150"/>
    </row>
    <row r="1798" spans="7:7" ht="13.5" customHeight="1">
      <c r="G1798" s="150"/>
    </row>
    <row r="1799" spans="7:7" ht="13.5" customHeight="1">
      <c r="G1799" s="150"/>
    </row>
    <row r="1800" spans="7:7" ht="13.5" customHeight="1">
      <c r="G1800" s="150"/>
    </row>
    <row r="1801" spans="7:7" ht="13.5" customHeight="1">
      <c r="G1801" s="150"/>
    </row>
    <row r="1802" spans="7:7" ht="13.5" customHeight="1">
      <c r="G1802" s="150"/>
    </row>
    <row r="1803" spans="7:7" ht="13.5" customHeight="1">
      <c r="G1803" s="150"/>
    </row>
    <row r="1804" spans="7:7" ht="13.5" customHeight="1">
      <c r="G1804" s="150"/>
    </row>
    <row r="1805" spans="7:7" ht="13.5" customHeight="1">
      <c r="G1805" s="150"/>
    </row>
    <row r="1806" spans="7:7" ht="13.5" customHeight="1">
      <c r="G1806" s="150"/>
    </row>
    <row r="1807" spans="7:7" ht="13.5" customHeight="1">
      <c r="G1807" s="150"/>
    </row>
    <row r="1808" spans="7:7" ht="13.5" customHeight="1">
      <c r="G1808" s="150"/>
    </row>
    <row r="1809" spans="7:7" ht="13.5" customHeight="1">
      <c r="G1809" s="150"/>
    </row>
  </sheetData>
  <mergeCells count="105">
    <mergeCell ref="C72:D72"/>
    <mergeCell ref="C67:D67"/>
    <mergeCell ref="C59:D59"/>
    <mergeCell ref="C69:D69"/>
    <mergeCell ref="C70:D70"/>
    <mergeCell ref="C71:D71"/>
    <mergeCell ref="C86:E86"/>
    <mergeCell ref="C88:E88"/>
    <mergeCell ref="C89:E89"/>
    <mergeCell ref="C87:E87"/>
    <mergeCell ref="C76:E76"/>
    <mergeCell ref="C82:E82"/>
    <mergeCell ref="C83:E83"/>
    <mergeCell ref="C84:E84"/>
    <mergeCell ref="C85:E85"/>
    <mergeCell ref="C75:D75"/>
    <mergeCell ref="A1:A4"/>
    <mergeCell ref="B1:B4"/>
    <mergeCell ref="E1:E4"/>
    <mergeCell ref="C1:D4"/>
    <mergeCell ref="C74:D74"/>
    <mergeCell ref="C30:D30"/>
    <mergeCell ref="C31:D31"/>
    <mergeCell ref="C34:D34"/>
    <mergeCell ref="C35:D35"/>
    <mergeCell ref="C36:D36"/>
    <mergeCell ref="C32:D32"/>
    <mergeCell ref="C33:D33"/>
    <mergeCell ref="C5:D5"/>
    <mergeCell ref="C6:D6"/>
    <mergeCell ref="C27:D27"/>
    <mergeCell ref="C73:D73"/>
    <mergeCell ref="C52:D52"/>
    <mergeCell ref="C60:D60"/>
    <mergeCell ref="C61:D61"/>
    <mergeCell ref="C62:D62"/>
    <mergeCell ref="C64:D64"/>
    <mergeCell ref="C65:D65"/>
    <mergeCell ref="C66:D66"/>
    <mergeCell ref="C50:D50"/>
    <mergeCell ref="C55:D55"/>
    <mergeCell ref="C56:D56"/>
    <mergeCell ref="C57:D57"/>
    <mergeCell ref="C51:D51"/>
    <mergeCell ref="C49:D49"/>
    <mergeCell ref="C41:D41"/>
    <mergeCell ref="C42:D42"/>
    <mergeCell ref="C38:D38"/>
    <mergeCell ref="C40:D40"/>
    <mergeCell ref="C39:D39"/>
    <mergeCell ref="C43:D43"/>
    <mergeCell ref="C44:D44"/>
    <mergeCell ref="C45:D45"/>
    <mergeCell ref="C46:D46"/>
    <mergeCell ref="C47:D47"/>
    <mergeCell ref="Q2:S2"/>
    <mergeCell ref="F1:F4"/>
    <mergeCell ref="N1:AA1"/>
    <mergeCell ref="N2:O2"/>
    <mergeCell ref="G1:M3"/>
    <mergeCell ref="U2:W2"/>
    <mergeCell ref="Y2:AA2"/>
    <mergeCell ref="P3:Q3"/>
    <mergeCell ref="R3:S3"/>
    <mergeCell ref="T3:U3"/>
    <mergeCell ref="V3:W3"/>
    <mergeCell ref="X3:Y3"/>
    <mergeCell ref="Z3:AA3"/>
    <mergeCell ref="C11:D11"/>
    <mergeCell ref="C20:D20"/>
    <mergeCell ref="C19:D19"/>
    <mergeCell ref="C18:D18"/>
    <mergeCell ref="C17:D17"/>
    <mergeCell ref="C14:D14"/>
    <mergeCell ref="C13:D13"/>
    <mergeCell ref="C12:D12"/>
    <mergeCell ref="C25:D25"/>
    <mergeCell ref="C24:D24"/>
    <mergeCell ref="C22:D22"/>
    <mergeCell ref="C21:D21"/>
    <mergeCell ref="C23:D23"/>
    <mergeCell ref="G77:G80"/>
    <mergeCell ref="H77:L77"/>
    <mergeCell ref="H78:L78"/>
    <mergeCell ref="H79:L79"/>
    <mergeCell ref="H80:L80"/>
    <mergeCell ref="G81:M81"/>
    <mergeCell ref="A95:AA95"/>
    <mergeCell ref="Z6:AA6"/>
    <mergeCell ref="P6:Q6"/>
    <mergeCell ref="R6:S6"/>
    <mergeCell ref="T6:U6"/>
    <mergeCell ref="V6:W6"/>
    <mergeCell ref="X6:Y6"/>
    <mergeCell ref="C16:D16"/>
    <mergeCell ref="C10:D10"/>
    <mergeCell ref="C37:D37"/>
    <mergeCell ref="C53:D53"/>
    <mergeCell ref="C54:D54"/>
    <mergeCell ref="C48:D48"/>
    <mergeCell ref="C9:D9"/>
    <mergeCell ref="C8:D8"/>
    <mergeCell ref="C15:D15"/>
    <mergeCell ref="C28:D28"/>
    <mergeCell ref="C29:D29"/>
  </mergeCells>
  <pageMargins left="0" right="0" top="0" bottom="0" header="0" footer="0"/>
  <pageSetup paperSize="9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workbookViewId="0">
      <selection activeCell="K43" sqref="K43"/>
    </sheetView>
  </sheetViews>
  <sheetFormatPr defaultRowHeight="10.5"/>
  <sheetData>
    <row r="4" spans="10:18">
      <c r="J4" s="1"/>
      <c r="K4" s="1"/>
      <c r="L4" s="1"/>
      <c r="M4" s="1"/>
      <c r="N4" s="1"/>
      <c r="O4" s="1"/>
      <c r="P4" s="1"/>
      <c r="Q4" s="1"/>
      <c r="R4" s="1"/>
    </row>
    <row r="5" spans="10:18">
      <c r="J5" s="1"/>
      <c r="K5" s="1"/>
      <c r="L5" s="1"/>
      <c r="M5" s="1"/>
      <c r="N5" s="1"/>
      <c r="O5" s="1"/>
      <c r="P5" s="1"/>
      <c r="Q5" s="1"/>
      <c r="R5" s="1"/>
    </row>
    <row r="6" spans="10:18">
      <c r="J6" s="1"/>
      <c r="K6" s="1"/>
      <c r="L6" s="1"/>
      <c r="M6" s="1"/>
      <c r="N6" s="1"/>
      <c r="O6" s="1"/>
      <c r="P6" s="1"/>
      <c r="Q6" s="1"/>
      <c r="R6" s="1"/>
    </row>
    <row r="7" spans="10:18">
      <c r="J7" s="1"/>
      <c r="K7" s="1"/>
      <c r="L7" s="1"/>
      <c r="M7" s="1"/>
      <c r="N7" s="1"/>
      <c r="O7" s="1"/>
      <c r="P7" s="1"/>
      <c r="Q7" s="1"/>
      <c r="R7" s="1"/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</vt:lpstr>
      <vt:lpstr>График</vt:lpstr>
      <vt:lpstr>План</vt:lpstr>
      <vt:lpstr>Start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notebook</cp:lastModifiedBy>
  <cp:lastPrinted>2019-07-17T06:44:26Z</cp:lastPrinted>
  <dcterms:created xsi:type="dcterms:W3CDTF">2011-05-05T04:03:53Z</dcterms:created>
  <dcterms:modified xsi:type="dcterms:W3CDTF">2020-08-31T19:37:43Z</dcterms:modified>
</cp:coreProperties>
</file>