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 " sheetId="22" r:id="rId2"/>
    <sheet name="План" sheetId="15" r:id="rId3"/>
    <sheet name="Start" sheetId="9" state="hidden" r:id="rId4"/>
  </sheets>
  <calcPr calcId="125725"/>
</workbook>
</file>

<file path=xl/calcChain.xml><?xml version="1.0" encoding="utf-8"?>
<calcChain xmlns="http://schemas.openxmlformats.org/spreadsheetml/2006/main">
  <c r="F56" i="15"/>
  <c r="F51"/>
  <c r="F50"/>
  <c r="F45"/>
  <c r="F44"/>
  <c r="F43"/>
  <c r="F38"/>
  <c r="F32"/>
  <c r="F31"/>
  <c r="F21"/>
  <c r="F14"/>
  <c r="F11"/>
  <c r="O49"/>
  <c r="P49"/>
  <c r="Q49"/>
  <c r="R49"/>
  <c r="S49"/>
  <c r="T49"/>
  <c r="U49"/>
  <c r="V49"/>
  <c r="W49"/>
  <c r="X49"/>
  <c r="Y49"/>
  <c r="Z49"/>
  <c r="AA49"/>
  <c r="AB49"/>
  <c r="AC49"/>
  <c r="AD31"/>
  <c r="AD32"/>
  <c r="AD33"/>
  <c r="AD34"/>
  <c r="AD35"/>
  <c r="AD36"/>
  <c r="AD37"/>
  <c r="AD38"/>
  <c r="AD39"/>
  <c r="AD40"/>
  <c r="AD50"/>
  <c r="AD51"/>
  <c r="AD52"/>
  <c r="AD53"/>
  <c r="AD54"/>
  <c r="AD56"/>
  <c r="AD57"/>
  <c r="AD58"/>
  <c r="AD59"/>
  <c r="AD60"/>
  <c r="O55"/>
  <c r="P55"/>
  <c r="Q55"/>
  <c r="R55"/>
  <c r="S55"/>
  <c r="T55"/>
  <c r="U55"/>
  <c r="V55"/>
  <c r="W55"/>
  <c r="X55"/>
  <c r="Y55"/>
  <c r="Z55"/>
  <c r="AA55"/>
  <c r="AB55"/>
  <c r="AC55"/>
  <c r="AD55" l="1"/>
  <c r="AD49"/>
  <c r="AC30" l="1"/>
  <c r="S30"/>
  <c r="T30"/>
  <c r="U30"/>
  <c r="V30"/>
  <c r="W30"/>
  <c r="X30"/>
  <c r="Y30"/>
  <c r="Z30"/>
  <c r="AA30"/>
  <c r="AB30"/>
  <c r="R30"/>
  <c r="O30"/>
  <c r="P30"/>
  <c r="Q30"/>
  <c r="N30"/>
  <c r="G30"/>
  <c r="I30"/>
  <c r="J30"/>
  <c r="K30"/>
  <c r="L30"/>
  <c r="M30"/>
  <c r="H32"/>
  <c r="H33"/>
  <c r="H34"/>
  <c r="H35"/>
  <c r="H36"/>
  <c r="H37"/>
  <c r="H38"/>
  <c r="H39"/>
  <c r="H40"/>
  <c r="H31"/>
  <c r="F30"/>
  <c r="AA42"/>
  <c r="AA41" s="1"/>
  <c r="AB42"/>
  <c r="AC42"/>
  <c r="Z42"/>
  <c r="Z41" s="1"/>
  <c r="W42"/>
  <c r="W41" s="1"/>
  <c r="X42"/>
  <c r="X41" s="1"/>
  <c r="Y42"/>
  <c r="Y41" s="1"/>
  <c r="V42"/>
  <c r="V41" s="1"/>
  <c r="S42"/>
  <c r="T42"/>
  <c r="T41" s="1"/>
  <c r="U42"/>
  <c r="U41" s="1"/>
  <c r="AD44"/>
  <c r="AD45"/>
  <c r="AD46"/>
  <c r="AD47"/>
  <c r="AD48"/>
  <c r="AD43"/>
  <c r="H44"/>
  <c r="H45"/>
  <c r="H43"/>
  <c r="H56"/>
  <c r="H51"/>
  <c r="H50"/>
  <c r="H12"/>
  <c r="F12" s="1"/>
  <c r="H13"/>
  <c r="F13" s="1"/>
  <c r="H14"/>
  <c r="H15"/>
  <c r="F15" s="1"/>
  <c r="H16"/>
  <c r="F16" s="1"/>
  <c r="H17"/>
  <c r="F17" s="1"/>
  <c r="H18"/>
  <c r="H20"/>
  <c r="F20" s="1"/>
  <c r="H21"/>
  <c r="H22"/>
  <c r="F22" s="1"/>
  <c r="H23"/>
  <c r="F23" s="1"/>
  <c r="H24"/>
  <c r="F24" s="1"/>
  <c r="H25"/>
  <c r="F25" s="1"/>
  <c r="H29"/>
  <c r="F29" s="1"/>
  <c r="H11"/>
  <c r="G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R19"/>
  <c r="S19"/>
  <c r="T19"/>
  <c r="U19"/>
  <c r="V19"/>
  <c r="W19"/>
  <c r="X19"/>
  <c r="Y19"/>
  <c r="Z19"/>
  <c r="AA19"/>
  <c r="AB19"/>
  <c r="AC19"/>
  <c r="O19"/>
  <c r="P19"/>
  <c r="Q19"/>
  <c r="N19"/>
  <c r="M19"/>
  <c r="J19"/>
  <c r="K19"/>
  <c r="L19"/>
  <c r="I19"/>
  <c r="G19"/>
  <c r="O26"/>
  <c r="P26"/>
  <c r="Q26"/>
  <c r="R26"/>
  <c r="S26"/>
  <c r="T26"/>
  <c r="U26"/>
  <c r="V26"/>
  <c r="W26"/>
  <c r="X26"/>
  <c r="Y26"/>
  <c r="Z26"/>
  <c r="AA26"/>
  <c r="AB26"/>
  <c r="AC26"/>
  <c r="N26"/>
  <c r="M26"/>
  <c r="I26"/>
  <c r="J26"/>
  <c r="K26"/>
  <c r="L26"/>
  <c r="G26"/>
  <c r="AD12"/>
  <c r="AD13"/>
  <c r="AD14"/>
  <c r="AD15"/>
  <c r="AD16"/>
  <c r="AD17"/>
  <c r="AD18"/>
  <c r="AD20"/>
  <c r="AD21"/>
  <c r="AD22"/>
  <c r="AD23"/>
  <c r="AD24"/>
  <c r="AD25"/>
  <c r="AD28"/>
  <c r="AD29"/>
  <c r="F18"/>
  <c r="AD11"/>
  <c r="AD30" l="1"/>
  <c r="AA9"/>
  <c r="W9"/>
  <c r="W8" s="1"/>
  <c r="K9"/>
  <c r="P9"/>
  <c r="G9"/>
  <c r="H30"/>
  <c r="J9"/>
  <c r="Z9"/>
  <c r="V9"/>
  <c r="V8" s="1"/>
  <c r="R9"/>
  <c r="Z8"/>
  <c r="AD26"/>
  <c r="T9"/>
  <c r="T8" s="1"/>
  <c r="AB9"/>
  <c r="L9"/>
  <c r="AA8"/>
  <c r="H26"/>
  <c r="N9"/>
  <c r="AC9"/>
  <c r="Y9"/>
  <c r="Y8" s="1"/>
  <c r="U9"/>
  <c r="U8" s="1"/>
  <c r="Q9"/>
  <c r="X9"/>
  <c r="X8" s="1"/>
  <c r="S9"/>
  <c r="O9"/>
  <c r="AD9" s="1"/>
  <c r="I9"/>
  <c r="M9"/>
  <c r="H19"/>
  <c r="F10"/>
  <c r="H10"/>
  <c r="F19"/>
  <c r="AD19"/>
  <c r="I49"/>
  <c r="J49"/>
  <c r="K49"/>
  <c r="L49"/>
  <c r="M49"/>
  <c r="N49"/>
  <c r="I42"/>
  <c r="J42"/>
  <c r="K42"/>
  <c r="L42"/>
  <c r="M42"/>
  <c r="N42"/>
  <c r="O42"/>
  <c r="P42"/>
  <c r="Q42"/>
  <c r="R42"/>
  <c r="F55"/>
  <c r="N55"/>
  <c r="I55"/>
  <c r="J55"/>
  <c r="K55"/>
  <c r="L55"/>
  <c r="M55"/>
  <c r="AD42" l="1"/>
  <c r="Z7"/>
  <c r="S41"/>
  <c r="S8" s="1"/>
  <c r="V7"/>
  <c r="AB41"/>
  <c r="AB8" s="1"/>
  <c r="T7"/>
  <c r="X7"/>
  <c r="AC41"/>
  <c r="AC8" s="1"/>
  <c r="H9"/>
  <c r="R41"/>
  <c r="R8" s="1"/>
  <c r="N41"/>
  <c r="N8" s="1"/>
  <c r="Q41"/>
  <c r="P41"/>
  <c r="P8" s="1"/>
  <c r="O41"/>
  <c r="O8" s="1"/>
  <c r="H55"/>
  <c r="H49"/>
  <c r="H42"/>
  <c r="AD41" l="1"/>
  <c r="Q8"/>
  <c r="AD8" s="1"/>
  <c r="AB7"/>
  <c r="R7"/>
  <c r="L41"/>
  <c r="L8" s="1"/>
  <c r="G55" l="1"/>
  <c r="M41" l="1"/>
  <c r="M8" s="1"/>
  <c r="J41"/>
  <c r="J8" s="1"/>
  <c r="K41"/>
  <c r="K8" s="1"/>
  <c r="I41"/>
  <c r="I8" s="1"/>
  <c r="H41"/>
  <c r="H8" s="1"/>
  <c r="N7" l="1"/>
  <c r="P7"/>
  <c r="F26"/>
  <c r="F9" s="1"/>
  <c r="AD27"/>
  <c r="G42"/>
  <c r="F42"/>
  <c r="F49"/>
  <c r="F41" s="1"/>
  <c r="F8" s="1"/>
  <c r="G49"/>
  <c r="G41" s="1"/>
  <c r="G8" s="1"/>
</calcChain>
</file>

<file path=xl/sharedStrings.xml><?xml version="1.0" encoding="utf-8"?>
<sst xmlns="http://schemas.openxmlformats.org/spreadsheetml/2006/main" count="459" uniqueCount="309">
  <si>
    <t>1</t>
  </si>
  <si>
    <t>2</t>
  </si>
  <si>
    <t>6</t>
  </si>
  <si>
    <t>7</t>
  </si>
  <si>
    <t>8</t>
  </si>
  <si>
    <t>ОП</t>
  </si>
  <si>
    <t>Безопасность жизнедеятельности</t>
  </si>
  <si>
    <t>ОП.01</t>
  </si>
  <si>
    <t>ОП.02</t>
  </si>
  <si>
    <t>ОП.03</t>
  </si>
  <si>
    <t>ОП.04</t>
  </si>
  <si>
    <t>ПМ.01</t>
  </si>
  <si>
    <t>МДК.01.01</t>
  </si>
  <si>
    <t>Учебная практика</t>
  </si>
  <si>
    <t>ПМ.02</t>
  </si>
  <si>
    <t>МДК.02.01</t>
  </si>
  <si>
    <t>ПМ.03</t>
  </si>
  <si>
    <t>Индекс</t>
  </si>
  <si>
    <t>Наименование циклов, разделов,_x000D_
дисциплин, профессиональных модулей, МДК, практик</t>
  </si>
  <si>
    <t>Курс 1</t>
  </si>
  <si>
    <t>Всего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</si>
  <si>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</si>
  <si>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</si>
  <si>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</si>
  <si>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</si>
  <si>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</si>
  <si>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</si>
  <si>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</si>
  <si>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</si>
  <si>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</si>
  <si>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</si>
  <si>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</si>
  <si>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</si>
  <si>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</si>
  <si>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</si>
  <si>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</si>
  <si>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</si>
  <si>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</si>
  <si>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Производственная практика</t>
  </si>
  <si>
    <t>УП.02</t>
  </si>
  <si>
    <t>ПП.02</t>
  </si>
  <si>
    <t>УП.01</t>
  </si>
  <si>
    <t>ПП.01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</si>
  <si>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</si>
  <si>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</si>
  <si>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</si>
  <si>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ЭК</t>
  </si>
  <si>
    <t>III</t>
  </si>
  <si>
    <t>II</t>
  </si>
  <si>
    <t>I</t>
  </si>
  <si>
    <t>ГИА</t>
  </si>
  <si>
    <t>Практики</t>
  </si>
  <si>
    <t>Курс</t>
  </si>
  <si>
    <t>2 Сводные данные по бюджету времени</t>
  </si>
  <si>
    <t xml:space="preserve">   Неделя отсутствует</t>
  </si>
  <si>
    <t>*</t>
  </si>
  <si>
    <t>Обозначения: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</si>
  <si>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</si>
  <si>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</si>
  <si>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</si>
  <si>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</si>
  <si>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</si>
  <si>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</si>
  <si>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</si>
  <si>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</si>
  <si>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</si>
  <si>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</si>
  <si>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</si>
  <si>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</si>
  <si>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</si>
  <si>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</si>
  <si>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</si>
  <si>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</si>
  <si>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</si>
  <si>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</si>
  <si>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</si>
  <si>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</si>
  <si>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</si>
  <si>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</si>
  <si>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</si>
  <si>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</si>
  <si>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</si>
  <si>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</si>
  <si>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</si>
  <si>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</si>
  <si>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</si>
  <si>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</si>
  <si>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</si>
  <si>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</si>
  <si>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</si>
  <si>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</si>
  <si>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</si>
  <si>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</si>
  <si>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</si>
  <si>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</si>
  <si>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</si>
  <si>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</si>
  <si>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</si>
  <si>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</si>
  <si>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</si>
  <si>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</si>
  <si>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</si>
  <si>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</si>
  <si>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</si>
  <si>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</si>
  <si>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</si>
  <si>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</si>
  <si>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</si>
  <si>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</si>
  <si>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</si>
  <si>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</si>
  <si>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</si>
  <si>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</si>
  <si>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</si>
  <si>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</si>
  <si>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</si>
  <si>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</si>
  <si>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</si>
  <si>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</si>
  <si>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</si>
  <si>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</si>
  <si>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</si>
  <si>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</si>
  <si>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</si>
  <si>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</si>
  <si>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</si>
  <si>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</si>
  <si>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</si>
  <si>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</si>
  <si>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</si>
  <si>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</si>
  <si>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</si>
  <si>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</si>
  <si>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</si>
  <si>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</si>
  <si>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</si>
  <si>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</si>
  <si>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</si>
  <si>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</si>
  <si>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__________ М.Ю.Казакова  </t>
  </si>
  <si>
    <t>очное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</si>
  <si>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9 декабря 2016 г</t>
    </r>
  </si>
  <si>
    <t>Объем образовательной нагрузки</t>
  </si>
  <si>
    <t>Распределение учебной нагрузки  по курсам и семестрам</t>
  </si>
  <si>
    <t>Самостоятельная работа</t>
  </si>
  <si>
    <t>Общепрофессиональный цикл</t>
  </si>
  <si>
    <t xml:space="preserve">Физическая культура </t>
  </si>
  <si>
    <t>ДЗ</t>
  </si>
  <si>
    <t>ПО. 00</t>
  </si>
  <si>
    <t>Государственная итоговая аттестация</t>
  </si>
  <si>
    <t>учебная практика</t>
  </si>
  <si>
    <t>Работа обучающихся  во взаимодействии с преподавателем</t>
  </si>
  <si>
    <t>1 курс</t>
  </si>
  <si>
    <t>нед</t>
  </si>
  <si>
    <t>проведение</t>
  </si>
  <si>
    <t xml:space="preserve">Каникулы </t>
  </si>
  <si>
    <t xml:space="preserve">   Каникулы</t>
  </si>
  <si>
    <t>К</t>
  </si>
  <si>
    <t xml:space="preserve">   Производственная практика</t>
  </si>
  <si>
    <t>П</t>
  </si>
  <si>
    <t>Г</t>
  </si>
  <si>
    <t>1 График учебного процесса</t>
  </si>
  <si>
    <t>час</t>
  </si>
  <si>
    <t>ОП.07*</t>
  </si>
  <si>
    <t>17  нед</t>
  </si>
  <si>
    <t xml:space="preserve">Общепрофессиональный цикл </t>
  </si>
  <si>
    <t xml:space="preserve">Профессиональный цикл </t>
  </si>
  <si>
    <t>Общий объем образовательной программы</t>
  </si>
  <si>
    <t>ГИА.00</t>
  </si>
  <si>
    <t>Э</t>
  </si>
  <si>
    <t>ОП.08*</t>
  </si>
  <si>
    <t>Введение в профессию*</t>
  </si>
  <si>
    <t>Основы препринимательства*</t>
  </si>
  <si>
    <t>ВСЕГО</t>
  </si>
  <si>
    <t>теоретическое обучение</t>
  </si>
  <si>
    <t>самостоятельная работа</t>
  </si>
  <si>
    <t>1 сем</t>
  </si>
  <si>
    <t>2 сем</t>
  </si>
  <si>
    <t>всего</t>
  </si>
  <si>
    <t>консультанции</t>
  </si>
  <si>
    <t>по профессии среднего профессионального образования</t>
  </si>
  <si>
    <t>Экамен квалификационный</t>
  </si>
  <si>
    <t>2-8</t>
  </si>
  <si>
    <t>9-15</t>
  </si>
  <si>
    <t>16-22</t>
  </si>
  <si>
    <t>309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</si>
  <si>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</si>
  <si>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</si>
  <si>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</si>
  <si>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</si>
  <si>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</si>
  <si>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</si>
  <si>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</si>
  <si>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 ноя-01дек</t>
  </si>
  <si>
    <t>23-29</t>
  </si>
  <si>
    <t>30 дек - 5 янв</t>
  </si>
  <si>
    <t>6-12</t>
  </si>
  <si>
    <t>1-19</t>
  </si>
  <si>
    <t>20-26</t>
  </si>
  <si>
    <t>27 янв - 02 фев</t>
  </si>
  <si>
    <t>3-9</t>
  </si>
  <si>
    <t>10-16</t>
  </si>
  <si>
    <t>17-23</t>
  </si>
  <si>
    <t>24 фев - 1 мар</t>
  </si>
  <si>
    <t>Обучение по циклам и 1-2 дня в неделю учебная практика</t>
  </si>
  <si>
    <t>Общий объем образовательно программы</t>
  </si>
  <si>
    <t>"____"____________2020г</t>
  </si>
  <si>
    <t>15.01.31</t>
  </si>
  <si>
    <t>Мастер контрольно -измерительных приборов и автоматики</t>
  </si>
  <si>
    <t>наладчик контрольно-измерительных приборов и автоматики      слесарь по контрольно-измерительным приборам и автоматике</t>
  </si>
  <si>
    <t>2 курс</t>
  </si>
  <si>
    <t>Курс 2</t>
  </si>
  <si>
    <t>3 сем</t>
  </si>
  <si>
    <t>4 сем</t>
  </si>
  <si>
    <t>Основы электротехники и электроники</t>
  </si>
  <si>
    <t>Технические измерения</t>
  </si>
  <si>
    <t>Основы автоматизации технологических процессов</t>
  </si>
  <si>
    <t>ОП.05</t>
  </si>
  <si>
    <t>ОП.06</t>
  </si>
  <si>
    <t>Иностранный язык в профессиональной деятельности</t>
  </si>
  <si>
    <t>Выполнение монтажа приборов и электрических схем систем автоматики в соответствии с требованиями охраны труда и экологической безопасности</t>
  </si>
  <si>
    <t>Средства автоматизации и измерения технологического процесса</t>
  </si>
  <si>
    <t>МДК 01.02</t>
  </si>
  <si>
    <t>МДК 01.03</t>
  </si>
  <si>
    <t>Монтаж средств автоматизации</t>
  </si>
  <si>
    <t>Система охраны труда и промышленная экология</t>
  </si>
  <si>
    <t>Ведение наладки электрических схем и приборов автоматики в соответствии с требованиями технической документации</t>
  </si>
  <si>
    <t>Технология пусконаладочных работ</t>
  </si>
  <si>
    <t xml:space="preserve">МДК 02.02 </t>
  </si>
  <si>
    <t>Автоматические системы управления технологических процессов</t>
  </si>
  <si>
    <t>Техническое обслуживание и эксплуатация приборов и систем автоматики в соответствии с регламентом, требованиями охраны труда, бережливого производства и экологической безопасности</t>
  </si>
  <si>
    <t>МДК.03.01</t>
  </si>
  <si>
    <t>Технология эксплуатации контрольно- измерительных приборов и систем автоматики</t>
  </si>
  <si>
    <t>УП.03</t>
  </si>
  <si>
    <t>ПП.03</t>
  </si>
  <si>
    <t>24 нед</t>
  </si>
  <si>
    <t>не менее 324</t>
  </si>
  <si>
    <t>не менее 1980</t>
  </si>
  <si>
    <t>основного общего образования</t>
  </si>
  <si>
    <t xml:space="preserve"> 3 г10м</t>
  </si>
  <si>
    <t>IV</t>
  </si>
  <si>
    <t>15.01.31 Мастер контрольно-измеительных приборов и автоматики 2020-2024</t>
  </si>
  <si>
    <t>3 курс</t>
  </si>
  <si>
    <t>4 курс</t>
  </si>
  <si>
    <t>О.ОО</t>
  </si>
  <si>
    <t>ОБЩЕОБРАЗОВАТЕЛЬНЫЙ ЦИКЛ</t>
  </si>
  <si>
    <t>ОУД</t>
  </si>
  <si>
    <t>Общие общеобразовательные учебные дисциплины</t>
  </si>
  <si>
    <t>ОУД.01</t>
  </si>
  <si>
    <t>Русский язык</t>
  </si>
  <si>
    <t>`--,--,--,Э</t>
  </si>
  <si>
    <t>ОУД.02</t>
  </si>
  <si>
    <t>Литература</t>
  </si>
  <si>
    <t>`--,--,--,ДЗ</t>
  </si>
  <si>
    <t>ОУД.03</t>
  </si>
  <si>
    <t>Иностранный язык</t>
  </si>
  <si>
    <t>ОУД.04.П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</si>
  <si>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</si>
  <si>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</si>
  <si>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</si>
  <si>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</si>
  <si>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</si>
  <si>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</si>
  <si>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</si>
  <si>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</si>
  <si>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</si>
  <si>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`ДЗ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</si>
  <si>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</si>
  <si>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</si>
  <si>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</si>
  <si>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</si>
  <si>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Физика</t>
  </si>
  <si>
    <t>ОУД.11</t>
  </si>
  <si>
    <t>Химия</t>
  </si>
  <si>
    <t>ОУД12</t>
  </si>
  <si>
    <t>Обществознание (включая экономику и право)</t>
  </si>
  <si>
    <t>ОУД.13</t>
  </si>
  <si>
    <t>Биология</t>
  </si>
  <si>
    <t>ОУД.14</t>
  </si>
  <si>
    <t>Дополнительные дисциплины</t>
  </si>
  <si>
    <t>ОУД.15</t>
  </si>
  <si>
    <t>Основы проектной деятельности</t>
  </si>
  <si>
    <t>Курс 3</t>
  </si>
  <si>
    <t>Курс 4</t>
  </si>
  <si>
    <t>5 сем</t>
  </si>
  <si>
    <t>6 сем</t>
  </si>
  <si>
    <t>7 сем</t>
  </si>
  <si>
    <t>8 сем</t>
  </si>
  <si>
    <t>Родной язык</t>
  </si>
  <si>
    <t>Индивидуальный проект</t>
  </si>
  <si>
    <t>ОУД.16</t>
  </si>
  <si>
    <t>Основы финансовой грамотности</t>
  </si>
  <si>
    <t>17 нед</t>
  </si>
  <si>
    <t xml:space="preserve">Техническое черчение* </t>
  </si>
  <si>
    <t>Основы материаловедения*</t>
  </si>
  <si>
    <t>`--,--,---,ДЗ</t>
  </si>
  <si>
    <t>`--,ДЗ</t>
  </si>
  <si>
    <t>`--,--,ДЗ</t>
  </si>
  <si>
    <t>Общеобразовательный цикл</t>
  </si>
  <si>
    <t>ДЗ,З</t>
  </si>
  <si>
    <t>ОП.09*</t>
  </si>
  <si>
    <t>120</t>
  </si>
  <si>
    <t>168</t>
  </si>
  <si>
    <t>180</t>
  </si>
  <si>
    <t>108</t>
  </si>
  <si>
    <t xml:space="preserve">   Государственная итоговая аттестация</t>
  </si>
  <si>
    <t>экзамены</t>
  </si>
  <si>
    <t>Обучение по дисциплинам и междисциплинарным курсам</t>
  </si>
  <si>
    <t xml:space="preserve">  лаб. и практические занятия </t>
  </si>
</sst>
</file>

<file path=xl/styles.xml><?xml version="1.0" encoding="utf-8"?>
<styleSheet xmlns="http://schemas.openxmlformats.org/spreadsheetml/2006/main">
  <numFmts count="1">
    <numFmt numFmtId="165" formatCode="0.0"/>
  </numFmts>
  <fonts count="30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20"/>
      <color indexed="8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rgb="FFCCFFCC"/>
        <bgColor indexed="16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ck">
        <color rgb="FFC00000"/>
      </bottom>
      <diagonal/>
    </border>
    <border>
      <left style="thick">
        <color rgb="FFFF0000"/>
      </left>
      <right/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C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C00000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</cellStyleXfs>
  <cellXfs count="568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5" borderId="9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4" borderId="0" xfId="3" applyFill="1"/>
    <xf numFmtId="0" fontId="5" fillId="3" borderId="5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/>
    </xf>
    <xf numFmtId="0" fontId="5" fillId="0" borderId="0" xfId="3"/>
    <xf numFmtId="0" fontId="14" fillId="0" borderId="0" xfId="3" applyFont="1" applyAlignment="1" applyProtection="1">
      <alignment horizontal="right" vertical="center"/>
      <protection locked="0"/>
    </xf>
    <xf numFmtId="0" fontId="14" fillId="0" borderId="0" xfId="3" applyNumberFormat="1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>
      <alignment horizontal="right"/>
    </xf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5" fillId="2" borderId="0" xfId="3" applyFont="1" applyFill="1" applyBorder="1" applyAlignment="1" applyProtection="1">
      <alignment horizontal="center" vertical="center"/>
      <protection locked="0"/>
    </xf>
    <xf numFmtId="0" fontId="17" fillId="0" borderId="0" xfId="3" applyFont="1"/>
    <xf numFmtId="0" fontId="17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5" fillId="6" borderId="13" xfId="3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left" vertical="center"/>
      <protection locked="0"/>
    </xf>
    <xf numFmtId="0" fontId="7" fillId="4" borderId="14" xfId="5" applyFont="1" applyFill="1" applyBorder="1" applyAlignment="1" applyProtection="1">
      <alignment vertical="center"/>
      <protection locked="0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1" fillId="3" borderId="1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3" applyNumberFormat="1" applyFont="1" applyFill="1" applyBorder="1" applyAlignment="1">
      <alignment horizontal="center" vertical="center"/>
    </xf>
    <xf numFmtId="0" fontId="1" fillId="4" borderId="0" xfId="3" applyFont="1" applyFill="1"/>
    <xf numFmtId="0" fontId="5" fillId="3" borderId="1" xfId="3" applyNumberFormat="1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center" vertical="center" textRotation="255" wrapText="1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6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ill="1"/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1" fillId="4" borderId="0" xfId="5" applyFont="1" applyFill="1" applyAlignment="1" applyProtection="1">
      <alignment horizontal="left" vertical="top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left" vertical="center"/>
      <protection locked="0"/>
    </xf>
    <xf numFmtId="0" fontId="6" fillId="3" borderId="0" xfId="5" applyFont="1" applyFill="1" applyBorder="1" applyAlignment="1" applyProtection="1">
      <alignment horizontal="center" vertical="center"/>
      <protection locked="0"/>
    </xf>
    <xf numFmtId="0" fontId="1" fillId="3" borderId="17" xfId="3" applyNumberFormat="1" applyFont="1" applyFill="1" applyBorder="1" applyAlignment="1">
      <alignment horizontal="center" vertical="center"/>
    </xf>
    <xf numFmtId="0" fontId="2" fillId="3" borderId="5" xfId="3" applyNumberFormat="1" applyFont="1" applyFill="1" applyBorder="1" applyAlignment="1">
      <alignment horizontal="center" vertical="center" textRotation="255"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5" fillId="3" borderId="13" xfId="3" applyFont="1" applyFill="1" applyBorder="1" applyAlignment="1" applyProtection="1">
      <alignment horizontal="center" vertical="center"/>
      <protection locked="0"/>
    </xf>
    <xf numFmtId="0" fontId="1" fillId="3" borderId="17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 wrapText="1"/>
    </xf>
    <xf numFmtId="0" fontId="5" fillId="5" borderId="13" xfId="3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8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right" vertical="center"/>
    </xf>
    <xf numFmtId="0" fontId="5" fillId="7" borderId="0" xfId="3" applyFill="1"/>
    <xf numFmtId="0" fontId="5" fillId="3" borderId="13" xfId="3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5" fillId="5" borderId="27" xfId="3" applyNumberFormat="1" applyFont="1" applyFill="1" applyBorder="1" applyAlignment="1">
      <alignment horizontal="center" vertical="center"/>
    </xf>
    <xf numFmtId="0" fontId="2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1" fillId="3" borderId="13" xfId="3" applyNumberFormat="1" applyFont="1" applyFill="1" applyBorder="1" applyAlignment="1">
      <alignment horizontal="center" vertical="center"/>
    </xf>
    <xf numFmtId="0" fontId="5" fillId="3" borderId="7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7" xfId="3" applyFont="1" applyFill="1" applyBorder="1" applyAlignment="1" applyProtection="1">
      <alignment horizontal="center" vertical="center"/>
      <protection locked="0"/>
    </xf>
    <xf numFmtId="0" fontId="13" fillId="3" borderId="13" xfId="3" applyNumberFormat="1" applyFont="1" applyFill="1" applyBorder="1" applyAlignment="1">
      <alignment horizontal="center" vertical="center"/>
    </xf>
    <xf numFmtId="0" fontId="5" fillId="4" borderId="46" xfId="3" applyNumberFormat="1" applyFont="1" applyFill="1" applyBorder="1" applyAlignment="1">
      <alignment horizontal="left" vertical="center" wrapText="1"/>
    </xf>
    <xf numFmtId="0" fontId="5" fillId="5" borderId="46" xfId="3" applyNumberFormat="1" applyFont="1" applyFill="1" applyBorder="1" applyAlignment="1">
      <alignment horizontal="right" vertical="center"/>
    </xf>
    <xf numFmtId="0" fontId="5" fillId="3" borderId="47" xfId="3" applyNumberFormat="1" applyFont="1" applyFill="1" applyBorder="1" applyAlignment="1">
      <alignment horizontal="center" vertical="center" wrapText="1"/>
    </xf>
    <xf numFmtId="0" fontId="2" fillId="3" borderId="48" xfId="3" applyNumberFormat="1" applyFont="1" applyFill="1" applyBorder="1" applyAlignment="1">
      <alignment horizontal="center" vertical="center" textRotation="255" wrapText="1"/>
    </xf>
    <xf numFmtId="0" fontId="13" fillId="3" borderId="45" xfId="3" applyNumberFormat="1" applyFont="1" applyFill="1" applyBorder="1" applyAlignment="1">
      <alignment horizontal="center" vertical="center"/>
    </xf>
    <xf numFmtId="0" fontId="5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3" applyNumberFormat="1" applyFont="1" applyFill="1" applyBorder="1" applyAlignment="1">
      <alignment horizontal="center" vertical="center" wrapText="1"/>
    </xf>
    <xf numFmtId="0" fontId="5" fillId="5" borderId="43" xfId="3" applyNumberFormat="1" applyFont="1" applyFill="1" applyBorder="1" applyAlignment="1">
      <alignment horizontal="center" vertical="center" wrapText="1"/>
    </xf>
    <xf numFmtId="0" fontId="5" fillId="5" borderId="19" xfId="3" applyNumberFormat="1" applyFont="1" applyFill="1" applyBorder="1" applyAlignment="1">
      <alignment horizontal="center" vertical="center" wrapText="1"/>
    </xf>
    <xf numFmtId="0" fontId="5" fillId="5" borderId="8" xfId="3" applyNumberFormat="1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8" xfId="3" applyNumberFormat="1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right" vertical="center"/>
    </xf>
    <xf numFmtId="0" fontId="5" fillId="3" borderId="6" xfId="3" applyNumberFormat="1" applyFont="1" applyFill="1" applyBorder="1" applyAlignment="1">
      <alignment horizontal="center" vertical="center" wrapText="1"/>
    </xf>
    <xf numFmtId="0" fontId="5" fillId="5" borderId="9" xfId="3" applyNumberFormat="1" applyFont="1" applyFill="1" applyBorder="1" applyAlignment="1" applyProtection="1">
      <alignment horizontal="center" vertical="center"/>
      <protection locked="0"/>
    </xf>
    <xf numFmtId="0" fontId="5" fillId="5" borderId="18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>
      <alignment horizontal="center" vertical="center"/>
    </xf>
    <xf numFmtId="0" fontId="25" fillId="3" borderId="5" xfId="3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left" vertical="center" textRotation="90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6" fillId="3" borderId="1" xfId="5" applyNumberFormat="1" applyFont="1" applyFill="1" applyBorder="1" applyAlignment="1" applyProtection="1">
      <alignment horizontal="center" vertical="center"/>
      <protection locked="0"/>
    </xf>
    <xf numFmtId="0" fontId="23" fillId="8" borderId="1" xfId="5" applyNumberFormat="1" applyFont="1" applyFill="1" applyBorder="1" applyAlignment="1" applyProtection="1">
      <alignment horizontal="center" vertical="center"/>
      <protection locked="0"/>
    </xf>
    <xf numFmtId="0" fontId="23" fillId="3" borderId="1" xfId="5" applyNumberFormat="1" applyFont="1" applyFill="1" applyBorder="1" applyAlignment="1" applyProtection="1">
      <alignment horizontal="center" vertical="center"/>
      <protection locked="0"/>
    </xf>
    <xf numFmtId="0" fontId="23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23" fillId="8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3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>
      <alignment horizontal="center" vertical="center"/>
    </xf>
    <xf numFmtId="0" fontId="23" fillId="8" borderId="3" xfId="5" applyNumberFormat="1" applyFont="1" applyFill="1" applyBorder="1" applyAlignment="1" applyProtection="1">
      <alignment horizontal="center" vertical="center"/>
      <protection locked="0"/>
    </xf>
    <xf numFmtId="0" fontId="2" fillId="3" borderId="2" xfId="5" applyNumberFormat="1" applyFont="1" applyFill="1" applyBorder="1" applyAlignment="1" applyProtection="1">
      <alignment horizontal="center" vertical="center"/>
      <protection locked="0"/>
    </xf>
    <xf numFmtId="0" fontId="2" fillId="3" borderId="12" xfId="5" applyNumberFormat="1" applyFont="1" applyFill="1" applyBorder="1" applyAlignment="1" applyProtection="1">
      <alignment horizontal="center" vertical="center"/>
      <protection locked="0"/>
    </xf>
    <xf numFmtId="0" fontId="2" fillId="3" borderId="13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23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23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5" applyNumberFormat="1" applyFont="1" applyFill="1" applyBorder="1" applyAlignment="1" applyProtection="1">
      <alignment horizontal="center" vertical="center"/>
      <protection locked="0"/>
    </xf>
    <xf numFmtId="0" fontId="23" fillId="3" borderId="3" xfId="5" applyNumberFormat="1" applyFont="1" applyFill="1" applyBorder="1" applyAlignment="1" applyProtection="1">
      <alignment horizontal="center" vertical="center"/>
      <protection locked="0"/>
    </xf>
    <xf numFmtId="0" fontId="23" fillId="3" borderId="3" xfId="5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5" applyFont="1" applyFill="1" applyBorder="1" applyAlignment="1" applyProtection="1">
      <alignment horizontal="center" vertical="center"/>
      <protection locked="0"/>
    </xf>
    <xf numFmtId="0" fontId="5" fillId="3" borderId="3" xfId="3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left" vertical="center"/>
    </xf>
    <xf numFmtId="0" fontId="1" fillId="5" borderId="33" xfId="3" applyNumberFormat="1" applyFont="1" applyFill="1" applyBorder="1" applyAlignment="1">
      <alignment horizontal="left" vertical="center" wrapText="1"/>
    </xf>
    <xf numFmtId="0" fontId="6" fillId="5" borderId="27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left" vertical="center"/>
    </xf>
    <xf numFmtId="0" fontId="26" fillId="3" borderId="9" xfId="5" applyNumberFormat="1" applyFont="1" applyFill="1" applyBorder="1" applyAlignment="1">
      <alignment horizontal="center" vertical="center"/>
    </xf>
    <xf numFmtId="0" fontId="26" fillId="3" borderId="55" xfId="5" applyNumberFormat="1" applyFont="1" applyFill="1" applyBorder="1" applyAlignment="1">
      <alignment horizontal="left" vertical="center" wrapText="1"/>
    </xf>
    <xf numFmtId="0" fontId="21" fillId="3" borderId="1" xfId="5" applyNumberFormat="1" applyFont="1" applyFill="1" applyBorder="1" applyAlignment="1">
      <alignment horizontal="center" vertical="center"/>
    </xf>
    <xf numFmtId="0" fontId="21" fillId="3" borderId="20" xfId="5" applyNumberFormat="1" applyFont="1" applyFill="1" applyBorder="1" applyAlignment="1" applyProtection="1">
      <alignment horizontal="left" vertical="center" wrapText="1"/>
      <protection locked="0"/>
    </xf>
    <xf numFmtId="0" fontId="2" fillId="3" borderId="56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/>
    </xf>
    <xf numFmtId="0" fontId="1" fillId="3" borderId="20" xfId="5" applyNumberFormat="1" applyFont="1" applyFill="1" applyBorder="1" applyAlignment="1">
      <alignment horizontal="center" vertical="center"/>
    </xf>
    <xf numFmtId="0" fontId="26" fillId="3" borderId="1" xfId="5" applyNumberFormat="1" applyFont="1" applyFill="1" applyBorder="1" applyAlignment="1">
      <alignment horizontal="center" vertical="center"/>
    </xf>
    <xf numFmtId="0" fontId="26" fillId="3" borderId="20" xfId="5" applyNumberFormat="1" applyFont="1" applyFill="1" applyBorder="1" applyAlignment="1" applyProtection="1">
      <alignment horizontal="left" vertical="center" wrapText="1"/>
      <protection locked="0"/>
    </xf>
    <xf numFmtId="0" fontId="27" fillId="3" borderId="1" xfId="5" applyNumberFormat="1" applyFont="1" applyFill="1" applyBorder="1" applyAlignment="1">
      <alignment horizontal="center" vertical="center"/>
    </xf>
    <xf numFmtId="0" fontId="27" fillId="3" borderId="20" xfId="5" applyNumberFormat="1" applyFont="1" applyFill="1" applyBorder="1" applyAlignment="1" applyProtection="1">
      <alignment horizontal="left" vertical="center" wrapText="1"/>
      <protection locked="0"/>
    </xf>
    <xf numFmtId="0" fontId="1" fillId="3" borderId="2" xfId="5" applyNumberFormat="1" applyFont="1" applyFill="1" applyBorder="1" applyAlignment="1">
      <alignment horizontal="center" vertical="center"/>
    </xf>
    <xf numFmtId="0" fontId="1" fillId="3" borderId="13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 textRotation="90" wrapText="1"/>
      <protection locked="0"/>
    </xf>
    <xf numFmtId="0" fontId="6" fillId="5" borderId="29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>
      <alignment horizontal="center" vertical="center"/>
    </xf>
    <xf numFmtId="0" fontId="5" fillId="3" borderId="20" xfId="3" applyFont="1" applyFill="1" applyBorder="1" applyAlignment="1">
      <alignment horizontal="center" vertical="center"/>
    </xf>
    <xf numFmtId="0" fontId="1" fillId="3" borderId="20" xfId="3" applyNumberFormat="1" applyFont="1" applyFill="1" applyBorder="1" applyAlignment="1">
      <alignment horizontal="center" vertical="center"/>
    </xf>
    <xf numFmtId="0" fontId="5" fillId="5" borderId="55" xfId="3" applyNumberFormat="1" applyFont="1" applyFill="1" applyBorder="1" applyAlignment="1">
      <alignment horizontal="center" vertical="center" wrapText="1"/>
    </xf>
    <xf numFmtId="0" fontId="5" fillId="3" borderId="20" xfId="3" applyNumberFormat="1" applyFont="1" applyFill="1" applyBorder="1" applyAlignment="1">
      <alignment horizontal="center" vertical="center"/>
    </xf>
    <xf numFmtId="0" fontId="5" fillId="3" borderId="52" xfId="3" applyNumberFormat="1" applyFont="1" applyFill="1" applyBorder="1" applyAlignment="1">
      <alignment horizontal="center" vertical="center"/>
    </xf>
    <xf numFmtId="0" fontId="5" fillId="5" borderId="55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3" applyNumberFormat="1" applyFont="1" applyFill="1" applyBorder="1" applyAlignment="1">
      <alignment horizontal="center" vertical="center"/>
    </xf>
    <xf numFmtId="0" fontId="5" fillId="5" borderId="55" xfId="3" applyNumberFormat="1" applyFont="1" applyFill="1" applyBorder="1" applyAlignment="1">
      <alignment horizontal="center" vertical="center"/>
    </xf>
    <xf numFmtId="0" fontId="1" fillId="3" borderId="26" xfId="3" applyNumberFormat="1" applyFont="1" applyFill="1" applyBorder="1" applyAlignment="1">
      <alignment horizontal="center" vertical="center"/>
    </xf>
    <xf numFmtId="0" fontId="13" fillId="3" borderId="20" xfId="3" applyNumberFormat="1" applyFont="1" applyFill="1" applyBorder="1" applyAlignment="1">
      <alignment horizontal="center" vertical="center"/>
    </xf>
    <xf numFmtId="0" fontId="13" fillId="3" borderId="51" xfId="3" applyNumberFormat="1" applyFont="1" applyFill="1" applyBorder="1" applyAlignment="1">
      <alignment horizontal="center" vertical="center"/>
    </xf>
    <xf numFmtId="0" fontId="1" fillId="3" borderId="20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20" xfId="3" applyFont="1" applyFill="1" applyBorder="1" applyAlignment="1" applyProtection="1">
      <alignment horizontal="center" vertical="center"/>
      <protection locked="0"/>
    </xf>
    <xf numFmtId="0" fontId="1" fillId="3" borderId="20" xfId="3" applyFont="1" applyFill="1" applyBorder="1" applyAlignment="1" applyProtection="1">
      <alignment horizontal="center" vertical="center" textRotation="90" wrapText="1"/>
      <protection locked="0"/>
    </xf>
    <xf numFmtId="0" fontId="1" fillId="2" borderId="13" xfId="3" applyNumberFormat="1" applyFont="1" applyFill="1" applyBorder="1" applyAlignment="1">
      <alignment horizontal="center" vertical="center"/>
    </xf>
    <xf numFmtId="0" fontId="1" fillId="2" borderId="26" xfId="3" applyNumberFormat="1" applyFont="1" applyFill="1" applyBorder="1" applyAlignment="1">
      <alignment horizontal="center" vertical="center"/>
    </xf>
    <xf numFmtId="0" fontId="1" fillId="2" borderId="20" xfId="3" applyNumberFormat="1" applyFont="1" applyFill="1" applyBorder="1" applyAlignment="1">
      <alignment horizontal="center" vertical="center"/>
    </xf>
    <xf numFmtId="0" fontId="1" fillId="2" borderId="51" xfId="3" applyNumberFormat="1" applyFont="1" applyFill="1" applyBorder="1" applyAlignment="1">
      <alignment horizontal="center" vertical="center"/>
    </xf>
    <xf numFmtId="0" fontId="1" fillId="3" borderId="13" xfId="5" applyNumberFormat="1" applyFont="1" applyFill="1" applyBorder="1" applyAlignment="1">
      <alignment horizontal="center" vertical="center"/>
    </xf>
    <xf numFmtId="0" fontId="6" fillId="3" borderId="13" xfId="5" applyNumberFormat="1" applyFont="1" applyFill="1" applyBorder="1" applyAlignment="1">
      <alignment horizontal="center" vertical="center"/>
    </xf>
    <xf numFmtId="0" fontId="1" fillId="3" borderId="17" xfId="5" applyNumberFormat="1" applyFont="1" applyFill="1" applyBorder="1" applyAlignment="1">
      <alignment horizontal="center" vertical="center"/>
    </xf>
    <xf numFmtId="0" fontId="5" fillId="3" borderId="56" xfId="3" applyFont="1" applyFill="1" applyBorder="1" applyAlignment="1">
      <alignment horizontal="center" vertical="center"/>
    </xf>
    <xf numFmtId="0" fontId="1" fillId="3" borderId="5" xfId="3" applyNumberFormat="1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0" fontId="13" fillId="3" borderId="46" xfId="3" applyNumberFormat="1" applyFont="1" applyFill="1" applyBorder="1" applyAlignment="1">
      <alignment horizontal="center" vertical="center"/>
    </xf>
    <xf numFmtId="0" fontId="1" fillId="3" borderId="1" xfId="5" applyFont="1" applyFill="1" applyBorder="1" applyAlignment="1">
      <alignment horizontal="center" vertical="center"/>
    </xf>
    <xf numFmtId="0" fontId="21" fillId="3" borderId="11" xfId="5" applyNumberFormat="1" applyFont="1" applyFill="1" applyBorder="1" applyAlignment="1">
      <alignment horizontal="center" vertical="center"/>
    </xf>
    <xf numFmtId="0" fontId="21" fillId="3" borderId="6" xfId="5" applyNumberFormat="1" applyFont="1" applyFill="1" applyBorder="1" applyAlignment="1" applyProtection="1">
      <alignment horizontal="left" vertical="center" wrapText="1"/>
      <protection locked="0"/>
    </xf>
    <xf numFmtId="0" fontId="5" fillId="3" borderId="16" xfId="3" applyFont="1" applyFill="1" applyBorder="1" applyAlignment="1">
      <alignment horizontal="left" vertical="center"/>
    </xf>
    <xf numFmtId="0" fontId="5" fillId="3" borderId="11" xfId="3" applyFont="1" applyFill="1" applyBorder="1" applyAlignment="1">
      <alignment horizontal="center" vertical="center"/>
    </xf>
    <xf numFmtId="0" fontId="5" fillId="3" borderId="57" xfId="3" applyFont="1" applyFill="1" applyBorder="1" applyAlignment="1">
      <alignment horizontal="center" vertical="center"/>
    </xf>
    <xf numFmtId="0" fontId="5" fillId="3" borderId="16" xfId="3" applyFont="1" applyFill="1" applyBorder="1" applyAlignment="1">
      <alignment horizontal="center" vertical="center"/>
    </xf>
    <xf numFmtId="0" fontId="21" fillId="3" borderId="1" xfId="5" applyNumberFormat="1" applyFont="1" applyFill="1" applyBorder="1" applyAlignment="1" applyProtection="1">
      <alignment horizontal="left" vertical="center" wrapText="1"/>
      <protection locked="0"/>
    </xf>
    <xf numFmtId="0" fontId="1" fillId="5" borderId="53" xfId="5" applyNumberFormat="1" applyFont="1" applyFill="1" applyBorder="1" applyAlignment="1">
      <alignment horizontal="center" vertical="center"/>
    </xf>
    <xf numFmtId="0" fontId="1" fillId="5" borderId="54" xfId="5" applyNumberFormat="1" applyFont="1" applyFill="1" applyBorder="1" applyAlignment="1">
      <alignment horizontal="left" vertical="center" wrapText="1"/>
    </xf>
    <xf numFmtId="0" fontId="5" fillId="3" borderId="14" xfId="3" applyNumberFormat="1" applyFont="1" applyFill="1" applyBorder="1" applyAlignment="1">
      <alignment horizontal="left" vertical="center" wrapText="1"/>
    </xf>
    <xf numFmtId="0" fontId="5" fillId="3" borderId="41" xfId="3" applyNumberFormat="1" applyFont="1" applyFill="1" applyBorder="1" applyAlignment="1">
      <alignment horizontal="left" vertical="center" wrapText="1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5" fillId="3" borderId="13" xfId="3" applyFont="1" applyFill="1" applyBorder="1" applyAlignment="1">
      <alignment horizontal="center" vertical="center"/>
    </xf>
    <xf numFmtId="0" fontId="5" fillId="3" borderId="12" xfId="3" applyFont="1" applyFill="1" applyBorder="1" applyAlignment="1" applyProtection="1">
      <alignment horizontal="center" vertical="center"/>
      <protection locked="0"/>
    </xf>
    <xf numFmtId="0" fontId="5" fillId="3" borderId="14" xfId="3" applyNumberFormat="1" applyFont="1" applyFill="1" applyBorder="1" applyAlignment="1">
      <alignment horizontal="left" vertical="center" wrapText="1"/>
    </xf>
    <xf numFmtId="0" fontId="21" fillId="3" borderId="1" xfId="3" applyNumberFormat="1" applyFont="1" applyFill="1" applyBorder="1" applyAlignment="1">
      <alignment horizontal="center" vertical="center"/>
    </xf>
    <xf numFmtId="0" fontId="21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26" fillId="3" borderId="1" xfId="3" applyNumberFormat="1" applyFont="1" applyFill="1" applyBorder="1" applyAlignment="1">
      <alignment horizontal="center" vertical="center"/>
    </xf>
    <xf numFmtId="0" fontId="27" fillId="3" borderId="1" xfId="3" applyNumberFormat="1" applyFont="1" applyFill="1" applyBorder="1" applyAlignment="1">
      <alignment horizontal="center" vertical="center"/>
    </xf>
    <xf numFmtId="0" fontId="27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21" fillId="5" borderId="9" xfId="3" applyNumberFormat="1" applyFont="1" applyFill="1" applyBorder="1" applyAlignment="1">
      <alignment horizontal="center" vertical="center"/>
    </xf>
    <xf numFmtId="0" fontId="21" fillId="5" borderId="27" xfId="3" applyNumberFormat="1" applyFont="1" applyFill="1" applyBorder="1" applyAlignment="1">
      <alignment horizontal="center" vertical="center"/>
    </xf>
    <xf numFmtId="0" fontId="21" fillId="3" borderId="30" xfId="3" applyNumberFormat="1" applyFont="1" applyFill="1" applyBorder="1" applyAlignment="1" applyProtection="1">
      <alignment horizontal="left" vertical="center" wrapText="1"/>
      <protection locked="0"/>
    </xf>
    <xf numFmtId="0" fontId="21" fillId="3" borderId="11" xfId="3" applyNumberFormat="1" applyFont="1" applyFill="1" applyBorder="1" applyAlignment="1">
      <alignment horizontal="center" vertical="center"/>
    </xf>
    <xf numFmtId="0" fontId="21" fillId="3" borderId="31" xfId="3" applyNumberFormat="1" applyFont="1" applyFill="1" applyBorder="1" applyAlignment="1" applyProtection="1">
      <alignment horizontal="left" vertical="center" wrapText="1"/>
      <protection locked="0"/>
    </xf>
    <xf numFmtId="0" fontId="29" fillId="7" borderId="34" xfId="0" applyFont="1" applyFill="1" applyBorder="1" applyAlignment="1">
      <alignment wrapText="1"/>
    </xf>
    <xf numFmtId="0" fontId="21" fillId="3" borderId="8" xfId="3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vertical="center" wrapText="1"/>
    </xf>
    <xf numFmtId="0" fontId="21" fillId="3" borderId="26" xfId="3" applyNumberFormat="1" applyFont="1" applyFill="1" applyBorder="1" applyAlignment="1" applyProtection="1">
      <alignment horizontal="left" vertical="center" wrapText="1"/>
      <protection locked="0"/>
    </xf>
    <xf numFmtId="0" fontId="21" fillId="3" borderId="5" xfId="3" applyNumberFormat="1" applyFont="1" applyFill="1" applyBorder="1" applyAlignment="1">
      <alignment horizontal="center" vertical="center"/>
    </xf>
    <xf numFmtId="0" fontId="21" fillId="3" borderId="17" xfId="3" applyNumberFormat="1" applyFont="1" applyFill="1" applyBorder="1" applyAlignment="1">
      <alignment horizontal="center" vertical="center"/>
    </xf>
    <xf numFmtId="0" fontId="21" fillId="3" borderId="26" xfId="3" applyNumberFormat="1" applyFont="1" applyFill="1" applyBorder="1" applyAlignment="1">
      <alignment horizontal="left" vertical="center" wrapText="1"/>
    </xf>
    <xf numFmtId="0" fontId="21" fillId="4" borderId="51" xfId="3" applyNumberFormat="1" applyFont="1" applyFill="1" applyBorder="1" applyAlignment="1">
      <alignment horizontal="left" vertical="center" wrapText="1"/>
    </xf>
    <xf numFmtId="0" fontId="21" fillId="4" borderId="0" xfId="3" applyFont="1" applyFill="1"/>
    <xf numFmtId="0" fontId="5" fillId="4" borderId="0" xfId="3" applyFill="1" applyAlignment="1">
      <alignment vertical="center"/>
    </xf>
    <xf numFmtId="0" fontId="5" fillId="3" borderId="60" xfId="3" applyNumberFormat="1" applyFont="1" applyFill="1" applyBorder="1" applyAlignment="1">
      <alignment horizontal="center" vertical="center" wrapText="1"/>
    </xf>
    <xf numFmtId="0" fontId="21" fillId="3" borderId="25" xfId="3" applyNumberFormat="1" applyFont="1" applyFill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21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29" fillId="7" borderId="62" xfId="0" applyFont="1" applyFill="1" applyBorder="1" applyAlignment="1">
      <alignment wrapText="1"/>
    </xf>
    <xf numFmtId="0" fontId="21" fillId="5" borderId="55" xfId="3" applyNumberFormat="1" applyFont="1" applyFill="1" applyBorder="1" applyAlignment="1" applyProtection="1">
      <alignment horizontal="left" vertical="center" wrapText="1"/>
      <protection locked="0"/>
    </xf>
    <xf numFmtId="0" fontId="21" fillId="3" borderId="20" xfId="3" applyNumberFormat="1" applyFont="1" applyFill="1" applyBorder="1" applyAlignment="1">
      <alignment horizontal="left" vertical="center" wrapText="1"/>
    </xf>
    <xf numFmtId="0" fontId="5" fillId="5" borderId="36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4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5" xfId="3" applyNumberFormat="1" applyFont="1" applyFill="1" applyBorder="1" applyAlignment="1" applyProtection="1">
      <alignment horizontal="left" vertical="center" wrapText="1"/>
      <protection locked="0"/>
    </xf>
    <xf numFmtId="0" fontId="5" fillId="5" borderId="3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1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1" xfId="3" applyNumberFormat="1" applyFont="1" applyFill="1" applyBorder="1" applyAlignment="1">
      <alignment horizontal="left" vertical="center" wrapText="1"/>
    </xf>
    <xf numFmtId="0" fontId="5" fillId="4" borderId="63" xfId="3" applyNumberFormat="1" applyFont="1" applyFill="1" applyBorder="1" applyAlignment="1">
      <alignment horizontal="left" vertical="center" wrapText="1"/>
    </xf>
    <xf numFmtId="0" fontId="5" fillId="5" borderId="6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65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56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66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67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56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65" xfId="3" applyNumberFormat="1" applyFont="1" applyFill="1" applyBorder="1" applyAlignment="1">
      <alignment horizontal="left" vertical="center" wrapText="1"/>
    </xf>
    <xf numFmtId="0" fontId="5" fillId="3" borderId="68" xfId="3" applyNumberFormat="1" applyFont="1" applyFill="1" applyBorder="1" applyAlignment="1">
      <alignment horizontal="left" vertical="center" wrapText="1"/>
    </xf>
    <xf numFmtId="0" fontId="5" fillId="4" borderId="69" xfId="3" applyNumberFormat="1" applyFont="1" applyFill="1" applyBorder="1" applyAlignment="1">
      <alignment horizontal="left" vertical="center" wrapText="1"/>
    </xf>
    <xf numFmtId="0" fontId="26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21" fillId="3" borderId="25" xfId="3" applyNumberFormat="1" applyFont="1" applyFill="1" applyBorder="1" applyAlignment="1" applyProtection="1">
      <alignment horizontal="left" vertical="center" wrapText="1"/>
      <protection locked="0"/>
    </xf>
    <xf numFmtId="0" fontId="1" fillId="5" borderId="32" xfId="3" applyNumberFormat="1" applyFont="1" applyFill="1" applyBorder="1" applyAlignment="1">
      <alignment horizontal="left" vertical="center" wrapText="1"/>
    </xf>
    <xf numFmtId="0" fontId="6" fillId="5" borderId="66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left" vertical="center"/>
    </xf>
    <xf numFmtId="0" fontId="5" fillId="3" borderId="22" xfId="3" applyFont="1" applyFill="1" applyBorder="1" applyAlignment="1" applyProtection="1">
      <alignment horizontal="center" vertical="center"/>
      <protection locked="0"/>
    </xf>
    <xf numFmtId="0" fontId="5" fillId="3" borderId="4" xfId="3" applyFont="1" applyFill="1" applyBorder="1" applyAlignment="1">
      <alignment horizontal="left" vertical="center"/>
    </xf>
    <xf numFmtId="0" fontId="5" fillId="3" borderId="56" xfId="3" applyFont="1" applyFill="1" applyBorder="1" applyAlignment="1" applyProtection="1">
      <alignment horizontal="center" vertical="center"/>
      <protection locked="0"/>
    </xf>
    <xf numFmtId="0" fontId="5" fillId="3" borderId="68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75" xfId="3" applyNumberFormat="1" applyFont="1" applyFill="1" applyBorder="1" applyAlignment="1">
      <alignment horizontal="center" vertical="center"/>
    </xf>
    <xf numFmtId="0" fontId="1" fillId="2" borderId="73" xfId="3" applyNumberFormat="1" applyFont="1" applyFill="1" applyBorder="1" applyAlignment="1">
      <alignment horizontal="center" vertical="center"/>
    </xf>
    <xf numFmtId="0" fontId="1" fillId="2" borderId="71" xfId="3" applyNumberFormat="1" applyFont="1" applyFill="1" applyBorder="1" applyAlignment="1">
      <alignment horizontal="center" vertical="center"/>
    </xf>
    <xf numFmtId="0" fontId="1" fillId="2" borderId="70" xfId="3" applyNumberFormat="1" applyFont="1" applyFill="1" applyBorder="1" applyAlignment="1">
      <alignment horizontal="center" vertical="center"/>
    </xf>
    <xf numFmtId="0" fontId="5" fillId="5" borderId="36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76" xfId="3" applyFill="1" applyBorder="1"/>
    <xf numFmtId="0" fontId="6" fillId="5" borderId="52" xfId="3" applyNumberFormat="1" applyFont="1" applyFill="1" applyBorder="1" applyAlignment="1">
      <alignment horizontal="center" vertical="center"/>
    </xf>
    <xf numFmtId="0" fontId="6" fillId="5" borderId="62" xfId="3" applyNumberFormat="1" applyFont="1" applyFill="1" applyBorder="1" applyAlignment="1">
      <alignment horizontal="center" vertical="center"/>
    </xf>
    <xf numFmtId="0" fontId="5" fillId="3" borderId="20" xfId="3" applyFont="1" applyFill="1" applyBorder="1" applyAlignment="1" applyProtection="1">
      <alignment horizontal="center" vertical="center"/>
      <protection locked="0"/>
    </xf>
    <xf numFmtId="0" fontId="5" fillId="3" borderId="77" xfId="3" applyNumberFormat="1" applyFont="1" applyFill="1" applyBorder="1" applyAlignment="1" applyProtection="1">
      <alignment horizontal="left" vertical="center" wrapText="1"/>
      <protection locked="0"/>
    </xf>
    <xf numFmtId="0" fontId="5" fillId="5" borderId="78" xfId="3" applyNumberFormat="1" applyFont="1" applyFill="1" applyBorder="1" applyAlignment="1">
      <alignment horizontal="left" vertical="center" wrapText="1"/>
    </xf>
    <xf numFmtId="0" fontId="5" fillId="3" borderId="7" xfId="3" applyFont="1" applyFill="1" applyBorder="1" applyAlignment="1">
      <alignment horizontal="left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52" xfId="3" applyFont="1" applyFill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0" fontId="5" fillId="3" borderId="66" xfId="3" applyFont="1" applyFill="1" applyBorder="1" applyAlignment="1">
      <alignment horizontal="center" vertical="center"/>
    </xf>
    <xf numFmtId="0" fontId="5" fillId="5" borderId="24" xfId="3" applyFont="1" applyFill="1" applyBorder="1" applyAlignment="1">
      <alignment horizontal="left" vertical="center"/>
    </xf>
    <xf numFmtId="0" fontId="6" fillId="5" borderId="67" xfId="3" applyFont="1" applyFill="1" applyBorder="1" applyAlignment="1">
      <alignment horizontal="center" vertical="center"/>
    </xf>
    <xf numFmtId="0" fontId="6" fillId="5" borderId="27" xfId="3" applyFont="1" applyFill="1" applyBorder="1" applyAlignment="1">
      <alignment horizontal="center" vertical="center"/>
    </xf>
    <xf numFmtId="0" fontId="6" fillId="5" borderId="62" xfId="3" applyFont="1" applyFill="1" applyBorder="1" applyAlignment="1">
      <alignment horizontal="center" vertical="center"/>
    </xf>
    <xf numFmtId="0" fontId="6" fillId="5" borderId="29" xfId="3" applyFont="1" applyFill="1" applyBorder="1" applyAlignment="1">
      <alignment horizontal="center" vertical="center"/>
    </xf>
    <xf numFmtId="0" fontId="2" fillId="3" borderId="65" xfId="5" applyNumberFormat="1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0" fontId="5" fillId="3" borderId="26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1" fillId="3" borderId="26" xfId="5" applyNumberFormat="1" applyFont="1" applyFill="1" applyBorder="1" applyAlignment="1">
      <alignment horizontal="center" vertical="center"/>
    </xf>
    <xf numFmtId="0" fontId="5" fillId="3" borderId="43" xfId="3" applyFont="1" applyFill="1" applyBorder="1" applyAlignment="1">
      <alignment horizontal="left" vertical="center"/>
    </xf>
    <xf numFmtId="0" fontId="6" fillId="3" borderId="64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6" fillId="3" borderId="55" xfId="3" applyFont="1" applyFill="1" applyBorder="1" applyAlignment="1">
      <alignment horizontal="center" vertical="center"/>
    </xf>
    <xf numFmtId="0" fontId="6" fillId="3" borderId="19" xfId="3" applyFont="1" applyFill="1" applyBorder="1" applyAlignment="1">
      <alignment horizontal="center" vertical="center"/>
    </xf>
    <xf numFmtId="0" fontId="21" fillId="3" borderId="8" xfId="5" applyNumberFormat="1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left" vertical="center"/>
    </xf>
    <xf numFmtId="0" fontId="2" fillId="3" borderId="66" xfId="5" applyNumberFormat="1" applyFont="1" applyFill="1" applyBorder="1" applyAlignment="1">
      <alignment horizontal="center" vertical="center"/>
    </xf>
    <xf numFmtId="0" fontId="5" fillId="5" borderId="8" xfId="3" applyFont="1" applyFill="1" applyBorder="1" applyAlignment="1">
      <alignment horizontal="center" vertical="center"/>
    </xf>
    <xf numFmtId="0" fontId="1" fillId="3" borderId="18" xfId="5" applyNumberFormat="1" applyFont="1" applyFill="1" applyBorder="1" applyAlignment="1">
      <alignment horizontal="center" vertical="center"/>
    </xf>
    <xf numFmtId="0" fontId="1" fillId="3" borderId="52" xfId="5" applyNumberFormat="1" applyFont="1" applyFill="1" applyBorder="1" applyAlignment="1">
      <alignment horizontal="center" vertical="center"/>
    </xf>
    <xf numFmtId="0" fontId="21" fillId="3" borderId="52" xfId="5" applyNumberFormat="1" applyFont="1" applyFill="1" applyBorder="1" applyAlignment="1" applyProtection="1">
      <alignment horizontal="left" vertical="center" wrapText="1"/>
      <protection locked="0"/>
    </xf>
    <xf numFmtId="0" fontId="5" fillId="3" borderId="5" xfId="3" applyFont="1" applyFill="1" applyBorder="1" applyAlignment="1">
      <alignment horizontal="left" vertical="center"/>
    </xf>
    <xf numFmtId="0" fontId="5" fillId="3" borderId="65" xfId="3" applyFont="1" applyFill="1" applyBorder="1" applyAlignment="1">
      <alignment horizontal="center" vertical="center"/>
    </xf>
    <xf numFmtId="0" fontId="1" fillId="3" borderId="7" xfId="5" applyNumberFormat="1" applyFont="1" applyFill="1" applyBorder="1" applyAlignment="1">
      <alignment horizontal="center" vertical="center"/>
    </xf>
    <xf numFmtId="0" fontId="27" fillId="3" borderId="5" xfId="5" applyNumberFormat="1" applyFont="1" applyFill="1" applyBorder="1" applyAlignment="1">
      <alignment horizontal="center" vertical="center"/>
    </xf>
    <xf numFmtId="0" fontId="27" fillId="3" borderId="26" xfId="5" applyNumberFormat="1" applyFont="1" applyFill="1" applyBorder="1" applyAlignment="1" applyProtection="1">
      <alignment horizontal="left" vertical="center" wrapText="1"/>
      <protection locked="0"/>
    </xf>
    <xf numFmtId="0" fontId="6" fillId="3" borderId="9" xfId="3" applyFont="1" applyFill="1" applyBorder="1" applyAlignment="1">
      <alignment horizontal="left" vertical="center"/>
    </xf>
    <xf numFmtId="0" fontId="28" fillId="3" borderId="64" xfId="5" applyNumberFormat="1" applyFont="1" applyFill="1" applyBorder="1" applyAlignment="1">
      <alignment horizontal="center" vertical="center"/>
    </xf>
    <xf numFmtId="0" fontId="5" fillId="5" borderId="9" xfId="3" applyFont="1" applyFill="1" applyBorder="1" applyAlignment="1">
      <alignment horizontal="center" vertical="center"/>
    </xf>
    <xf numFmtId="0" fontId="6" fillId="3" borderId="36" xfId="3" applyFont="1" applyFill="1" applyBorder="1" applyAlignment="1">
      <alignment horizontal="center" vertical="center"/>
    </xf>
    <xf numFmtId="0" fontId="6" fillId="3" borderId="84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26" fillId="3" borderId="55" xfId="5" applyNumberFormat="1" applyFont="1" applyFill="1" applyBorder="1" applyAlignment="1" applyProtection="1">
      <alignment horizontal="left" vertical="center" wrapText="1"/>
      <protection locked="0"/>
    </xf>
    <xf numFmtId="0" fontId="1" fillId="3" borderId="8" xfId="5" applyNumberFormat="1" applyFont="1" applyFill="1" applyBorder="1" applyAlignment="1">
      <alignment horizontal="center" vertical="center"/>
    </xf>
    <xf numFmtId="0" fontId="1" fillId="3" borderId="8" xfId="5" applyFont="1" applyFill="1" applyBorder="1" applyAlignment="1">
      <alignment horizontal="center" vertical="center"/>
    </xf>
    <xf numFmtId="0" fontId="21" fillId="3" borderId="5" xfId="5" applyNumberFormat="1" applyFont="1" applyFill="1" applyBorder="1" applyAlignment="1">
      <alignment horizontal="center" vertical="center"/>
    </xf>
    <xf numFmtId="0" fontId="21" fillId="3" borderId="26" xfId="5" applyNumberFormat="1" applyFont="1" applyFill="1" applyBorder="1" applyAlignment="1" applyProtection="1">
      <alignment horizontal="left" vertical="center" wrapText="1"/>
      <protection locked="0"/>
    </xf>
    <xf numFmtId="0" fontId="2" fillId="5" borderId="14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25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55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36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64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83" xfId="3" applyNumberFormat="1" applyFont="1" applyFill="1" applyBorder="1" applyAlignment="1" applyProtection="1">
      <alignment horizontal="center" vertical="center" wrapText="1"/>
      <protection locked="0"/>
    </xf>
    <xf numFmtId="0" fontId="27" fillId="3" borderId="3" xfId="3" applyNumberFormat="1" applyFont="1" applyFill="1" applyBorder="1" applyAlignment="1">
      <alignment horizontal="center" vertical="center"/>
    </xf>
    <xf numFmtId="0" fontId="27" fillId="3" borderId="28" xfId="3" applyNumberFormat="1" applyFont="1" applyFill="1" applyBorder="1" applyAlignment="1" applyProtection="1">
      <alignment horizontal="left" vertical="center" wrapText="1"/>
      <protection locked="0"/>
    </xf>
    <xf numFmtId="0" fontId="1" fillId="5" borderId="84" xfId="3" applyNumberFormat="1" applyFont="1" applyFill="1" applyBorder="1" applyAlignment="1">
      <alignment horizontal="center" vertical="center" wrapText="1"/>
    </xf>
    <xf numFmtId="0" fontId="5" fillId="4" borderId="0" xfId="3" applyFill="1" applyBorder="1"/>
    <xf numFmtId="0" fontId="2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3" xfId="3" applyNumberFormat="1" applyFont="1" applyFill="1" applyBorder="1" applyAlignment="1">
      <alignment horizontal="center" vertical="center"/>
    </xf>
    <xf numFmtId="0" fontId="1" fillId="3" borderId="3" xfId="3" applyNumberFormat="1" applyFont="1" applyFill="1" applyBorder="1" applyAlignment="1" applyProtection="1">
      <alignment horizontal="center" vertical="center"/>
      <protection locked="0"/>
    </xf>
    <xf numFmtId="0" fontId="1" fillId="3" borderId="3" xfId="3" applyNumberFormat="1" applyFont="1" applyFill="1" applyBorder="1" applyAlignment="1">
      <alignment horizontal="center" vertical="center"/>
    </xf>
    <xf numFmtId="0" fontId="1" fillId="3" borderId="4" xfId="3" applyNumberFormat="1" applyFont="1" applyFill="1" applyBorder="1" applyAlignment="1">
      <alignment horizontal="center" vertical="center"/>
    </xf>
    <xf numFmtId="0" fontId="1" fillId="3" borderId="28" xfId="3" applyNumberFormat="1" applyFont="1" applyFill="1" applyBorder="1" applyAlignment="1">
      <alignment horizontal="center" vertical="center"/>
    </xf>
    <xf numFmtId="0" fontId="5" fillId="5" borderId="10" xfId="3" applyNumberFormat="1" applyFont="1" applyFill="1" applyBorder="1" applyAlignment="1">
      <alignment horizontal="center" vertical="center" wrapText="1"/>
    </xf>
    <xf numFmtId="0" fontId="5" fillId="5" borderId="64" xfId="3" applyNumberFormat="1" applyFont="1" applyFill="1" applyBorder="1" applyAlignment="1">
      <alignment horizontal="center" vertical="center" wrapText="1"/>
    </xf>
    <xf numFmtId="0" fontId="5" fillId="5" borderId="83" xfId="3" applyNumberFormat="1" applyFont="1" applyFill="1" applyBorder="1" applyAlignment="1">
      <alignment horizontal="center" vertical="center" wrapText="1"/>
    </xf>
    <xf numFmtId="0" fontId="21" fillId="5" borderId="83" xfId="3" applyNumberFormat="1" applyFont="1" applyFill="1" applyBorder="1" applyAlignment="1">
      <alignment horizontal="center" vertical="center"/>
    </xf>
    <xf numFmtId="0" fontId="21" fillId="7" borderId="85" xfId="0" applyFont="1" applyFill="1" applyBorder="1" applyAlignment="1">
      <alignment vertical="top" wrapText="1"/>
    </xf>
    <xf numFmtId="0" fontId="29" fillId="7" borderId="79" xfId="0" applyFont="1" applyFill="1" applyBorder="1" applyAlignment="1">
      <alignment vertical="top" wrapText="1"/>
    </xf>
    <xf numFmtId="0" fontId="1" fillId="2" borderId="17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/>
    </xf>
    <xf numFmtId="0" fontId="5" fillId="5" borderId="64" xfId="3" applyNumberFormat="1" applyFont="1" applyFill="1" applyBorder="1" applyAlignment="1">
      <alignment horizontal="center" vertical="center"/>
    </xf>
    <xf numFmtId="0" fontId="5" fillId="5" borderId="43" xfId="3" applyNumberFormat="1" applyFont="1" applyFill="1" applyBorder="1" applyAlignment="1">
      <alignment horizontal="center" vertical="center"/>
    </xf>
    <xf numFmtId="0" fontId="5" fillId="5" borderId="83" xfId="3" applyNumberFormat="1" applyFont="1" applyFill="1" applyBorder="1" applyAlignment="1">
      <alignment horizontal="center" vertical="center"/>
    </xf>
    <xf numFmtId="0" fontId="21" fillId="3" borderId="89" xfId="3" applyNumberFormat="1" applyFont="1" applyFill="1" applyBorder="1" applyAlignment="1">
      <alignment horizontal="center" vertical="center"/>
    </xf>
    <xf numFmtId="0" fontId="21" fillId="3" borderId="88" xfId="3" applyNumberFormat="1" applyFont="1" applyFill="1" applyBorder="1" applyAlignment="1">
      <alignment horizontal="center" vertical="center"/>
    </xf>
    <xf numFmtId="0" fontId="1" fillId="4" borderId="0" xfId="3" applyFont="1" applyFill="1" applyAlignment="1">
      <alignment vertical="center"/>
    </xf>
    <xf numFmtId="0" fontId="1" fillId="3" borderId="60" xfId="3" applyNumberFormat="1" applyFont="1" applyFill="1" applyBorder="1" applyAlignment="1">
      <alignment horizontal="center" vertical="center"/>
    </xf>
    <xf numFmtId="0" fontId="1" fillId="3" borderId="15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 wrapText="1"/>
    </xf>
    <xf numFmtId="0" fontId="5" fillId="3" borderId="20" xfId="3" applyNumberFormat="1" applyFont="1" applyFill="1" applyBorder="1" applyAlignment="1" applyProtection="1">
      <alignment horizontal="center" vertical="center"/>
      <protection locked="0"/>
    </xf>
    <xf numFmtId="0" fontId="5" fillId="3" borderId="18" xfId="3" applyNumberFormat="1" applyFont="1" applyFill="1" applyBorder="1" applyAlignment="1">
      <alignment horizontal="center" vertical="center"/>
    </xf>
    <xf numFmtId="0" fontId="5" fillId="3" borderId="18" xfId="3" applyNumberFormat="1" applyFont="1" applyFill="1" applyBorder="1" applyAlignment="1">
      <alignment horizontal="center" vertical="center" wrapText="1"/>
    </xf>
    <xf numFmtId="0" fontId="5" fillId="3" borderId="60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28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 applyProtection="1">
      <alignment horizontal="center" vertical="center"/>
      <protection locked="0"/>
    </xf>
    <xf numFmtId="0" fontId="5" fillId="9" borderId="1" xfId="3" applyFont="1" applyFill="1" applyBorder="1" applyAlignment="1">
      <alignment horizontal="center" vertical="center"/>
    </xf>
    <xf numFmtId="0" fontId="5" fillId="9" borderId="17" xfId="3" applyFont="1" applyFill="1" applyBorder="1" applyAlignment="1">
      <alignment horizontal="center" vertical="center"/>
    </xf>
    <xf numFmtId="0" fontId="1" fillId="9" borderId="5" xfId="5" applyNumberFormat="1" applyFont="1" applyFill="1" applyBorder="1" applyAlignment="1">
      <alignment horizontal="center" vertical="center"/>
    </xf>
    <xf numFmtId="0" fontId="5" fillId="9" borderId="5" xfId="3" applyFont="1" applyFill="1" applyBorder="1" applyAlignment="1">
      <alignment horizontal="center" vertical="center"/>
    </xf>
    <xf numFmtId="0" fontId="1" fillId="9" borderId="26" xfId="5" applyNumberFormat="1" applyFont="1" applyFill="1" applyBorder="1" applyAlignment="1">
      <alignment horizontal="center" vertical="center"/>
    </xf>
    <xf numFmtId="0" fontId="5" fillId="9" borderId="13" xfId="3" applyFont="1" applyFill="1" applyBorder="1" applyAlignment="1">
      <alignment horizontal="center" vertical="center"/>
    </xf>
    <xf numFmtId="0" fontId="1" fillId="9" borderId="1" xfId="5" applyNumberFormat="1" applyFont="1" applyFill="1" applyBorder="1" applyAlignment="1">
      <alignment horizontal="center" vertical="center"/>
    </xf>
    <xf numFmtId="0" fontId="1" fillId="9" borderId="20" xfId="5" applyNumberFormat="1" applyFont="1" applyFill="1" applyBorder="1" applyAlignment="1">
      <alignment horizontal="center" vertical="center"/>
    </xf>
    <xf numFmtId="0" fontId="5" fillId="9" borderId="18" xfId="3" applyFont="1" applyFill="1" applyBorder="1" applyAlignment="1">
      <alignment horizontal="center" vertical="center"/>
    </xf>
    <xf numFmtId="0" fontId="5" fillId="9" borderId="8" xfId="3" applyFont="1" applyFill="1" applyBorder="1" applyAlignment="1">
      <alignment horizontal="center" vertical="center"/>
    </xf>
    <xf numFmtId="0" fontId="5" fillId="9" borderId="52" xfId="3" applyFont="1" applyFill="1" applyBorder="1" applyAlignment="1">
      <alignment horizontal="center" vertical="center"/>
    </xf>
    <xf numFmtId="0" fontId="6" fillId="9" borderId="84" xfId="3" applyFont="1" applyFill="1" applyBorder="1" applyAlignment="1">
      <alignment horizontal="center" vertical="center"/>
    </xf>
    <xf numFmtId="0" fontId="6" fillId="9" borderId="9" xfId="3" applyFont="1" applyFill="1" applyBorder="1" applyAlignment="1">
      <alignment horizontal="center" vertical="center"/>
    </xf>
    <xf numFmtId="0" fontId="6" fillId="9" borderId="19" xfId="3" applyFont="1" applyFill="1" applyBorder="1" applyAlignment="1">
      <alignment horizontal="center" vertical="center"/>
    </xf>
    <xf numFmtId="0" fontId="1" fillId="9" borderId="5" xfId="5" applyFont="1" applyFill="1" applyBorder="1" applyAlignment="1">
      <alignment horizontal="center" vertical="center"/>
    </xf>
    <xf numFmtId="0" fontId="1" fillId="9" borderId="1" xfId="5" applyFont="1" applyFill="1" applyBorder="1" applyAlignment="1">
      <alignment horizontal="center" vertical="center"/>
    </xf>
    <xf numFmtId="0" fontId="5" fillId="9" borderId="20" xfId="3" applyFont="1" applyFill="1" applyBorder="1" applyAlignment="1">
      <alignment horizontal="center" vertical="center"/>
    </xf>
    <xf numFmtId="0" fontId="6" fillId="9" borderId="64" xfId="3" applyFont="1" applyFill="1" applyBorder="1" applyAlignment="1">
      <alignment horizontal="center" vertical="center"/>
    </xf>
    <xf numFmtId="0" fontId="6" fillId="9" borderId="36" xfId="3" applyFont="1" applyFill="1" applyBorder="1" applyAlignment="1">
      <alignment horizontal="center" vertical="center"/>
    </xf>
    <xf numFmtId="0" fontId="6" fillId="9" borderId="55" xfId="3" applyFont="1" applyFill="1" applyBorder="1" applyAlignment="1">
      <alignment horizontal="center" vertical="center"/>
    </xf>
    <xf numFmtId="0" fontId="5" fillId="9" borderId="26" xfId="3" applyFont="1" applyFill="1" applyBorder="1" applyAlignment="1">
      <alignment horizontal="center" vertical="center"/>
    </xf>
    <xf numFmtId="0" fontId="5" fillId="9" borderId="16" xfId="3" applyFont="1" applyFill="1" applyBorder="1" applyAlignment="1">
      <alignment horizontal="center" vertical="center"/>
    </xf>
    <xf numFmtId="0" fontId="5" fillId="9" borderId="11" xfId="3" applyFont="1" applyFill="1" applyBorder="1" applyAlignment="1">
      <alignment horizontal="center" vertical="center"/>
    </xf>
    <xf numFmtId="0" fontId="5" fillId="9" borderId="57" xfId="3" applyFont="1" applyFill="1" applyBorder="1" applyAlignment="1">
      <alignment horizontal="center" vertical="center"/>
    </xf>
    <xf numFmtId="0" fontId="1" fillId="9" borderId="13" xfId="3" applyNumberFormat="1" applyFont="1" applyFill="1" applyBorder="1" applyAlignment="1">
      <alignment horizontal="center" vertical="center"/>
    </xf>
    <xf numFmtId="0" fontId="1" fillId="9" borderId="1" xfId="3" applyNumberFormat="1" applyFont="1" applyFill="1" applyBorder="1" applyAlignment="1">
      <alignment horizontal="center" vertical="center"/>
    </xf>
    <xf numFmtId="0" fontId="1" fillId="9" borderId="20" xfId="3" applyNumberFormat="1" applyFont="1" applyFill="1" applyBorder="1" applyAlignment="1">
      <alignment horizontal="center" vertical="center"/>
    </xf>
    <xf numFmtId="0" fontId="1" fillId="9" borderId="15" xfId="3" applyNumberFormat="1" applyFont="1" applyFill="1" applyBorder="1" applyAlignment="1">
      <alignment horizontal="center" vertical="center"/>
    </xf>
    <xf numFmtId="0" fontId="1" fillId="9" borderId="3" xfId="3" applyNumberFormat="1" applyFont="1" applyFill="1" applyBorder="1" applyAlignment="1">
      <alignment horizontal="center" vertical="center"/>
    </xf>
    <xf numFmtId="0" fontId="1" fillId="9" borderId="28" xfId="3" applyNumberFormat="1" applyFont="1" applyFill="1" applyBorder="1" applyAlignment="1">
      <alignment horizontal="center" vertical="center"/>
    </xf>
    <xf numFmtId="0" fontId="5" fillId="9" borderId="17" xfId="3" applyNumberFormat="1" applyFont="1" applyFill="1" applyBorder="1" applyAlignment="1">
      <alignment horizontal="center" vertical="center"/>
    </xf>
    <xf numFmtId="0" fontId="5" fillId="9" borderId="5" xfId="3" applyNumberFormat="1" applyFont="1" applyFill="1" applyBorder="1" applyAlignment="1">
      <alignment horizontal="center" vertical="center"/>
    </xf>
    <xf numFmtId="0" fontId="5" fillId="9" borderId="26" xfId="3" applyNumberFormat="1" applyFont="1" applyFill="1" applyBorder="1" applyAlignment="1">
      <alignment horizontal="center" vertical="center"/>
    </xf>
    <xf numFmtId="0" fontId="5" fillId="9" borderId="13" xfId="3" applyNumberFormat="1" applyFont="1" applyFill="1" applyBorder="1" applyAlignment="1">
      <alignment horizontal="center" vertical="center"/>
    </xf>
    <xf numFmtId="0" fontId="5" fillId="9" borderId="1" xfId="3" applyNumberFormat="1" applyFont="1" applyFill="1" applyBorder="1" applyAlignment="1">
      <alignment horizontal="center" vertical="center"/>
    </xf>
    <xf numFmtId="0" fontId="5" fillId="9" borderId="20" xfId="3" applyNumberFormat="1" applyFont="1" applyFill="1" applyBorder="1" applyAlignment="1">
      <alignment horizontal="center" vertical="center"/>
    </xf>
    <xf numFmtId="0" fontId="5" fillId="9" borderId="13" xfId="3" applyNumberFormat="1" applyFont="1" applyFill="1" applyBorder="1" applyAlignment="1" applyProtection="1">
      <alignment horizontal="center" vertical="center"/>
      <protection locked="0"/>
    </xf>
    <xf numFmtId="0" fontId="5" fillId="9" borderId="1" xfId="3" applyNumberFormat="1" applyFont="1" applyFill="1" applyBorder="1" applyAlignment="1" applyProtection="1">
      <alignment horizontal="center" vertical="center"/>
      <protection locked="0"/>
    </xf>
    <xf numFmtId="0" fontId="5" fillId="9" borderId="20" xfId="3" applyNumberFormat="1" applyFont="1" applyFill="1" applyBorder="1" applyAlignment="1" applyProtection="1">
      <alignment horizontal="center" vertical="center"/>
      <protection locked="0"/>
    </xf>
    <xf numFmtId="0" fontId="5" fillId="9" borderId="15" xfId="3" applyNumberFormat="1" applyFont="1" applyFill="1" applyBorder="1" applyAlignment="1">
      <alignment horizontal="center" vertical="center"/>
    </xf>
    <xf numFmtId="0" fontId="5" fillId="9" borderId="8" xfId="3" applyNumberFormat="1" applyFont="1" applyFill="1" applyBorder="1" applyAlignment="1">
      <alignment horizontal="center" vertical="center"/>
    </xf>
    <xf numFmtId="0" fontId="5" fillId="9" borderId="3" xfId="3" applyNumberFormat="1" applyFont="1" applyFill="1" applyBorder="1" applyAlignment="1">
      <alignment horizontal="center" vertical="center"/>
    </xf>
    <xf numFmtId="0" fontId="5" fillId="9" borderId="28" xfId="3" applyNumberFormat="1" applyFont="1" applyFill="1" applyBorder="1" applyAlignment="1">
      <alignment horizontal="center" vertical="center"/>
    </xf>
    <xf numFmtId="0" fontId="5" fillId="9" borderId="25" xfId="3" applyNumberFormat="1" applyFont="1" applyFill="1" applyBorder="1" applyAlignment="1">
      <alignment horizontal="center" vertical="center"/>
    </xf>
    <xf numFmtId="0" fontId="6" fillId="9" borderId="43" xfId="3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/>
    </xf>
    <xf numFmtId="0" fontId="1" fillId="9" borderId="11" xfId="3" applyFont="1" applyFill="1" applyBorder="1" applyAlignment="1">
      <alignment horizontal="center" vertical="center"/>
    </xf>
    <xf numFmtId="0" fontId="5" fillId="9" borderId="2" xfId="3" applyFont="1" applyFill="1" applyBorder="1" applyAlignment="1">
      <alignment horizontal="center" vertical="center"/>
    </xf>
    <xf numFmtId="0" fontId="1" fillId="4" borderId="0" xfId="5" applyFont="1" applyFill="1" applyBorder="1" applyAlignment="1" applyProtection="1">
      <alignment horizontal="center" vertical="center" wrapText="1"/>
      <protection locked="0"/>
    </xf>
    <xf numFmtId="0" fontId="1" fillId="3" borderId="8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/>
    <xf numFmtId="0" fontId="20" fillId="2" borderId="0" xfId="3" applyFont="1" applyFill="1" applyBorder="1" applyAlignment="1" applyProtection="1">
      <alignment horizontal="left" vertical="center"/>
      <protection locked="0"/>
    </xf>
    <xf numFmtId="0" fontId="20" fillId="2" borderId="0" xfId="3" applyFont="1" applyFill="1" applyBorder="1" applyAlignment="1" applyProtection="1">
      <alignment horizontal="center" vertical="center" wrapText="1"/>
      <protection locked="0"/>
    </xf>
    <xf numFmtId="0" fontId="16" fillId="2" borderId="0" xfId="3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19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19" fillId="3" borderId="14" xfId="3" applyNumberFormat="1" applyFont="1" applyFill="1" applyBorder="1" applyAlignment="1" applyProtection="1">
      <alignment horizontal="left" vertical="center"/>
      <protection locked="0"/>
    </xf>
    <xf numFmtId="0" fontId="10" fillId="3" borderId="14" xfId="3" applyNumberFormat="1" applyFont="1" applyFill="1" applyBorder="1" applyAlignment="1" applyProtection="1">
      <alignment horizontal="left" vertical="center"/>
      <protection locked="0"/>
    </xf>
    <xf numFmtId="0" fontId="19" fillId="2" borderId="14" xfId="3" applyNumberFormat="1" applyFont="1" applyFill="1" applyBorder="1" applyAlignment="1" applyProtection="1">
      <alignment horizontal="left" vertical="center"/>
      <protection locked="0"/>
    </xf>
    <xf numFmtId="0" fontId="20" fillId="2" borderId="14" xfId="3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0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0" fillId="2" borderId="14" xfId="3" applyNumberFormat="1" applyFont="1" applyFill="1" applyBorder="1" applyAlignment="1" applyProtection="1">
      <alignment horizontal="left" vertical="center"/>
      <protection locked="0"/>
    </xf>
    <xf numFmtId="0" fontId="15" fillId="2" borderId="14" xfId="3" applyNumberFormat="1" applyFont="1" applyFill="1" applyBorder="1" applyAlignment="1" applyProtection="1">
      <alignment horizontal="left" vertical="center"/>
      <protection locked="0"/>
    </xf>
    <xf numFmtId="0" fontId="10" fillId="2" borderId="14" xfId="3" applyNumberFormat="1" applyFont="1" applyFill="1" applyBorder="1" applyAlignment="1" applyProtection="1">
      <alignment horizontal="left" vertical="center"/>
      <protection locked="0"/>
    </xf>
    <xf numFmtId="0" fontId="15" fillId="2" borderId="14" xfId="3" applyNumberFormat="1" applyFont="1" applyFill="1" applyBorder="1" applyAlignment="1" applyProtection="1">
      <alignment horizontal="center" vertical="center"/>
      <protection locked="0"/>
    </xf>
    <xf numFmtId="0" fontId="20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6" fillId="2" borderId="0" xfId="3" applyFont="1" applyFill="1" applyBorder="1" applyAlignment="1" applyProtection="1">
      <alignment horizontal="right" vertical="center"/>
      <protection locked="0"/>
    </xf>
    <xf numFmtId="0" fontId="2" fillId="3" borderId="2" xfId="5" applyNumberFormat="1" applyFont="1" applyFill="1" applyBorder="1" applyAlignment="1" applyProtection="1">
      <alignment horizontal="center" vertical="center"/>
      <protection locked="0"/>
    </xf>
    <xf numFmtId="0" fontId="2" fillId="3" borderId="12" xfId="5" applyNumberFormat="1" applyFont="1" applyFill="1" applyBorder="1" applyAlignment="1" applyProtection="1">
      <alignment horizontal="center" vertical="center"/>
      <protection locked="0"/>
    </xf>
    <xf numFmtId="0" fontId="2" fillId="3" borderId="13" xfId="5" applyNumberFormat="1" applyFont="1" applyFill="1" applyBorder="1" applyAlignment="1" applyProtection="1">
      <alignment horizontal="center" vertical="center"/>
      <protection locked="0"/>
    </xf>
    <xf numFmtId="0" fontId="22" fillId="4" borderId="2" xfId="5" applyNumberFormat="1" applyFont="1" applyFill="1" applyBorder="1" applyAlignment="1" applyProtection="1">
      <alignment horizontal="center" vertical="center"/>
      <protection locked="0"/>
    </xf>
    <xf numFmtId="0" fontId="22" fillId="4" borderId="12" xfId="5" applyNumberFormat="1" applyFont="1" applyFill="1" applyBorder="1" applyAlignment="1" applyProtection="1">
      <alignment horizontal="center" vertical="center"/>
      <protection locked="0"/>
    </xf>
    <xf numFmtId="0" fontId="22" fillId="4" borderId="13" xfId="5" applyNumberFormat="1" applyFont="1" applyFill="1" applyBorder="1" applyAlignment="1" applyProtection="1">
      <alignment horizontal="center" vertical="center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49" fontId="2" fillId="3" borderId="2" xfId="5" applyNumberFormat="1" applyFont="1" applyFill="1" applyBorder="1" applyAlignment="1" applyProtection="1">
      <alignment horizontal="center" vertical="center"/>
      <protection locked="0"/>
    </xf>
    <xf numFmtId="49" fontId="2" fillId="3" borderId="12" xfId="5" applyNumberFormat="1" applyFont="1" applyFill="1" applyBorder="1" applyAlignment="1" applyProtection="1">
      <alignment horizontal="center" vertical="center"/>
      <protection locked="0"/>
    </xf>
    <xf numFmtId="49" fontId="2" fillId="3" borderId="13" xfId="5" applyNumberFormat="1" applyFont="1" applyFill="1" applyBorder="1" applyAlignment="1" applyProtection="1">
      <alignment horizontal="center" vertical="center"/>
      <protection locked="0"/>
    </xf>
    <xf numFmtId="49" fontId="1" fillId="4" borderId="3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5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1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5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5" applyFont="1" applyFill="1" applyAlignment="1" applyProtection="1">
      <alignment horizontal="left" vertical="top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1" fillId="4" borderId="0" xfId="5" applyFont="1" applyFill="1" applyAlignment="1" applyProtection="1">
      <alignment horizontal="center" vertical="top" wrapText="1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2" fillId="3" borderId="1" xfId="5" applyNumberFormat="1" applyFont="1" applyFill="1" applyBorder="1" applyAlignment="1" applyProtection="1">
      <alignment horizontal="center" vertical="center"/>
      <protection locked="0"/>
    </xf>
    <xf numFmtId="0" fontId="7" fillId="4" borderId="14" xfId="5" applyFont="1" applyFill="1" applyBorder="1" applyAlignment="1" applyProtection="1">
      <alignment vertical="center"/>
      <protection locked="0"/>
    </xf>
    <xf numFmtId="0" fontId="1" fillId="5" borderId="1" xfId="5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 textRotation="90" wrapText="1"/>
      <protection locked="0"/>
    </xf>
    <xf numFmtId="0" fontId="5" fillId="3" borderId="3" xfId="3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3" borderId="5" xfId="3" applyFont="1" applyFill="1" applyBorder="1" applyAlignment="1" applyProtection="1">
      <alignment horizontal="center" vertical="center"/>
      <protection locked="0"/>
    </xf>
    <xf numFmtId="0" fontId="5" fillId="3" borderId="28" xfId="3" applyFont="1" applyFill="1" applyBorder="1" applyAlignment="1" applyProtection="1">
      <alignment horizontal="left" vertical="center" wrapText="1"/>
      <protection locked="0"/>
    </xf>
    <xf numFmtId="0" fontId="5" fillId="3" borderId="57" xfId="3" applyFont="1" applyFill="1" applyBorder="1" applyAlignment="1" applyProtection="1">
      <alignment horizontal="left" vertical="center" wrapText="1"/>
      <protection locked="0"/>
    </xf>
    <xf numFmtId="0" fontId="5" fillId="3" borderId="26" xfId="3" applyFont="1" applyFill="1" applyBorder="1" applyAlignment="1" applyProtection="1">
      <alignment horizontal="left" vertical="center" wrapText="1"/>
      <protection locked="0"/>
    </xf>
    <xf numFmtId="0" fontId="1" fillId="3" borderId="72" xfId="3" applyFont="1" applyFill="1" applyBorder="1" applyAlignment="1" applyProtection="1">
      <alignment horizontal="center" vertical="center" textRotation="90" wrapText="1"/>
      <protection locked="0"/>
    </xf>
    <xf numFmtId="0" fontId="5" fillId="3" borderId="72" xfId="3" applyFont="1" applyFill="1" applyBorder="1" applyAlignment="1" applyProtection="1">
      <alignment horizontal="center" vertical="center" textRotation="90" wrapText="1"/>
      <protection locked="0"/>
    </xf>
    <xf numFmtId="0" fontId="5" fillId="3" borderId="65" xfId="3" applyFont="1" applyFill="1" applyBorder="1" applyAlignment="1" applyProtection="1">
      <alignment horizontal="center" vertical="center" textRotation="90" wrapText="1"/>
      <protection locked="0"/>
    </xf>
    <xf numFmtId="0" fontId="1" fillId="3" borderId="6" xfId="3" applyFont="1" applyFill="1" applyBorder="1" applyAlignment="1" applyProtection="1">
      <alignment horizontal="center" vertical="center" textRotation="90" wrapText="1"/>
      <protection locked="0"/>
    </xf>
    <xf numFmtId="0" fontId="1" fillId="3" borderId="7" xfId="3" applyFont="1" applyFill="1" applyBorder="1" applyAlignment="1" applyProtection="1">
      <alignment horizontal="center" vertical="center" textRotation="90" wrapText="1"/>
      <protection locked="0"/>
    </xf>
    <xf numFmtId="0" fontId="6" fillId="3" borderId="84" xfId="3" applyFont="1" applyFill="1" applyBorder="1" applyAlignment="1">
      <alignment horizontal="center" vertical="center"/>
    </xf>
    <xf numFmtId="0" fontId="6" fillId="3" borderId="19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/>
    </xf>
    <xf numFmtId="0" fontId="5" fillId="3" borderId="81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1" fillId="3" borderId="22" xfId="3" applyFont="1" applyFill="1" applyBorder="1" applyAlignment="1">
      <alignment horizontal="center" vertical="center"/>
    </xf>
    <xf numFmtId="0" fontId="5" fillId="3" borderId="74" xfId="3" applyFont="1" applyFill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0" fontId="5" fillId="5" borderId="84" xfId="3" applyFont="1" applyFill="1" applyBorder="1" applyAlignment="1">
      <alignment horizontal="center" vertical="center"/>
    </xf>
    <xf numFmtId="0" fontId="5" fillId="5" borderId="19" xfId="3" applyFont="1" applyFill="1" applyBorder="1" applyAlignment="1">
      <alignment horizontal="center" vertical="center"/>
    </xf>
    <xf numFmtId="0" fontId="5" fillId="3" borderId="84" xfId="3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 vertical="center"/>
    </xf>
    <xf numFmtId="0" fontId="5" fillId="4" borderId="49" xfId="3" applyNumberFormat="1" applyFont="1" applyFill="1" applyBorder="1" applyAlignment="1">
      <alignment horizontal="left" vertical="center" wrapText="1"/>
    </xf>
    <xf numFmtId="0" fontId="5" fillId="4" borderId="50" xfId="3" applyNumberFormat="1" applyFont="1" applyFill="1" applyBorder="1" applyAlignment="1">
      <alignment horizontal="left" vertical="center" wrapText="1"/>
    </xf>
    <xf numFmtId="0" fontId="5" fillId="3" borderId="35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8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3" applyNumberFormat="1" applyFont="1" applyFill="1" applyBorder="1" applyAlignment="1">
      <alignment horizontal="left" vertical="center" wrapText="1"/>
    </xf>
    <xf numFmtId="0" fontId="5" fillId="3" borderId="41" xfId="3" applyNumberFormat="1" applyFont="1" applyFill="1" applyBorder="1" applyAlignment="1">
      <alignment horizontal="left" vertical="center" wrapText="1"/>
    </xf>
    <xf numFmtId="0" fontId="5" fillId="3" borderId="12" xfId="3" applyNumberFormat="1" applyFont="1" applyFill="1" applyBorder="1" applyAlignment="1">
      <alignment horizontal="left" vertical="center" wrapText="1"/>
    </xf>
    <xf numFmtId="0" fontId="5" fillId="3" borderId="37" xfId="3" applyNumberFormat="1" applyFont="1" applyFill="1" applyBorder="1" applyAlignment="1">
      <alignment horizontal="left" vertical="center" wrapText="1"/>
    </xf>
    <xf numFmtId="0" fontId="5" fillId="5" borderId="19" xfId="3" applyNumberFormat="1" applyFont="1" applyFill="1" applyBorder="1" applyAlignment="1" applyProtection="1">
      <alignment horizontal="left" vertical="center" wrapText="1"/>
      <protection locked="0"/>
    </xf>
    <xf numFmtId="0" fontId="5" fillId="5" borderId="34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7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32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2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4" xfId="3" applyFont="1" applyFill="1" applyBorder="1" applyAlignment="1" applyProtection="1">
      <alignment horizontal="center" vertical="center" wrapText="1"/>
      <protection locked="0"/>
    </xf>
    <xf numFmtId="0" fontId="1" fillId="3" borderId="59" xfId="3" applyFont="1" applyFill="1" applyBorder="1" applyAlignment="1" applyProtection="1">
      <alignment horizontal="center" vertical="center" wrapText="1"/>
      <protection locked="0"/>
    </xf>
    <xf numFmtId="0" fontId="1" fillId="3" borderId="74" xfId="3" applyFont="1" applyFill="1" applyBorder="1" applyAlignment="1">
      <alignment horizontal="center" vertical="center"/>
    </xf>
    <xf numFmtId="165" fontId="5" fillId="6" borderId="12" xfId="3" applyNumberFormat="1" applyFont="1" applyFill="1" applyBorder="1" applyAlignment="1" applyProtection="1">
      <alignment horizontal="center" vertical="center"/>
      <protection locked="0"/>
    </xf>
    <xf numFmtId="165" fontId="5" fillId="6" borderId="13" xfId="3" applyNumberFormat="1" applyFont="1" applyFill="1" applyBorder="1" applyAlignment="1" applyProtection="1">
      <alignment horizontal="center" vertical="center"/>
      <protection locked="0"/>
    </xf>
    <xf numFmtId="165" fontId="5" fillId="6" borderId="2" xfId="3" applyNumberFormat="1" applyFont="1" applyFill="1" applyBorder="1" applyAlignment="1" applyProtection="1">
      <alignment horizontal="center" vertical="center"/>
      <protection locked="0"/>
    </xf>
    <xf numFmtId="165" fontId="5" fillId="6" borderId="58" xfId="3" applyNumberFormat="1" applyFont="1" applyFill="1" applyBorder="1" applyAlignment="1" applyProtection="1">
      <alignment horizontal="center" vertical="center"/>
      <protection locked="0"/>
    </xf>
    <xf numFmtId="0" fontId="1" fillId="3" borderId="12" xfId="3" applyFont="1" applyFill="1" applyBorder="1" applyAlignment="1" applyProtection="1">
      <alignment horizontal="center" vertical="center"/>
      <protection locked="0"/>
    </xf>
    <xf numFmtId="0" fontId="1" fillId="3" borderId="58" xfId="3" applyFont="1" applyFill="1" applyBorder="1" applyAlignment="1" applyProtection="1">
      <alignment horizontal="center" vertical="center"/>
      <protection locked="0"/>
    </xf>
    <xf numFmtId="0" fontId="1" fillId="3" borderId="13" xfId="3" applyFont="1" applyFill="1" applyBorder="1" applyAlignment="1" applyProtection="1">
      <alignment horizontal="center" vertical="center"/>
      <protection locked="0"/>
    </xf>
    <xf numFmtId="0" fontId="1" fillId="3" borderId="20" xfId="3" applyFont="1" applyFill="1" applyBorder="1" applyAlignment="1" applyProtection="1">
      <alignment horizontal="center" vertical="center"/>
      <protection locked="0"/>
    </xf>
    <xf numFmtId="0" fontId="1" fillId="3" borderId="1" xfId="3" applyFont="1" applyFill="1" applyBorder="1" applyAlignment="1" applyProtection="1">
      <alignment horizontal="center" vertical="center"/>
      <protection locked="0"/>
    </xf>
    <xf numFmtId="0" fontId="1" fillId="3" borderId="4" xfId="3" applyFont="1" applyFill="1" applyBorder="1" applyAlignment="1" applyProtection="1">
      <alignment horizontal="center" vertical="center" wrapText="1"/>
      <protection locked="0"/>
    </xf>
    <xf numFmtId="0" fontId="1" fillId="3" borderId="21" xfId="3" applyFont="1" applyFill="1" applyBorder="1" applyAlignment="1" applyProtection="1">
      <alignment horizontal="center" vertical="center" wrapText="1"/>
      <protection locked="0"/>
    </xf>
    <xf numFmtId="0" fontId="1" fillId="3" borderId="15" xfId="3" applyFont="1" applyFill="1" applyBorder="1" applyAlignment="1" applyProtection="1">
      <alignment horizontal="center" vertical="center" wrapText="1"/>
      <protection locked="0"/>
    </xf>
    <xf numFmtId="0" fontId="1" fillId="3" borderId="6" xfId="3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16" xfId="3" applyFont="1" applyFill="1" applyBorder="1" applyAlignment="1" applyProtection="1">
      <alignment horizontal="center" vertical="center" wrapText="1"/>
      <protection locked="0"/>
    </xf>
    <xf numFmtId="0" fontId="1" fillId="3" borderId="7" xfId="3" applyFont="1" applyFill="1" applyBorder="1" applyAlignment="1" applyProtection="1">
      <alignment horizontal="center" vertical="center" wrapText="1"/>
      <protection locked="0"/>
    </xf>
    <xf numFmtId="0" fontId="1" fillId="3" borderId="17" xfId="3" applyFont="1" applyFill="1" applyBorder="1" applyAlignment="1" applyProtection="1">
      <alignment horizontal="center" vertical="center" wrapText="1"/>
      <protection locked="0"/>
    </xf>
    <xf numFmtId="0" fontId="1" fillId="3" borderId="13" xfId="3" applyFont="1" applyFill="1" applyBorder="1" applyAlignment="1" applyProtection="1">
      <alignment horizontal="center" vertical="center" wrapText="1"/>
      <protection locked="0"/>
    </xf>
    <xf numFmtId="0" fontId="1" fillId="3" borderId="20" xfId="3" applyFont="1" applyFill="1" applyBorder="1" applyAlignment="1" applyProtection="1">
      <alignment horizontal="center" vertical="center" wrapText="1"/>
      <protection locked="0"/>
    </xf>
    <xf numFmtId="0" fontId="1" fillId="3" borderId="12" xfId="3" applyFont="1" applyFill="1" applyBorder="1" applyAlignment="1" applyProtection="1">
      <alignment horizontal="center" vertical="center" wrapText="1"/>
      <protection locked="0"/>
    </xf>
    <xf numFmtId="0" fontId="1" fillId="3" borderId="44" xfId="3" applyFont="1" applyFill="1" applyBorder="1" applyAlignment="1" applyProtection="1">
      <alignment horizontal="center" vertical="center"/>
      <protection locked="0"/>
    </xf>
    <xf numFmtId="0" fontId="1" fillId="3" borderId="58" xfId="3" applyFont="1" applyFill="1" applyBorder="1" applyAlignment="1" applyProtection="1">
      <alignment horizontal="center" vertical="center" wrapText="1"/>
      <protection locked="0"/>
    </xf>
    <xf numFmtId="0" fontId="5" fillId="3" borderId="21" xfId="3" applyFont="1" applyFill="1" applyBorder="1" applyAlignment="1" applyProtection="1">
      <alignment horizontal="center" vertical="center" textRotation="90" wrapText="1"/>
      <protection locked="0"/>
    </xf>
    <xf numFmtId="0" fontId="5" fillId="3" borderId="0" xfId="3" applyFont="1" applyFill="1" applyBorder="1" applyAlignment="1" applyProtection="1">
      <alignment horizontal="center" vertical="center" textRotation="90" wrapText="1"/>
      <protection locked="0"/>
    </xf>
    <xf numFmtId="0" fontId="5" fillId="3" borderId="14" xfId="3" applyFont="1" applyFill="1" applyBorder="1" applyAlignment="1" applyProtection="1">
      <alignment horizontal="center" vertical="center" textRotation="90" wrapText="1"/>
      <protection locked="0"/>
    </xf>
    <xf numFmtId="0" fontId="5" fillId="3" borderId="22" xfId="3" applyFont="1" applyFill="1" applyBorder="1" applyAlignment="1" applyProtection="1">
      <alignment horizontal="center" vertical="center"/>
      <protection locked="0"/>
    </xf>
    <xf numFmtId="0" fontId="5" fillId="3" borderId="37" xfId="3" applyFont="1" applyFill="1" applyBorder="1" applyAlignment="1" applyProtection="1">
      <alignment horizontal="center" vertical="center"/>
      <protection locked="0"/>
    </xf>
    <xf numFmtId="0" fontId="5" fillId="3" borderId="61" xfId="3" applyFont="1" applyFill="1" applyBorder="1" applyAlignment="1">
      <alignment horizontal="center" vertical="center"/>
    </xf>
    <xf numFmtId="0" fontId="5" fillId="3" borderId="80" xfId="3" applyFont="1" applyFill="1" applyBorder="1" applyAlignment="1">
      <alignment horizontal="center" vertical="center"/>
    </xf>
    <xf numFmtId="0" fontId="2" fillId="3" borderId="4" xfId="3" applyFont="1" applyFill="1" applyBorder="1" applyAlignment="1" applyProtection="1">
      <alignment horizontal="center" vertical="center" textRotation="90" wrapText="1"/>
      <protection locked="0"/>
    </xf>
    <xf numFmtId="0" fontId="2" fillId="3" borderId="7" xfId="3" applyFont="1" applyFill="1" applyBorder="1" applyAlignment="1" applyProtection="1">
      <alignment horizontal="center" vertical="center" textRotation="90" wrapText="1"/>
      <protection locked="0"/>
    </xf>
    <xf numFmtId="0" fontId="1" fillId="3" borderId="15" xfId="3" applyFont="1" applyFill="1" applyBorder="1" applyAlignment="1" applyProtection="1">
      <alignment horizontal="center" vertical="center" textRotation="90" wrapText="1"/>
      <protection locked="0"/>
    </xf>
    <xf numFmtId="0" fontId="1" fillId="3" borderId="17" xfId="3" applyFont="1" applyFill="1" applyBorder="1" applyAlignment="1" applyProtection="1">
      <alignment horizontal="center" vertical="center" textRotation="90" wrapText="1"/>
      <protection locked="0"/>
    </xf>
    <xf numFmtId="0" fontId="1" fillId="3" borderId="2" xfId="3" applyFont="1" applyFill="1" applyBorder="1" applyAlignment="1" applyProtection="1">
      <alignment horizontal="center" vertical="center"/>
      <protection locked="0"/>
    </xf>
    <xf numFmtId="0" fontId="1" fillId="3" borderId="22" xfId="3" applyFont="1" applyFill="1" applyBorder="1" applyAlignment="1" applyProtection="1">
      <alignment horizontal="center" vertical="center"/>
      <protection locked="0"/>
    </xf>
    <xf numFmtId="0" fontId="5" fillId="5" borderId="86" xfId="3" applyNumberFormat="1" applyFont="1" applyFill="1" applyBorder="1" applyAlignment="1">
      <alignment horizontal="center" vertical="center" wrapText="1"/>
    </xf>
    <xf numFmtId="0" fontId="5" fillId="5" borderId="87" xfId="3" applyNumberFormat="1" applyFont="1" applyFill="1" applyBorder="1" applyAlignment="1">
      <alignment horizontal="center" vertical="center" wrapText="1"/>
    </xf>
    <xf numFmtId="0" fontId="2" fillId="5" borderId="82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39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36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3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3" applyFont="1" applyFill="1" applyBorder="1" applyAlignment="1">
      <alignment horizontal="center" vertical="center"/>
    </xf>
    <xf numFmtId="0" fontId="1" fillId="3" borderId="37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58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80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32" xfId="3" applyNumberFormat="1" applyFont="1" applyFill="1" applyBorder="1" applyAlignment="1">
      <alignment horizontal="center" vertical="center" wrapText="1"/>
    </xf>
    <xf numFmtId="0" fontId="1" fillId="5" borderId="42" xfId="3" applyNumberFormat="1" applyFont="1" applyFill="1" applyBorder="1" applyAlignment="1">
      <alignment horizontal="center" vertical="center" wrapText="1"/>
    </xf>
    <xf numFmtId="0" fontId="1" fillId="3" borderId="23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0" xfId="3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</cellStyles>
  <dxfs count="0"/>
  <tableStyles count="0" defaultTableStyle="TableStyleMedium9" defaultPivotStyle="PivotStyleLight16"/>
  <colors>
    <mruColors>
      <color rgb="FFCCFFCC"/>
      <color rgb="FF99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4</xdr:row>
      <xdr:rowOff>847725</xdr:rowOff>
    </xdr:from>
    <xdr:ext cx="184731" cy="264560"/>
    <xdr:sp macro="" textlink="">
      <xdr:nvSpPr>
        <xdr:cNvPr id="2" name="TextBox 1"/>
        <xdr:cNvSpPr txBox="1"/>
      </xdr:nvSpPr>
      <xdr:spPr>
        <a:xfrm>
          <a:off x="118967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2"/>
  <sheetViews>
    <sheetView showGridLines="0" topLeftCell="A10" workbookViewId="0">
      <selection activeCell="S25" sqref="S25:W25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15" customFormat="1" ht="24.75" customHeight="1">
      <c r="AJ1" s="23"/>
      <c r="AK1" s="23"/>
      <c r="AL1" s="23"/>
      <c r="AM1" s="408" t="s">
        <v>43</v>
      </c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</row>
    <row r="2" spans="1:58" ht="21.75" customHeight="1">
      <c r="A2" s="419"/>
      <c r="B2" s="419"/>
      <c r="C2" s="41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4"/>
      <c r="AK2" s="24"/>
      <c r="AL2" s="409" t="s">
        <v>44</v>
      </c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19"/>
      <c r="AZ2" s="16"/>
      <c r="BA2" s="16"/>
      <c r="BB2" s="16"/>
      <c r="BC2" s="16"/>
      <c r="BD2" s="16"/>
      <c r="BE2" s="16"/>
      <c r="BF2" s="16"/>
    </row>
    <row r="3" spans="1:58" ht="11.25" customHeight="1">
      <c r="A3" s="420"/>
      <c r="B3" s="420"/>
      <c r="C3" s="42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4"/>
      <c r="AK3" s="24"/>
      <c r="AL3" s="410" t="s">
        <v>139</v>
      </c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20"/>
      <c r="AY3" s="20"/>
      <c r="AZ3" s="17"/>
      <c r="BA3" s="17"/>
      <c r="BB3" s="17"/>
      <c r="BC3" s="17"/>
      <c r="BD3" s="17"/>
      <c r="BE3" s="17"/>
      <c r="BF3" s="17"/>
    </row>
    <row r="4" spans="1:58" ht="18" customHeight="1">
      <c r="A4" s="420"/>
      <c r="B4" s="420"/>
      <c r="C4" s="42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4"/>
      <c r="AK4" s="24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20"/>
      <c r="AY4" s="21"/>
      <c r="AZ4" s="18"/>
      <c r="BA4" s="18"/>
      <c r="BB4" s="18"/>
      <c r="BC4" s="18"/>
      <c r="BD4" s="18"/>
      <c r="BE4" s="18"/>
      <c r="BF4" s="18"/>
    </row>
    <row r="5" spans="1:58" s="66" customFormat="1" ht="18" customHeight="1">
      <c r="A5" s="65"/>
      <c r="B5" s="65"/>
      <c r="C5" s="6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4"/>
      <c r="AK5" s="24"/>
      <c r="AL5" s="410" t="s">
        <v>206</v>
      </c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20"/>
      <c r="AY5" s="21"/>
      <c r="AZ5" s="18"/>
      <c r="BA5" s="18"/>
      <c r="BB5" s="18"/>
      <c r="BC5" s="18"/>
      <c r="BD5" s="18"/>
      <c r="BE5" s="18"/>
      <c r="BF5" s="18"/>
    </row>
    <row r="6" spans="1:58" ht="10.5" hidden="1" customHeight="1">
      <c r="A6" s="420"/>
      <c r="B6" s="420"/>
      <c r="C6" s="420"/>
      <c r="D6" s="4"/>
      <c r="E6" s="4"/>
      <c r="F6" s="421" t="s">
        <v>22</v>
      </c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3"/>
    </row>
    <row r="7" spans="1:58" ht="40.5" customHeight="1">
      <c r="A7" s="420"/>
      <c r="B7" s="420"/>
      <c r="C7" s="420"/>
      <c r="D7" s="4"/>
      <c r="E7" s="4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3"/>
    </row>
    <row r="8" spans="1:58" ht="11.25" customHeight="1">
      <c r="A8" s="422"/>
      <c r="B8" s="422"/>
      <c r="C8" s="422"/>
      <c r="D8" s="4"/>
      <c r="E8" s="4"/>
      <c r="F8" s="423" t="s">
        <v>23</v>
      </c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3"/>
    </row>
    <row r="9" spans="1:58" ht="11.25" customHeight="1">
      <c r="A9" s="422"/>
      <c r="B9" s="422"/>
      <c r="C9" s="422"/>
      <c r="D9" s="4"/>
      <c r="E9" s="4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3"/>
    </row>
    <row r="10" spans="1:58" ht="12" customHeight="1">
      <c r="A10" s="420"/>
      <c r="B10" s="420"/>
      <c r="C10" s="420"/>
      <c r="D10" s="4"/>
      <c r="E10" s="4"/>
      <c r="F10" s="424" t="s">
        <v>45</v>
      </c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3"/>
    </row>
    <row r="11" spans="1:58" ht="12" customHeight="1">
      <c r="A11" s="4"/>
      <c r="B11" s="4"/>
      <c r="C11" s="4"/>
      <c r="D11" s="4"/>
      <c r="E11" s="4"/>
      <c r="F11" s="425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5"/>
      <c r="BB11" s="3"/>
    </row>
    <row r="12" spans="1:58" ht="12" customHeight="1">
      <c r="A12" s="4"/>
      <c r="B12" s="4"/>
      <c r="C12" s="4"/>
      <c r="D12" s="4"/>
      <c r="E12" s="4"/>
      <c r="F12" s="425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5"/>
      <c r="BB12" s="3"/>
    </row>
    <row r="13" spans="1:58" ht="15.75" customHeight="1">
      <c r="A13" s="4"/>
      <c r="B13" s="4"/>
      <c r="C13" s="4"/>
      <c r="D13" s="4"/>
      <c r="E13" s="4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3"/>
    </row>
    <row r="14" spans="1:58" ht="13.5" customHeight="1">
      <c r="A14" s="4"/>
      <c r="B14" s="4"/>
      <c r="C14" s="4"/>
      <c r="D14" s="4"/>
      <c r="E14" s="4"/>
      <c r="F14" s="427" t="s">
        <v>24</v>
      </c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3"/>
    </row>
    <row r="15" spans="1:58" ht="13.5" customHeight="1">
      <c r="A15" s="4"/>
      <c r="B15" s="4"/>
      <c r="C15" s="4"/>
      <c r="D15" s="4"/>
      <c r="E15" s="4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3"/>
    </row>
    <row r="16" spans="1:58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"/>
      <c r="AS16" s="3"/>
      <c r="AT16" s="4"/>
      <c r="AU16" s="3"/>
      <c r="AV16" s="3"/>
      <c r="AW16" s="4"/>
      <c r="AX16" s="3"/>
      <c r="AY16" s="3"/>
      <c r="AZ16" s="4"/>
      <c r="BA16" s="3"/>
      <c r="BB16" s="3"/>
    </row>
    <row r="17" spans="1:54" ht="9.75" customHeight="1">
      <c r="A17" s="4"/>
      <c r="B17" s="4"/>
      <c r="C17" s="4"/>
      <c r="D17" s="4"/>
      <c r="E17" s="4"/>
      <c r="F17" s="428" t="s">
        <v>180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3"/>
    </row>
    <row r="18" spans="1:54" ht="8.25" customHeight="1">
      <c r="A18" s="4"/>
      <c r="B18" s="4"/>
      <c r="C18" s="4"/>
      <c r="D18" s="4"/>
      <c r="E18" s="4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3"/>
    </row>
    <row r="19" spans="1:54" ht="16.5" customHeight="1">
      <c r="A19" s="4"/>
      <c r="B19" s="4"/>
      <c r="C19" s="4"/>
      <c r="D19" s="4"/>
      <c r="E19" s="4"/>
      <c r="F19" s="429" t="s">
        <v>207</v>
      </c>
      <c r="G19" s="429"/>
      <c r="H19" s="429"/>
      <c r="I19" s="429"/>
      <c r="J19" s="429"/>
      <c r="K19" s="25"/>
      <c r="L19" s="430" t="s">
        <v>208</v>
      </c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3"/>
    </row>
    <row r="20" spans="1:54" ht="16.5" customHeight="1">
      <c r="A20" s="4"/>
      <c r="B20" s="4"/>
      <c r="C20" s="4"/>
      <c r="D20" s="4"/>
      <c r="E20" s="4"/>
      <c r="F20" s="414" t="s">
        <v>25</v>
      </c>
      <c r="G20" s="414"/>
      <c r="H20" s="414"/>
      <c r="I20" s="414"/>
      <c r="J20" s="414"/>
      <c r="K20" s="414"/>
      <c r="L20" s="414" t="s">
        <v>26</v>
      </c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3"/>
      <c r="BB20" s="3"/>
    </row>
    <row r="21" spans="1:54" ht="16.5" customHeight="1">
      <c r="A21" s="4"/>
      <c r="B21" s="4"/>
      <c r="C21" s="4"/>
      <c r="D21" s="4"/>
      <c r="E21" s="4"/>
      <c r="F21" s="412" t="s">
        <v>27</v>
      </c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"/>
      <c r="U21" s="5"/>
      <c r="V21" s="412" t="s">
        <v>28</v>
      </c>
      <c r="W21" s="412"/>
      <c r="X21" s="412"/>
      <c r="Y21" s="412"/>
      <c r="Z21" s="415" t="s">
        <v>238</v>
      </c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3"/>
    </row>
    <row r="22" spans="1:54" ht="23.25" customHeight="1">
      <c r="A22" s="4"/>
      <c r="B22" s="4"/>
      <c r="C22" s="4"/>
      <c r="D22" s="4"/>
      <c r="E22" s="4"/>
      <c r="F22" s="412" t="s">
        <v>29</v>
      </c>
      <c r="G22" s="412"/>
      <c r="H22" s="412"/>
      <c r="I22" s="412"/>
      <c r="J22" s="412"/>
      <c r="K22" s="412"/>
      <c r="L22" s="413" t="s">
        <v>209</v>
      </c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3"/>
    </row>
    <row r="23" spans="1:54" ht="16.5" customHeight="1">
      <c r="A23" s="4"/>
      <c r="B23" s="4"/>
      <c r="C23" s="4"/>
      <c r="D23" s="4"/>
      <c r="E23" s="4"/>
      <c r="F23" s="412" t="s">
        <v>30</v>
      </c>
      <c r="G23" s="412"/>
      <c r="H23" s="412"/>
      <c r="I23" s="412"/>
      <c r="J23" s="412"/>
      <c r="K23" s="412"/>
      <c r="L23" s="417" t="s">
        <v>140</v>
      </c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7"/>
      <c r="AS23" s="27"/>
      <c r="AT23" s="26"/>
      <c r="AU23" s="27"/>
      <c r="AV23" s="27"/>
      <c r="AW23" s="26"/>
      <c r="AX23" s="27"/>
      <c r="AY23" s="27"/>
      <c r="AZ23" s="26"/>
      <c r="BA23" s="27"/>
      <c r="BB23" s="3"/>
    </row>
    <row r="24" spans="1:54" ht="16.5" customHeight="1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12" t="s">
        <v>31</v>
      </c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"/>
      <c r="S25" s="418" t="s">
        <v>239</v>
      </c>
      <c r="T25" s="418"/>
      <c r="U25" s="418"/>
      <c r="V25" s="418"/>
      <c r="W25" s="418"/>
      <c r="X25" s="4"/>
      <c r="Y25" s="4"/>
      <c r="Z25" s="412" t="s">
        <v>32</v>
      </c>
      <c r="AA25" s="412"/>
      <c r="AB25" s="412"/>
      <c r="AC25" s="412"/>
      <c r="AD25" s="412"/>
      <c r="AE25" s="412"/>
      <c r="AF25" s="412"/>
      <c r="AG25" s="412"/>
      <c r="AH25" s="412"/>
      <c r="AI25" s="412"/>
      <c r="AJ25" s="431">
        <v>2020</v>
      </c>
      <c r="AK25" s="431"/>
      <c r="AL25" s="431"/>
      <c r="AM25" s="431"/>
      <c r="AN25" s="5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6.5" customHeight="1">
      <c r="A27" s="4"/>
      <c r="B27" s="4"/>
      <c r="C27" s="4"/>
      <c r="D27" s="4"/>
      <c r="E27" s="4"/>
      <c r="F27" s="412" t="s">
        <v>33</v>
      </c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33" t="s">
        <v>34</v>
      </c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3"/>
    </row>
    <row r="28" spans="1:54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14" t="s">
        <v>35</v>
      </c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4"/>
      <c r="AY28" s="414"/>
      <c r="AZ28" s="414"/>
      <c r="BA28" s="414"/>
      <c r="BB28" s="3"/>
    </row>
    <row r="29" spans="1:54" ht="16.5" customHeight="1">
      <c r="A29" s="4"/>
      <c r="B29" s="4"/>
      <c r="C29" s="4"/>
      <c r="D29" s="4"/>
      <c r="E29" s="4"/>
      <c r="F29" s="411" t="s">
        <v>141</v>
      </c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35" t="s">
        <v>36</v>
      </c>
      <c r="Y29" s="435"/>
      <c r="Z29" s="432">
        <v>1579</v>
      </c>
      <c r="AA29" s="432"/>
      <c r="AB29" s="432"/>
      <c r="AC29" s="22"/>
      <c r="AD29" s="22"/>
      <c r="AE29" s="2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2" spans="1:54" ht="29.25" customHeight="1">
      <c r="O32" s="35"/>
    </row>
  </sheetData>
  <mergeCells count="35">
    <mergeCell ref="AJ25:AM25"/>
    <mergeCell ref="Z29:AB29"/>
    <mergeCell ref="F27:Y27"/>
    <mergeCell ref="Z27:BA27"/>
    <mergeCell ref="Z28:BA28"/>
    <mergeCell ref="X29:Y29"/>
    <mergeCell ref="A10:C10"/>
    <mergeCell ref="F10:BA13"/>
    <mergeCell ref="F14:BA15"/>
    <mergeCell ref="F17:BA18"/>
    <mergeCell ref="F19:J19"/>
    <mergeCell ref="L19:BA19"/>
    <mergeCell ref="A2:C2"/>
    <mergeCell ref="A3:C4"/>
    <mergeCell ref="A6:C7"/>
    <mergeCell ref="F6:BA7"/>
    <mergeCell ref="A8:C9"/>
    <mergeCell ref="F8:BA9"/>
    <mergeCell ref="AL5:AW5"/>
    <mergeCell ref="AM1:AY1"/>
    <mergeCell ref="AL2:AX2"/>
    <mergeCell ref="AL3:AW4"/>
    <mergeCell ref="F29:W29"/>
    <mergeCell ref="F22:K22"/>
    <mergeCell ref="L22:BA22"/>
    <mergeCell ref="Z25:AI25"/>
    <mergeCell ref="F20:K20"/>
    <mergeCell ref="L20:AZ20"/>
    <mergeCell ref="F21:S21"/>
    <mergeCell ref="V21:Y21"/>
    <mergeCell ref="Z21:BA21"/>
    <mergeCell ref="F23:K23"/>
    <mergeCell ref="L23:W23"/>
    <mergeCell ref="F25:Q25"/>
    <mergeCell ref="S25:W25"/>
  </mergeCells>
  <pageMargins left="0.19685039370078741" right="0.74803149606299213" top="0.59055118110236227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8"/>
  <sheetViews>
    <sheetView showGridLines="0" topLeftCell="A13" workbookViewId="0">
      <selection activeCell="K35" sqref="K35"/>
    </sheetView>
  </sheetViews>
  <sheetFormatPr defaultColWidth="14.6640625" defaultRowHeight="13.5" customHeight="1"/>
  <cols>
    <col min="1" max="1" width="6.5" style="48" customWidth="1"/>
    <col min="2" max="58" width="3.83203125" style="48" customWidth="1"/>
    <col min="59" max="16384" width="14.6640625" style="48"/>
  </cols>
  <sheetData>
    <row r="1" spans="1:58" ht="18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58" ht="19.5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469" t="s">
        <v>241</v>
      </c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58" ht="11.25" customHeight="1">
      <c r="A3" s="450" t="s">
        <v>52</v>
      </c>
      <c r="B3" s="449" t="s">
        <v>138</v>
      </c>
      <c r="C3" s="449"/>
      <c r="D3" s="449"/>
      <c r="E3" s="449"/>
      <c r="F3" s="447" t="s">
        <v>185</v>
      </c>
      <c r="G3" s="449" t="s">
        <v>137</v>
      </c>
      <c r="H3" s="449"/>
      <c r="I3" s="449"/>
      <c r="J3" s="447" t="s">
        <v>189</v>
      </c>
      <c r="K3" s="449" t="s">
        <v>136</v>
      </c>
      <c r="L3" s="449"/>
      <c r="M3" s="449"/>
      <c r="N3" s="116"/>
      <c r="O3" s="449" t="s">
        <v>135</v>
      </c>
      <c r="P3" s="449"/>
      <c r="Q3" s="449"/>
      <c r="R3" s="449"/>
      <c r="S3" s="447" t="s">
        <v>195</v>
      </c>
      <c r="T3" s="449" t="s">
        <v>134</v>
      </c>
      <c r="U3" s="449"/>
      <c r="V3" s="449"/>
      <c r="W3" s="447" t="s">
        <v>199</v>
      </c>
      <c r="X3" s="449" t="s">
        <v>133</v>
      </c>
      <c r="Y3" s="449"/>
      <c r="Z3" s="449"/>
      <c r="AA3" s="447" t="s">
        <v>203</v>
      </c>
      <c r="AB3" s="449" t="s">
        <v>132</v>
      </c>
      <c r="AC3" s="449"/>
      <c r="AD3" s="449"/>
      <c r="AE3" s="449"/>
      <c r="AF3" s="447" t="s">
        <v>131</v>
      </c>
      <c r="AG3" s="449" t="s">
        <v>130</v>
      </c>
      <c r="AH3" s="449"/>
      <c r="AI3" s="449"/>
      <c r="AJ3" s="447" t="s">
        <v>129</v>
      </c>
      <c r="AK3" s="449" t="s">
        <v>128</v>
      </c>
      <c r="AL3" s="449"/>
      <c r="AM3" s="449"/>
      <c r="AN3" s="449"/>
      <c r="AO3" s="449" t="s">
        <v>127</v>
      </c>
      <c r="AP3" s="449"/>
      <c r="AQ3" s="449"/>
      <c r="AR3" s="449"/>
      <c r="AS3" s="447" t="s">
        <v>126</v>
      </c>
      <c r="AT3" s="449" t="s">
        <v>125</v>
      </c>
      <c r="AU3" s="449"/>
      <c r="AV3" s="449"/>
      <c r="AW3" s="447" t="s">
        <v>124</v>
      </c>
      <c r="AX3" s="449" t="s">
        <v>123</v>
      </c>
      <c r="AY3" s="449"/>
      <c r="AZ3" s="449"/>
      <c r="BA3" s="449"/>
    </row>
    <row r="4" spans="1:58" ht="60.75" customHeight="1">
      <c r="A4" s="450"/>
      <c r="B4" s="115" t="s">
        <v>182</v>
      </c>
      <c r="C4" s="115" t="s">
        <v>183</v>
      </c>
      <c r="D4" s="115" t="s">
        <v>184</v>
      </c>
      <c r="E4" s="115" t="s">
        <v>194</v>
      </c>
      <c r="F4" s="448"/>
      <c r="G4" s="115" t="s">
        <v>186</v>
      </c>
      <c r="H4" s="115" t="s">
        <v>187</v>
      </c>
      <c r="I4" s="115" t="s">
        <v>188</v>
      </c>
      <c r="J4" s="448"/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182</v>
      </c>
      <c r="P4" s="115" t="s">
        <v>183</v>
      </c>
      <c r="Q4" s="115" t="s">
        <v>184</v>
      </c>
      <c r="R4" s="115" t="s">
        <v>194</v>
      </c>
      <c r="S4" s="448"/>
      <c r="T4" s="115" t="s">
        <v>196</v>
      </c>
      <c r="U4" s="115" t="s">
        <v>197</v>
      </c>
      <c r="V4" s="115" t="s">
        <v>198</v>
      </c>
      <c r="W4" s="448"/>
      <c r="X4" s="115" t="s">
        <v>200</v>
      </c>
      <c r="Y4" s="115" t="s">
        <v>201</v>
      </c>
      <c r="Z4" s="115" t="s">
        <v>202</v>
      </c>
      <c r="AA4" s="448"/>
      <c r="AB4" s="115" t="s">
        <v>122</v>
      </c>
      <c r="AC4" s="115" t="s">
        <v>121</v>
      </c>
      <c r="AD4" s="115" t="s">
        <v>120</v>
      </c>
      <c r="AE4" s="115" t="s">
        <v>119</v>
      </c>
      <c r="AF4" s="448"/>
      <c r="AG4" s="115" t="s">
        <v>110</v>
      </c>
      <c r="AH4" s="115" t="s">
        <v>109</v>
      </c>
      <c r="AI4" s="115" t="s">
        <v>108</v>
      </c>
      <c r="AJ4" s="448"/>
      <c r="AK4" s="115" t="s">
        <v>118</v>
      </c>
      <c r="AL4" s="115" t="s">
        <v>117</v>
      </c>
      <c r="AM4" s="115" t="s">
        <v>116</v>
      </c>
      <c r="AN4" s="115" t="s">
        <v>115</v>
      </c>
      <c r="AO4" s="115" t="s">
        <v>114</v>
      </c>
      <c r="AP4" s="115" t="s">
        <v>113</v>
      </c>
      <c r="AQ4" s="115" t="s">
        <v>112</v>
      </c>
      <c r="AR4" s="115" t="s">
        <v>111</v>
      </c>
      <c r="AS4" s="448"/>
      <c r="AT4" s="115" t="s">
        <v>110</v>
      </c>
      <c r="AU4" s="115" t="s">
        <v>109</v>
      </c>
      <c r="AV4" s="115" t="s">
        <v>108</v>
      </c>
      <c r="AW4" s="448"/>
      <c r="AX4" s="115" t="s">
        <v>107</v>
      </c>
      <c r="AY4" s="115" t="s">
        <v>106</v>
      </c>
      <c r="AZ4" s="115" t="s">
        <v>105</v>
      </c>
      <c r="BA4" s="117" t="s">
        <v>104</v>
      </c>
    </row>
    <row r="5" spans="1:58" ht="18.75" customHeight="1">
      <c r="A5" s="450"/>
      <c r="B5" s="43" t="s">
        <v>0</v>
      </c>
      <c r="C5" s="43" t="s">
        <v>1</v>
      </c>
      <c r="D5" s="43" t="s">
        <v>103</v>
      </c>
      <c r="E5" s="43" t="s">
        <v>102</v>
      </c>
      <c r="F5" s="43" t="s">
        <v>101</v>
      </c>
      <c r="G5" s="43" t="s">
        <v>2</v>
      </c>
      <c r="H5" s="43" t="s">
        <v>3</v>
      </c>
      <c r="I5" s="43" t="s">
        <v>4</v>
      </c>
      <c r="J5" s="43" t="s">
        <v>100</v>
      </c>
      <c r="K5" s="43" t="s">
        <v>99</v>
      </c>
      <c r="L5" s="43" t="s">
        <v>98</v>
      </c>
      <c r="M5" s="43" t="s">
        <v>97</v>
      </c>
      <c r="N5" s="43" t="s">
        <v>96</v>
      </c>
      <c r="O5" s="43" t="s">
        <v>95</v>
      </c>
      <c r="P5" s="43" t="s">
        <v>94</v>
      </c>
      <c r="Q5" s="43" t="s">
        <v>93</v>
      </c>
      <c r="R5" s="43" t="s">
        <v>92</v>
      </c>
      <c r="S5" s="43" t="s">
        <v>91</v>
      </c>
      <c r="T5" s="43" t="s">
        <v>90</v>
      </c>
      <c r="U5" s="43" t="s">
        <v>89</v>
      </c>
      <c r="V5" s="43" t="s">
        <v>88</v>
      </c>
      <c r="W5" s="43" t="s">
        <v>87</v>
      </c>
      <c r="X5" s="43" t="s">
        <v>86</v>
      </c>
      <c r="Y5" s="43" t="s">
        <v>85</v>
      </c>
      <c r="Z5" s="43" t="s">
        <v>84</v>
      </c>
      <c r="AA5" s="43" t="s">
        <v>83</v>
      </c>
      <c r="AB5" s="43" t="s">
        <v>82</v>
      </c>
      <c r="AC5" s="43" t="s">
        <v>81</v>
      </c>
      <c r="AD5" s="43" t="s">
        <v>80</v>
      </c>
      <c r="AE5" s="43" t="s">
        <v>79</v>
      </c>
      <c r="AF5" s="43" t="s">
        <v>78</v>
      </c>
      <c r="AG5" s="43" t="s">
        <v>77</v>
      </c>
      <c r="AH5" s="43" t="s">
        <v>76</v>
      </c>
      <c r="AI5" s="43" t="s">
        <v>75</v>
      </c>
      <c r="AJ5" s="43" t="s">
        <v>74</v>
      </c>
      <c r="AK5" s="43" t="s">
        <v>73</v>
      </c>
      <c r="AL5" s="43" t="s">
        <v>72</v>
      </c>
      <c r="AM5" s="43" t="s">
        <v>71</v>
      </c>
      <c r="AN5" s="43" t="s">
        <v>70</v>
      </c>
      <c r="AO5" s="43" t="s">
        <v>69</v>
      </c>
      <c r="AP5" s="43" t="s">
        <v>68</v>
      </c>
      <c r="AQ5" s="43" t="s">
        <v>67</v>
      </c>
      <c r="AR5" s="43" t="s">
        <v>66</v>
      </c>
      <c r="AS5" s="43" t="s">
        <v>65</v>
      </c>
      <c r="AT5" s="43" t="s">
        <v>64</v>
      </c>
      <c r="AU5" s="43" t="s">
        <v>63</v>
      </c>
      <c r="AV5" s="43" t="s">
        <v>62</v>
      </c>
      <c r="AW5" s="43" t="s">
        <v>61</v>
      </c>
      <c r="AX5" s="43" t="s">
        <v>60</v>
      </c>
      <c r="AY5" s="43" t="s">
        <v>59</v>
      </c>
      <c r="AZ5" s="43" t="s">
        <v>58</v>
      </c>
      <c r="BA5" s="29" t="s">
        <v>57</v>
      </c>
    </row>
    <row r="6" spans="1:58" ht="21" customHeight="1">
      <c r="A6" s="119" t="s">
        <v>49</v>
      </c>
      <c r="B6" s="126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 t="s">
        <v>157</v>
      </c>
      <c r="T6" s="121" t="s">
        <v>157</v>
      </c>
      <c r="U6" s="120"/>
      <c r="V6" s="120"/>
      <c r="W6" s="120"/>
      <c r="X6" s="120"/>
      <c r="Y6" s="120"/>
      <c r="Z6" s="123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2" t="s">
        <v>157</v>
      </c>
      <c r="AT6" s="121" t="s">
        <v>157</v>
      </c>
      <c r="AU6" s="121" t="s">
        <v>157</v>
      </c>
      <c r="AV6" s="121" t="s">
        <v>157</v>
      </c>
      <c r="AW6" s="121" t="s">
        <v>157</v>
      </c>
      <c r="AX6" s="121" t="s">
        <v>157</v>
      </c>
      <c r="AY6" s="121" t="s">
        <v>157</v>
      </c>
      <c r="AZ6" s="121" t="s">
        <v>157</v>
      </c>
      <c r="BA6" s="121" t="s">
        <v>157</v>
      </c>
    </row>
    <row r="7" spans="1:58" ht="25.5" customHeight="1">
      <c r="A7" s="134" t="s">
        <v>48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35" t="s">
        <v>157</v>
      </c>
      <c r="T7" s="135" t="s">
        <v>157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33" t="s">
        <v>157</v>
      </c>
      <c r="AT7" s="131" t="s">
        <v>157</v>
      </c>
      <c r="AU7" s="131" t="s">
        <v>157</v>
      </c>
      <c r="AV7" s="131" t="s">
        <v>157</v>
      </c>
      <c r="AW7" s="131" t="s">
        <v>157</v>
      </c>
      <c r="AX7" s="131" t="s">
        <v>157</v>
      </c>
      <c r="AY7" s="131" t="s">
        <v>157</v>
      </c>
      <c r="AZ7" s="131" t="s">
        <v>157</v>
      </c>
      <c r="BA7" s="131" t="s">
        <v>157</v>
      </c>
    </row>
    <row r="8" spans="1:58" ht="20.25" customHeight="1">
      <c r="A8" s="137" t="s">
        <v>47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35" t="s">
        <v>157</v>
      </c>
      <c r="T8" s="135" t="s">
        <v>157</v>
      </c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36" t="s">
        <v>159</v>
      </c>
      <c r="AK8" s="136" t="s">
        <v>159</v>
      </c>
      <c r="AL8" s="136" t="s">
        <v>159</v>
      </c>
      <c r="AM8" s="136" t="s">
        <v>159</v>
      </c>
      <c r="AN8" s="136" t="s">
        <v>159</v>
      </c>
      <c r="AO8" s="136" t="s">
        <v>159</v>
      </c>
      <c r="AP8" s="136" t="s">
        <v>159</v>
      </c>
      <c r="AQ8" s="136" t="s">
        <v>159</v>
      </c>
      <c r="AR8" s="136" t="s">
        <v>159</v>
      </c>
      <c r="AS8" s="133" t="s">
        <v>157</v>
      </c>
      <c r="AT8" s="131" t="s">
        <v>157</v>
      </c>
      <c r="AU8" s="131" t="s">
        <v>157</v>
      </c>
      <c r="AV8" s="131" t="s">
        <v>157</v>
      </c>
      <c r="AW8" s="131" t="s">
        <v>157</v>
      </c>
      <c r="AX8" s="131" t="s">
        <v>157</v>
      </c>
      <c r="AY8" s="131" t="s">
        <v>157</v>
      </c>
      <c r="AZ8" s="131" t="s">
        <v>157</v>
      </c>
      <c r="BA8" s="131" t="s">
        <v>157</v>
      </c>
    </row>
    <row r="9" spans="1:58" ht="18.75" customHeight="1">
      <c r="A9" s="137" t="s">
        <v>240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33" t="s">
        <v>159</v>
      </c>
      <c r="M9" s="133" t="s">
        <v>159</v>
      </c>
      <c r="N9" s="133" t="s">
        <v>159</v>
      </c>
      <c r="O9" s="133" t="s">
        <v>159</v>
      </c>
      <c r="P9" s="133" t="s">
        <v>159</v>
      </c>
      <c r="Q9" s="133" t="s">
        <v>159</v>
      </c>
      <c r="R9" s="133" t="s">
        <v>159</v>
      </c>
      <c r="S9" s="131" t="s">
        <v>157</v>
      </c>
      <c r="T9" s="131" t="s">
        <v>157</v>
      </c>
      <c r="U9" s="133" t="s">
        <v>159</v>
      </c>
      <c r="V9" s="133" t="s">
        <v>159</v>
      </c>
      <c r="W9" s="133" t="s">
        <v>159</v>
      </c>
      <c r="X9" s="133" t="s">
        <v>159</v>
      </c>
      <c r="Y9" s="133" t="s">
        <v>159</v>
      </c>
      <c r="Z9" s="133" t="s">
        <v>159</v>
      </c>
      <c r="AA9" s="133" t="s">
        <v>159</v>
      </c>
      <c r="AB9" s="133" t="s">
        <v>159</v>
      </c>
      <c r="AC9" s="133" t="s">
        <v>159</v>
      </c>
      <c r="AD9" s="133" t="s">
        <v>159</v>
      </c>
      <c r="AE9" s="133" t="s">
        <v>159</v>
      </c>
      <c r="AF9" s="133" t="s">
        <v>159</v>
      </c>
      <c r="AG9" s="133" t="s">
        <v>159</v>
      </c>
      <c r="AH9" s="120"/>
      <c r="AI9" s="120"/>
      <c r="AJ9" s="120"/>
      <c r="AK9" s="120"/>
      <c r="AL9" s="120"/>
      <c r="AM9" s="120"/>
      <c r="AN9" s="120"/>
      <c r="AO9" s="120"/>
      <c r="AP9" s="120"/>
      <c r="AQ9" s="131" t="s">
        <v>160</v>
      </c>
      <c r="AR9" s="131" t="s">
        <v>160</v>
      </c>
      <c r="AS9" s="197" t="s">
        <v>55</v>
      </c>
      <c r="AT9" s="197" t="s">
        <v>55</v>
      </c>
      <c r="AU9" s="197" t="s">
        <v>55</v>
      </c>
      <c r="AV9" s="197" t="s">
        <v>55</v>
      </c>
      <c r="AW9" s="197" t="s">
        <v>55</v>
      </c>
      <c r="AX9" s="197" t="s">
        <v>55</v>
      </c>
      <c r="AY9" s="197" t="s">
        <v>55</v>
      </c>
      <c r="AZ9" s="197" t="s">
        <v>55</v>
      </c>
      <c r="BA9" s="197" t="s">
        <v>55</v>
      </c>
    </row>
    <row r="10" spans="1:58" ht="17.25" customHeight="1">
      <c r="A10" s="53"/>
      <c r="G10" s="54"/>
      <c r="H10" s="47"/>
      <c r="W10" s="54"/>
      <c r="X10" s="54"/>
      <c r="Y10" s="54"/>
      <c r="Z10" s="52"/>
      <c r="AG10" s="54"/>
      <c r="AH10" s="54"/>
      <c r="AI10" s="54"/>
      <c r="AJ10" s="54"/>
      <c r="AK10" s="54"/>
      <c r="AL10" s="54"/>
      <c r="AM10" s="54"/>
      <c r="AN10" s="54"/>
      <c r="AO10" s="52"/>
      <c r="AP10" s="54"/>
      <c r="AQ10" s="54"/>
      <c r="AR10" s="54"/>
      <c r="AS10" s="52"/>
    </row>
    <row r="11" spans="1:58" ht="14.25" customHeight="1">
      <c r="A11" s="442" t="s">
        <v>56</v>
      </c>
      <c r="B11" s="442"/>
      <c r="C11" s="442"/>
      <c r="D11" s="442"/>
      <c r="F11" s="120"/>
      <c r="G11" s="443" t="s">
        <v>204</v>
      </c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197" t="s">
        <v>159</v>
      </c>
      <c r="X11" s="443" t="s">
        <v>158</v>
      </c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9" t="s">
        <v>160</v>
      </c>
      <c r="AM11" s="451" t="s">
        <v>305</v>
      </c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</row>
    <row r="12" spans="1:58" ht="14.25" customHeight="1">
      <c r="A12" s="54"/>
      <c r="B12" s="54"/>
      <c r="C12" s="54"/>
      <c r="D12" s="54"/>
      <c r="E12" s="54"/>
      <c r="F12" s="196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54"/>
      <c r="R12" s="54"/>
      <c r="S12" s="54"/>
      <c r="T12" s="47"/>
      <c r="U12" s="54"/>
      <c r="V12" s="54"/>
      <c r="W12" s="196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9" t="s">
        <v>55</v>
      </c>
      <c r="AM12" s="443" t="s">
        <v>54</v>
      </c>
      <c r="AN12" s="443"/>
      <c r="AO12" s="443"/>
      <c r="AP12" s="443"/>
      <c r="AQ12" s="443"/>
      <c r="AR12" s="443"/>
      <c r="AS12" s="443"/>
      <c r="AT12" s="443"/>
      <c r="AU12" s="443"/>
      <c r="AV12" s="443"/>
      <c r="BA12" s="47"/>
      <c r="BB12" s="47"/>
      <c r="BC12" s="54"/>
      <c r="BD12" s="47"/>
      <c r="BE12" s="47"/>
      <c r="BF12" s="54"/>
    </row>
    <row r="13" spans="1:58" ht="12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47"/>
      <c r="BB13" s="47"/>
      <c r="BC13" s="54"/>
      <c r="BD13" s="47"/>
      <c r="BE13" s="47"/>
      <c r="BF13" s="54"/>
    </row>
    <row r="14" spans="1:58" ht="13.5" customHeight="1">
      <c r="A14" s="54"/>
      <c r="B14" s="54"/>
      <c r="C14" s="54"/>
      <c r="D14" s="54"/>
      <c r="E14" s="54"/>
      <c r="F14" s="49" t="s">
        <v>157</v>
      </c>
      <c r="G14" s="443" t="s">
        <v>156</v>
      </c>
      <c r="H14" s="443"/>
      <c r="I14" s="443"/>
      <c r="J14" s="443"/>
      <c r="K14" s="443"/>
      <c r="L14" s="443"/>
      <c r="M14" s="443"/>
      <c r="N14" s="443"/>
      <c r="O14" s="443"/>
      <c r="P14" s="443"/>
      <c r="Q14" s="54"/>
      <c r="R14" s="54"/>
      <c r="S14" s="54"/>
      <c r="T14" s="47"/>
      <c r="U14" s="54"/>
      <c r="V14" s="54"/>
      <c r="W14" s="406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54"/>
      <c r="AK14" s="54"/>
      <c r="AL14" s="54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54"/>
      <c r="AX14" s="54"/>
      <c r="AY14" s="54"/>
      <c r="AZ14" s="54"/>
      <c r="BA14" s="47"/>
      <c r="BB14" s="47"/>
      <c r="BC14" s="54"/>
      <c r="BD14" s="47"/>
      <c r="BE14" s="47"/>
      <c r="BF14" s="54"/>
    </row>
    <row r="15" spans="1:58" ht="9" customHeight="1">
      <c r="A15" s="6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59"/>
      <c r="BC15" s="44"/>
      <c r="BD15" s="47"/>
      <c r="BE15" s="47"/>
      <c r="BF15" s="54"/>
    </row>
    <row r="16" spans="1:58" ht="13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47"/>
      <c r="BB16" s="47"/>
      <c r="BC16" s="54"/>
      <c r="BD16" s="47"/>
      <c r="BE16" s="47"/>
      <c r="BF16" s="54"/>
    </row>
    <row r="17" spans="1:58" ht="18.75" customHeight="1">
      <c r="A17" s="461" t="s">
        <v>53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</row>
    <row r="18" spans="1:58" ht="12.75" customHeight="1">
      <c r="A18" s="58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8"/>
      <c r="AR18" s="58"/>
      <c r="AS18" s="58"/>
      <c r="AT18" s="58"/>
      <c r="AU18" s="58"/>
      <c r="AV18" s="58"/>
      <c r="AW18" s="462"/>
      <c r="AX18" s="462"/>
      <c r="AY18" s="462"/>
      <c r="AZ18" s="462"/>
      <c r="BA18" s="462"/>
      <c r="BB18" s="462"/>
      <c r="BC18" s="462"/>
      <c r="BD18" s="465"/>
      <c r="BE18" s="465"/>
      <c r="BF18" s="465"/>
    </row>
    <row r="19" spans="1:58" ht="14.25" customHeight="1">
      <c r="A19" s="450" t="s">
        <v>52</v>
      </c>
      <c r="B19" s="455" t="s">
        <v>307</v>
      </c>
      <c r="C19" s="456"/>
      <c r="D19" s="456"/>
      <c r="E19" s="456"/>
      <c r="F19" s="456"/>
      <c r="G19" s="457"/>
      <c r="H19" s="455" t="s">
        <v>51</v>
      </c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7"/>
      <c r="Z19" s="452" t="s">
        <v>50</v>
      </c>
      <c r="AA19" s="453"/>
      <c r="AB19" s="454"/>
      <c r="AC19" s="455" t="s">
        <v>155</v>
      </c>
      <c r="AD19" s="456"/>
      <c r="AE19" s="457"/>
      <c r="AF19" s="455" t="s">
        <v>205</v>
      </c>
      <c r="AG19" s="456"/>
      <c r="AH19" s="457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8"/>
      <c r="AU19" s="51"/>
      <c r="AV19" s="58"/>
      <c r="AW19" s="462"/>
      <c r="AX19" s="463"/>
      <c r="AY19" s="462"/>
      <c r="AZ19" s="462"/>
      <c r="BA19" s="463"/>
      <c r="BB19" s="463"/>
      <c r="BC19" s="462"/>
      <c r="BD19" s="465"/>
      <c r="BE19" s="463"/>
      <c r="BF19" s="465"/>
    </row>
    <row r="20" spans="1:58" ht="39.75" customHeight="1">
      <c r="A20" s="450"/>
      <c r="B20" s="458"/>
      <c r="C20" s="459"/>
      <c r="D20" s="459"/>
      <c r="E20" s="459"/>
      <c r="F20" s="459"/>
      <c r="G20" s="460"/>
      <c r="H20" s="452" t="s">
        <v>13</v>
      </c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4"/>
      <c r="T20" s="452" t="s">
        <v>38</v>
      </c>
      <c r="U20" s="453"/>
      <c r="V20" s="453"/>
      <c r="W20" s="453"/>
      <c r="X20" s="453"/>
      <c r="Y20" s="454"/>
      <c r="Z20" s="452" t="s">
        <v>154</v>
      </c>
      <c r="AA20" s="453"/>
      <c r="AB20" s="454"/>
      <c r="AC20" s="458"/>
      <c r="AD20" s="459"/>
      <c r="AE20" s="460"/>
      <c r="AF20" s="458"/>
      <c r="AG20" s="459"/>
      <c r="AH20" s="46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8"/>
      <c r="AU20" s="58"/>
      <c r="AV20" s="58"/>
      <c r="AW20" s="462"/>
      <c r="AX20" s="462"/>
      <c r="AY20" s="462"/>
      <c r="AZ20" s="462"/>
      <c r="BA20" s="463"/>
      <c r="BB20" s="463"/>
      <c r="BC20" s="462"/>
      <c r="BD20" s="465"/>
      <c r="BE20" s="463"/>
      <c r="BF20" s="465"/>
    </row>
    <row r="21" spans="1:58" ht="12" customHeight="1">
      <c r="A21" s="450"/>
      <c r="B21" s="439" t="s">
        <v>162</v>
      </c>
      <c r="C21" s="440"/>
      <c r="D21" s="440"/>
      <c r="E21" s="440"/>
      <c r="F21" s="440"/>
      <c r="G21" s="441"/>
      <c r="H21" s="439" t="s">
        <v>162</v>
      </c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1"/>
      <c r="T21" s="439" t="s">
        <v>162</v>
      </c>
      <c r="U21" s="440"/>
      <c r="V21" s="440"/>
      <c r="W21" s="440"/>
      <c r="X21" s="440"/>
      <c r="Y21" s="441"/>
      <c r="Z21" s="439" t="s">
        <v>162</v>
      </c>
      <c r="AA21" s="440"/>
      <c r="AB21" s="441"/>
      <c r="AC21" s="439" t="s">
        <v>153</v>
      </c>
      <c r="AD21" s="440"/>
      <c r="AE21" s="441"/>
      <c r="AF21" s="439" t="s">
        <v>162</v>
      </c>
      <c r="AG21" s="440"/>
      <c r="AH21" s="441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</row>
    <row r="22" spans="1:58" ht="12" customHeight="1">
      <c r="A22" s="49" t="s">
        <v>152</v>
      </c>
      <c r="B22" s="436">
        <v>1356</v>
      </c>
      <c r="C22" s="437"/>
      <c r="D22" s="437"/>
      <c r="E22" s="437"/>
      <c r="F22" s="437"/>
      <c r="G22" s="438"/>
      <c r="H22" s="444" t="s">
        <v>301</v>
      </c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6"/>
      <c r="T22" s="436"/>
      <c r="U22" s="437"/>
      <c r="V22" s="437"/>
      <c r="W22" s="437"/>
      <c r="X22" s="437"/>
      <c r="Y22" s="438"/>
      <c r="Z22" s="468"/>
      <c r="AA22" s="468"/>
      <c r="AB22" s="468"/>
      <c r="AC22" s="468">
        <v>11</v>
      </c>
      <c r="AD22" s="468"/>
      <c r="AE22" s="468"/>
      <c r="AF22" s="436">
        <v>1476</v>
      </c>
      <c r="AG22" s="437"/>
      <c r="AH22" s="438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</row>
    <row r="23" spans="1:58" ht="12" customHeight="1">
      <c r="A23" s="132" t="s">
        <v>210</v>
      </c>
      <c r="B23" s="436">
        <v>1308</v>
      </c>
      <c r="C23" s="437"/>
      <c r="D23" s="437"/>
      <c r="E23" s="437"/>
      <c r="F23" s="437"/>
      <c r="G23" s="438"/>
      <c r="H23" s="444" t="s">
        <v>302</v>
      </c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6"/>
      <c r="T23" s="436"/>
      <c r="U23" s="437"/>
      <c r="V23" s="437"/>
      <c r="W23" s="437"/>
      <c r="X23" s="437"/>
      <c r="Y23" s="438"/>
      <c r="Z23" s="127"/>
      <c r="AA23" s="128"/>
      <c r="AB23" s="129"/>
      <c r="AC23" s="436">
        <v>11</v>
      </c>
      <c r="AD23" s="437"/>
      <c r="AE23" s="438"/>
      <c r="AF23" s="436">
        <v>1476</v>
      </c>
      <c r="AG23" s="437"/>
      <c r="AH23" s="438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</row>
    <row r="24" spans="1:58" ht="12" customHeight="1">
      <c r="A24" s="132" t="s">
        <v>242</v>
      </c>
      <c r="B24" s="436">
        <v>972</v>
      </c>
      <c r="C24" s="437"/>
      <c r="D24" s="437"/>
      <c r="E24" s="437"/>
      <c r="F24" s="437"/>
      <c r="G24" s="438"/>
      <c r="H24" s="444" t="s">
        <v>303</v>
      </c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6"/>
      <c r="T24" s="436">
        <v>324</v>
      </c>
      <c r="U24" s="437"/>
      <c r="V24" s="437"/>
      <c r="W24" s="437"/>
      <c r="X24" s="437"/>
      <c r="Y24" s="438"/>
      <c r="Z24" s="436"/>
      <c r="AA24" s="437"/>
      <c r="AB24" s="438"/>
      <c r="AC24" s="436">
        <v>11</v>
      </c>
      <c r="AD24" s="437"/>
      <c r="AE24" s="438"/>
      <c r="AF24" s="436">
        <v>1476</v>
      </c>
      <c r="AG24" s="437"/>
      <c r="AH24" s="43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</row>
    <row r="25" spans="1:58" ht="12" customHeight="1">
      <c r="A25" s="132" t="s">
        <v>243</v>
      </c>
      <c r="B25" s="436">
        <v>576</v>
      </c>
      <c r="C25" s="437"/>
      <c r="D25" s="437"/>
      <c r="E25" s="437"/>
      <c r="F25" s="437"/>
      <c r="G25" s="438"/>
      <c r="H25" s="444" t="s">
        <v>304</v>
      </c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6"/>
      <c r="T25" s="436">
        <v>720</v>
      </c>
      <c r="U25" s="437"/>
      <c r="V25" s="437"/>
      <c r="W25" s="437"/>
      <c r="X25" s="437"/>
      <c r="Y25" s="438"/>
      <c r="Z25" s="127"/>
      <c r="AA25" s="128">
        <v>72</v>
      </c>
      <c r="AB25" s="129"/>
      <c r="AC25" s="436">
        <v>2</v>
      </c>
      <c r="AD25" s="437"/>
      <c r="AE25" s="438"/>
      <c r="AF25" s="436">
        <v>1476</v>
      </c>
      <c r="AG25" s="437"/>
      <c r="AH25" s="438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</row>
    <row r="26" spans="1:58" ht="12" customHeight="1">
      <c r="A26" s="49" t="s">
        <v>20</v>
      </c>
      <c r="B26" s="436">
        <v>4212</v>
      </c>
      <c r="C26" s="437"/>
      <c r="D26" s="437"/>
      <c r="E26" s="437"/>
      <c r="F26" s="437"/>
      <c r="G26" s="438"/>
      <c r="H26" s="436">
        <v>576</v>
      </c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8"/>
      <c r="T26" s="436">
        <v>1044</v>
      </c>
      <c r="U26" s="437"/>
      <c r="V26" s="437"/>
      <c r="W26" s="437"/>
      <c r="X26" s="437"/>
      <c r="Y26" s="438"/>
      <c r="Z26" s="468">
        <v>72</v>
      </c>
      <c r="AA26" s="468"/>
      <c r="AB26" s="468"/>
      <c r="AC26" s="468">
        <v>35</v>
      </c>
      <c r="AD26" s="468"/>
      <c r="AE26" s="468"/>
      <c r="AF26" s="436">
        <v>5904</v>
      </c>
      <c r="AG26" s="437"/>
      <c r="AH26" s="438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</row>
    <row r="27" spans="1:58" ht="12" customHeight="1">
      <c r="A27" s="57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</row>
    <row r="28" spans="1:58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</row>
  </sheetData>
  <mergeCells count="95">
    <mergeCell ref="B24:G24"/>
    <mergeCell ref="J2:AL2"/>
    <mergeCell ref="H23:S23"/>
    <mergeCell ref="H24:S24"/>
    <mergeCell ref="H25:S25"/>
    <mergeCell ref="T23:Y23"/>
    <mergeCell ref="T24:Y24"/>
    <mergeCell ref="T25:Y25"/>
    <mergeCell ref="AC22:AE22"/>
    <mergeCell ref="T22:Y22"/>
    <mergeCell ref="AF22:AH22"/>
    <mergeCell ref="Z24:AB24"/>
    <mergeCell ref="AC24:AE24"/>
    <mergeCell ref="AF24:AH24"/>
    <mergeCell ref="B22:G22"/>
    <mergeCell ref="Z22:AB22"/>
    <mergeCell ref="H26:S26"/>
    <mergeCell ref="H20:S20"/>
    <mergeCell ref="BC28:BF28"/>
    <mergeCell ref="AW28:AY28"/>
    <mergeCell ref="AZ28:BB28"/>
    <mergeCell ref="AW22:AY22"/>
    <mergeCell ref="AZ22:BC22"/>
    <mergeCell ref="BD22:BF22"/>
    <mergeCell ref="AW26:AY26"/>
    <mergeCell ref="Z26:AB26"/>
    <mergeCell ref="AZ26:BC26"/>
    <mergeCell ref="BD26:BF26"/>
    <mergeCell ref="AW27:AY27"/>
    <mergeCell ref="AZ27:BC27"/>
    <mergeCell ref="BD27:BF27"/>
    <mergeCell ref="AC26:AE26"/>
    <mergeCell ref="X12:AK12"/>
    <mergeCell ref="X14:AI16"/>
    <mergeCell ref="BD18:BF20"/>
    <mergeCell ref="Z20:AB20"/>
    <mergeCell ref="AW21:AY21"/>
    <mergeCell ref="Z21:AB21"/>
    <mergeCell ref="AZ21:BC21"/>
    <mergeCell ref="BD21:BF21"/>
    <mergeCell ref="AC21:AE21"/>
    <mergeCell ref="AM11:AZ11"/>
    <mergeCell ref="T20:Y20"/>
    <mergeCell ref="AC19:AE20"/>
    <mergeCell ref="AF19:AH20"/>
    <mergeCell ref="A17:BA17"/>
    <mergeCell ref="AW18:AY20"/>
    <mergeCell ref="AZ18:BC20"/>
    <mergeCell ref="A19:A21"/>
    <mergeCell ref="B21:G21"/>
    <mergeCell ref="B19:G20"/>
    <mergeCell ref="H19:Y19"/>
    <mergeCell ref="H21:S21"/>
    <mergeCell ref="Z19:AB19"/>
    <mergeCell ref="AM12:AV12"/>
    <mergeCell ref="G14:P14"/>
    <mergeCell ref="AM14:AV14"/>
    <mergeCell ref="AO3:AR3"/>
    <mergeCell ref="AS3:AS4"/>
    <mergeCell ref="AT3:AV3"/>
    <mergeCell ref="AW3:AW4"/>
    <mergeCell ref="AX3:BA3"/>
    <mergeCell ref="A3:A5"/>
    <mergeCell ref="B3:E3"/>
    <mergeCell ref="F3:F4"/>
    <mergeCell ref="G3:I3"/>
    <mergeCell ref="J3:J4"/>
    <mergeCell ref="K3:M3"/>
    <mergeCell ref="O3:R3"/>
    <mergeCell ref="S3:S4"/>
    <mergeCell ref="AA3:AA4"/>
    <mergeCell ref="AB3:AE3"/>
    <mergeCell ref="T3:V3"/>
    <mergeCell ref="AF3:AF4"/>
    <mergeCell ref="AG3:AI3"/>
    <mergeCell ref="AJ3:AJ4"/>
    <mergeCell ref="AK3:AN3"/>
    <mergeCell ref="W3:W4"/>
    <mergeCell ref="X3:Z3"/>
    <mergeCell ref="AF26:AH26"/>
    <mergeCell ref="T21:Y21"/>
    <mergeCell ref="AF21:AH21"/>
    <mergeCell ref="A11:D11"/>
    <mergeCell ref="AF25:AH25"/>
    <mergeCell ref="AF23:AH23"/>
    <mergeCell ref="AC23:AE23"/>
    <mergeCell ref="AC25:AE25"/>
    <mergeCell ref="B23:G23"/>
    <mergeCell ref="B25:G25"/>
    <mergeCell ref="B26:G26"/>
    <mergeCell ref="T26:Y26"/>
    <mergeCell ref="G11:V11"/>
    <mergeCell ref="X11:AK11"/>
    <mergeCell ref="H22:S22"/>
    <mergeCell ref="G12:P12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E550"/>
  <sheetViews>
    <sheetView showGridLines="0" tabSelected="1" topLeftCell="A49" zoomScaleNormal="100" workbookViewId="0">
      <selection activeCell="L14" sqref="L14"/>
    </sheetView>
  </sheetViews>
  <sheetFormatPr defaultColWidth="14.6640625" defaultRowHeight="13.5" customHeight="1"/>
  <cols>
    <col min="1" max="1" width="14.33203125" style="6" customWidth="1"/>
    <col min="2" max="2" width="34.1640625" style="6" customWidth="1"/>
    <col min="3" max="3" width="5.33203125" style="11" customWidth="1"/>
    <col min="4" max="4" width="8.5" style="11" customWidth="1"/>
    <col min="5" max="5" width="5.33203125" style="11" hidden="1" customWidth="1"/>
    <col min="6" max="6" width="6.83203125" style="11" customWidth="1"/>
    <col min="7" max="7" width="5.33203125" style="11" customWidth="1"/>
    <col min="8" max="8" width="7" style="78" customWidth="1"/>
    <col min="9" max="9" width="7.5" style="11" customWidth="1"/>
    <col min="10" max="10" width="5.33203125" style="6" customWidth="1"/>
    <col min="11" max="13" width="5.33203125" style="11" customWidth="1"/>
    <col min="14" max="14" width="6.33203125" style="11" customWidth="1"/>
    <col min="15" max="15" width="8.33203125" style="6" customWidth="1"/>
    <col min="16" max="16" width="6.33203125" style="11" customWidth="1"/>
    <col min="17" max="17" width="8.33203125" style="6" customWidth="1"/>
    <col min="18" max="18" width="6.33203125" style="11" customWidth="1"/>
    <col min="19" max="19" width="8.33203125" style="11" customWidth="1"/>
    <col min="20" max="20" width="6.33203125" style="11" customWidth="1"/>
    <col min="21" max="21" width="8.33203125" style="11" customWidth="1"/>
    <col min="22" max="22" width="6.33203125" style="11" customWidth="1"/>
    <col min="23" max="23" width="8.33203125" style="11" customWidth="1"/>
    <col min="24" max="24" width="6.33203125" style="11" customWidth="1"/>
    <col min="25" max="25" width="8.33203125" style="11" customWidth="1"/>
    <col min="26" max="26" width="6.33203125" style="11" customWidth="1"/>
    <col min="27" max="27" width="8.33203125" style="11" customWidth="1"/>
    <col min="28" max="28" width="6.33203125" style="11" customWidth="1"/>
    <col min="29" max="29" width="8.33203125" style="11" customWidth="1"/>
    <col min="30" max="16384" width="14.6640625" style="6"/>
  </cols>
  <sheetData>
    <row r="1" spans="1:30" ht="24.75" customHeight="1">
      <c r="A1" s="472" t="s">
        <v>17</v>
      </c>
      <c r="B1" s="475" t="s">
        <v>18</v>
      </c>
      <c r="C1" s="539" t="s">
        <v>37</v>
      </c>
      <c r="D1" s="539"/>
      <c r="E1" s="539"/>
      <c r="F1" s="478" t="s">
        <v>142</v>
      </c>
      <c r="G1" s="481" t="s">
        <v>144</v>
      </c>
      <c r="H1" s="526" t="s">
        <v>151</v>
      </c>
      <c r="I1" s="527"/>
      <c r="J1" s="527"/>
      <c r="K1" s="527"/>
      <c r="L1" s="527"/>
      <c r="M1" s="528"/>
      <c r="N1" s="514" t="s">
        <v>143</v>
      </c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5"/>
    </row>
    <row r="2" spans="1:30" ht="12.75" customHeight="1">
      <c r="A2" s="473"/>
      <c r="B2" s="476"/>
      <c r="C2" s="540"/>
      <c r="D2" s="540"/>
      <c r="E2" s="540"/>
      <c r="F2" s="479"/>
      <c r="G2" s="481"/>
      <c r="H2" s="529"/>
      <c r="I2" s="530"/>
      <c r="J2" s="530"/>
      <c r="K2" s="530"/>
      <c r="L2" s="530"/>
      <c r="M2" s="531"/>
      <c r="N2" s="523" t="s">
        <v>19</v>
      </c>
      <c r="O2" s="525"/>
      <c r="P2" s="525"/>
      <c r="Q2" s="524"/>
      <c r="R2" s="521" t="s">
        <v>211</v>
      </c>
      <c r="S2" s="521"/>
      <c r="T2" s="521"/>
      <c r="U2" s="522"/>
      <c r="V2" s="521" t="s">
        <v>282</v>
      </c>
      <c r="W2" s="521"/>
      <c r="X2" s="521"/>
      <c r="Y2" s="522"/>
      <c r="Z2" s="521" t="s">
        <v>283</v>
      </c>
      <c r="AA2" s="521"/>
      <c r="AB2" s="521"/>
      <c r="AC2" s="522"/>
    </row>
    <row r="3" spans="1:30" ht="14.25" customHeight="1">
      <c r="A3" s="473"/>
      <c r="B3" s="476"/>
      <c r="C3" s="540"/>
      <c r="D3" s="540"/>
      <c r="E3" s="540"/>
      <c r="F3" s="479"/>
      <c r="G3" s="481"/>
      <c r="H3" s="532"/>
      <c r="I3" s="514"/>
      <c r="J3" s="514"/>
      <c r="K3" s="514"/>
      <c r="L3" s="514"/>
      <c r="M3" s="533"/>
      <c r="N3" s="521" t="s">
        <v>176</v>
      </c>
      <c r="O3" s="523"/>
      <c r="P3" s="534" t="s">
        <v>177</v>
      </c>
      <c r="Q3" s="535"/>
      <c r="R3" s="523" t="s">
        <v>212</v>
      </c>
      <c r="S3" s="525"/>
      <c r="T3" s="523" t="s">
        <v>213</v>
      </c>
      <c r="U3" s="524"/>
      <c r="V3" s="523" t="s">
        <v>284</v>
      </c>
      <c r="W3" s="525"/>
      <c r="X3" s="523" t="s">
        <v>285</v>
      </c>
      <c r="Y3" s="524"/>
      <c r="Z3" s="523" t="s">
        <v>286</v>
      </c>
      <c r="AA3" s="525"/>
      <c r="AB3" s="523" t="s">
        <v>287</v>
      </c>
      <c r="AC3" s="524"/>
    </row>
    <row r="4" spans="1:30" ht="36.75" customHeight="1">
      <c r="A4" s="473"/>
      <c r="B4" s="476"/>
      <c r="C4" s="540"/>
      <c r="D4" s="540"/>
      <c r="E4" s="540"/>
      <c r="F4" s="479"/>
      <c r="G4" s="481"/>
      <c r="H4" s="470" t="s">
        <v>173</v>
      </c>
      <c r="I4" s="471" t="s">
        <v>174</v>
      </c>
      <c r="J4" s="471" t="s">
        <v>308</v>
      </c>
      <c r="K4" s="471" t="s">
        <v>150</v>
      </c>
      <c r="L4" s="546" t="s">
        <v>179</v>
      </c>
      <c r="M4" s="548" t="s">
        <v>306</v>
      </c>
      <c r="N4" s="521" t="s">
        <v>164</v>
      </c>
      <c r="O4" s="523"/>
      <c r="P4" s="536" t="s">
        <v>235</v>
      </c>
      <c r="Q4" s="536"/>
      <c r="R4" s="537" t="s">
        <v>164</v>
      </c>
      <c r="S4" s="523"/>
      <c r="T4" s="550" t="s">
        <v>235</v>
      </c>
      <c r="U4" s="522"/>
      <c r="V4" s="551" t="s">
        <v>292</v>
      </c>
      <c r="W4" s="523"/>
      <c r="X4" s="550" t="s">
        <v>235</v>
      </c>
      <c r="Y4" s="522"/>
      <c r="Z4" s="551" t="s">
        <v>292</v>
      </c>
      <c r="AA4" s="523"/>
      <c r="AB4" s="536" t="s">
        <v>235</v>
      </c>
      <c r="AC4" s="538"/>
    </row>
    <row r="5" spans="1:30" ht="93.75" customHeight="1">
      <c r="A5" s="474"/>
      <c r="B5" s="477"/>
      <c r="C5" s="541"/>
      <c r="D5" s="541"/>
      <c r="E5" s="541"/>
      <c r="F5" s="480"/>
      <c r="G5" s="482"/>
      <c r="H5" s="470"/>
      <c r="I5" s="471"/>
      <c r="J5" s="471"/>
      <c r="K5" s="471"/>
      <c r="L5" s="547"/>
      <c r="M5" s="549"/>
      <c r="N5" s="155" t="s">
        <v>175</v>
      </c>
      <c r="O5" s="156" t="s">
        <v>178</v>
      </c>
      <c r="P5" s="68" t="s">
        <v>175</v>
      </c>
      <c r="Q5" s="170" t="s">
        <v>178</v>
      </c>
      <c r="R5" s="155" t="s">
        <v>175</v>
      </c>
      <c r="S5" s="156" t="s">
        <v>178</v>
      </c>
      <c r="T5" s="155" t="s">
        <v>175</v>
      </c>
      <c r="U5" s="172" t="s">
        <v>178</v>
      </c>
      <c r="V5" s="155" t="s">
        <v>175</v>
      </c>
      <c r="W5" s="156" t="s">
        <v>178</v>
      </c>
      <c r="X5" s="155" t="s">
        <v>175</v>
      </c>
      <c r="Y5" s="172" t="s">
        <v>178</v>
      </c>
      <c r="Z5" s="155" t="s">
        <v>175</v>
      </c>
      <c r="AA5" s="156" t="s">
        <v>178</v>
      </c>
      <c r="AB5" s="155" t="s">
        <v>175</v>
      </c>
      <c r="AC5" s="172" t="s">
        <v>178</v>
      </c>
      <c r="AD5" s="39"/>
    </row>
    <row r="6" spans="1:30" ht="13.5" customHeight="1">
      <c r="A6" s="7" t="s">
        <v>0</v>
      </c>
      <c r="B6" s="33" t="s">
        <v>1</v>
      </c>
      <c r="C6" s="542">
        <v>3</v>
      </c>
      <c r="D6" s="543"/>
      <c r="E6" s="82">
        <v>5</v>
      </c>
      <c r="F6" s="34">
        <v>4</v>
      </c>
      <c r="G6" s="34">
        <v>5</v>
      </c>
      <c r="H6" s="72">
        <v>6</v>
      </c>
      <c r="I6" s="10">
        <v>6</v>
      </c>
      <c r="J6" s="10">
        <v>7</v>
      </c>
      <c r="K6" s="33">
        <v>8</v>
      </c>
      <c r="L6" s="33">
        <v>9</v>
      </c>
      <c r="M6" s="264">
        <v>10</v>
      </c>
      <c r="N6" s="28">
        <v>11</v>
      </c>
      <c r="O6" s="124">
        <v>12</v>
      </c>
      <c r="P6" s="28">
        <v>13</v>
      </c>
      <c r="Q6" s="171">
        <v>14</v>
      </c>
      <c r="R6" s="28">
        <v>15</v>
      </c>
      <c r="S6" s="124">
        <v>16</v>
      </c>
      <c r="T6" s="124">
        <v>17</v>
      </c>
      <c r="U6" s="171">
        <v>18</v>
      </c>
      <c r="V6" s="28">
        <v>19</v>
      </c>
      <c r="W6" s="124">
        <v>20</v>
      </c>
      <c r="X6" s="28">
        <v>21</v>
      </c>
      <c r="Y6" s="171">
        <v>22</v>
      </c>
      <c r="Z6" s="28">
        <v>23</v>
      </c>
      <c r="AA6" s="124">
        <v>24</v>
      </c>
      <c r="AB6" s="28">
        <v>25</v>
      </c>
      <c r="AC6" s="171">
        <v>26</v>
      </c>
    </row>
    <row r="7" spans="1:30" s="11" customFormat="1" ht="13.5" customHeight="1">
      <c r="A7" s="10"/>
      <c r="B7" s="33"/>
      <c r="C7" s="252"/>
      <c r="D7" s="94"/>
      <c r="E7" s="199"/>
      <c r="F7" s="254"/>
      <c r="G7" s="67"/>
      <c r="H7" s="72"/>
      <c r="I7" s="10"/>
      <c r="J7" s="10"/>
      <c r="K7" s="33"/>
      <c r="L7" s="33"/>
      <c r="M7" s="264"/>
      <c r="N7" s="517">
        <f>(N8+O8)/17</f>
        <v>36</v>
      </c>
      <c r="O7" s="518"/>
      <c r="P7" s="519">
        <f>(P8+Q8)/24</f>
        <v>36</v>
      </c>
      <c r="Q7" s="520"/>
      <c r="R7" s="517">
        <f>(R8+S8)/17</f>
        <v>36</v>
      </c>
      <c r="S7" s="518"/>
      <c r="T7" s="519">
        <f>(T8+U8)/24</f>
        <v>36</v>
      </c>
      <c r="U7" s="520"/>
      <c r="V7" s="517">
        <f>(V8+W8)/17</f>
        <v>36</v>
      </c>
      <c r="W7" s="518"/>
      <c r="X7" s="519">
        <f>(X8+Y8)/24</f>
        <v>36</v>
      </c>
      <c r="Y7" s="520"/>
      <c r="Z7" s="517">
        <f>(Z8+AA8)/17</f>
        <v>36</v>
      </c>
      <c r="AA7" s="518"/>
      <c r="AB7" s="519">
        <f>(AB8+AC8)/24</f>
        <v>36</v>
      </c>
      <c r="AC7" s="520"/>
    </row>
    <row r="8" spans="1:30" s="11" customFormat="1" ht="13.5" customHeight="1" thickBot="1">
      <c r="A8" s="138"/>
      <c r="B8" s="253"/>
      <c r="C8" s="544"/>
      <c r="D8" s="545"/>
      <c r="E8" s="139"/>
      <c r="F8" s="268">
        <f>F9+F30+F41+F60</f>
        <v>5904</v>
      </c>
      <c r="G8" s="268">
        <f t="shared" ref="G8:AC8" si="0">G9+G30+G41+G60</f>
        <v>114</v>
      </c>
      <c r="H8" s="268">
        <f t="shared" si="0"/>
        <v>5466</v>
      </c>
      <c r="I8" s="268">
        <f t="shared" si="0"/>
        <v>2524</v>
      </c>
      <c r="J8" s="268">
        <f t="shared" si="0"/>
        <v>1322</v>
      </c>
      <c r="K8" s="268">
        <f t="shared" si="0"/>
        <v>576</v>
      </c>
      <c r="L8" s="268">
        <f t="shared" si="0"/>
        <v>126</v>
      </c>
      <c r="M8" s="269">
        <f t="shared" si="0"/>
        <v>90</v>
      </c>
      <c r="N8" s="270">
        <f t="shared" si="0"/>
        <v>8</v>
      </c>
      <c r="O8" s="268">
        <f t="shared" si="0"/>
        <v>604</v>
      </c>
      <c r="P8" s="268">
        <f t="shared" si="0"/>
        <v>6</v>
      </c>
      <c r="Q8" s="269">
        <f t="shared" si="0"/>
        <v>858</v>
      </c>
      <c r="R8" s="271">
        <f t="shared" si="0"/>
        <v>8</v>
      </c>
      <c r="S8" s="268">
        <f t="shared" si="0"/>
        <v>604</v>
      </c>
      <c r="T8" s="268">
        <f t="shared" si="0"/>
        <v>6</v>
      </c>
      <c r="U8" s="269">
        <f t="shared" si="0"/>
        <v>858</v>
      </c>
      <c r="V8" s="270">
        <f t="shared" si="0"/>
        <v>18</v>
      </c>
      <c r="W8" s="268">
        <f t="shared" si="0"/>
        <v>594</v>
      </c>
      <c r="X8" s="268">
        <f t="shared" si="0"/>
        <v>34</v>
      </c>
      <c r="Y8" s="269">
        <f t="shared" si="0"/>
        <v>830</v>
      </c>
      <c r="Z8" s="270">
        <f t="shared" si="0"/>
        <v>18</v>
      </c>
      <c r="AA8" s="268">
        <f t="shared" si="0"/>
        <v>594</v>
      </c>
      <c r="AB8" s="268">
        <f t="shared" si="0"/>
        <v>16</v>
      </c>
      <c r="AC8" s="269">
        <f t="shared" si="0"/>
        <v>848</v>
      </c>
      <c r="AD8" s="11">
        <f>SUM(N8:AC8)</f>
        <v>5904</v>
      </c>
    </row>
    <row r="9" spans="1:30" s="11" customFormat="1" ht="13.5" customHeight="1" thickBot="1">
      <c r="A9" s="192" t="s">
        <v>244</v>
      </c>
      <c r="B9" s="193" t="s">
        <v>245</v>
      </c>
      <c r="C9" s="492"/>
      <c r="D9" s="493"/>
      <c r="E9" s="272"/>
      <c r="F9" s="273">
        <f>F10+F19+F26</f>
        <v>2124</v>
      </c>
      <c r="G9" s="274">
        <f t="shared" ref="G9:AC9" si="1">G10+G19+G26</f>
        <v>0</v>
      </c>
      <c r="H9" s="274">
        <f t="shared" si="1"/>
        <v>2052</v>
      </c>
      <c r="I9" s="274">
        <f t="shared" si="1"/>
        <v>1358</v>
      </c>
      <c r="J9" s="274">
        <f t="shared" si="1"/>
        <v>694</v>
      </c>
      <c r="K9" s="274">
        <f t="shared" si="1"/>
        <v>0</v>
      </c>
      <c r="L9" s="274">
        <f t="shared" si="1"/>
        <v>54</v>
      </c>
      <c r="M9" s="275">
        <f t="shared" si="1"/>
        <v>18</v>
      </c>
      <c r="N9" s="276">
        <f t="shared" si="1"/>
        <v>0</v>
      </c>
      <c r="O9" s="274">
        <f t="shared" si="1"/>
        <v>482</v>
      </c>
      <c r="P9" s="274">
        <f t="shared" si="1"/>
        <v>0</v>
      </c>
      <c r="Q9" s="275">
        <f t="shared" si="1"/>
        <v>472</v>
      </c>
      <c r="R9" s="276">
        <f t="shared" si="1"/>
        <v>0</v>
      </c>
      <c r="S9" s="274">
        <f t="shared" si="1"/>
        <v>370</v>
      </c>
      <c r="T9" s="274">
        <f t="shared" si="1"/>
        <v>0</v>
      </c>
      <c r="U9" s="275">
        <f t="shared" si="1"/>
        <v>574</v>
      </c>
      <c r="V9" s="276">
        <f t="shared" si="1"/>
        <v>0</v>
      </c>
      <c r="W9" s="274">
        <f t="shared" si="1"/>
        <v>130</v>
      </c>
      <c r="X9" s="274">
        <f t="shared" si="1"/>
        <v>0</v>
      </c>
      <c r="Y9" s="275">
        <f t="shared" si="1"/>
        <v>96</v>
      </c>
      <c r="Z9" s="276">
        <f t="shared" si="1"/>
        <v>0</v>
      </c>
      <c r="AA9" s="274">
        <f t="shared" si="1"/>
        <v>0</v>
      </c>
      <c r="AB9" s="274">
        <f t="shared" si="1"/>
        <v>0</v>
      </c>
      <c r="AC9" s="275">
        <f t="shared" si="1"/>
        <v>0</v>
      </c>
      <c r="AD9" s="11">
        <f>SUM(N9:AC9)</f>
        <v>2124</v>
      </c>
    </row>
    <row r="10" spans="1:30" s="11" customFormat="1" ht="13.5" customHeight="1" thickBot="1">
      <c r="A10" s="143" t="s">
        <v>246</v>
      </c>
      <c r="B10" s="144" t="s">
        <v>247</v>
      </c>
      <c r="C10" s="494"/>
      <c r="D10" s="495"/>
      <c r="E10" s="283"/>
      <c r="F10" s="284">
        <f>F11+F12+F13+F14+F15+F16+F17+F18</f>
        <v>1300</v>
      </c>
      <c r="G10" s="285">
        <f t="shared" ref="G10:AC10" si="2">G11+G12+G13+G14+G15+G16+G17+G18</f>
        <v>0</v>
      </c>
      <c r="H10" s="285">
        <f t="shared" si="2"/>
        <v>1254</v>
      </c>
      <c r="I10" s="285">
        <f t="shared" si="2"/>
        <v>878</v>
      </c>
      <c r="J10" s="285">
        <f t="shared" si="2"/>
        <v>376</v>
      </c>
      <c r="K10" s="285">
        <f t="shared" si="2"/>
        <v>0</v>
      </c>
      <c r="L10" s="285">
        <f t="shared" si="2"/>
        <v>36</v>
      </c>
      <c r="M10" s="286">
        <f t="shared" si="2"/>
        <v>10</v>
      </c>
      <c r="N10" s="287">
        <f t="shared" si="2"/>
        <v>0</v>
      </c>
      <c r="O10" s="285">
        <f t="shared" si="2"/>
        <v>308</v>
      </c>
      <c r="P10" s="285">
        <f t="shared" si="2"/>
        <v>0</v>
      </c>
      <c r="Q10" s="286">
        <f t="shared" si="2"/>
        <v>348</v>
      </c>
      <c r="R10" s="287">
        <f t="shared" si="2"/>
        <v>0</v>
      </c>
      <c r="S10" s="285">
        <f t="shared" si="2"/>
        <v>268</v>
      </c>
      <c r="T10" s="285">
        <f t="shared" si="2"/>
        <v>0</v>
      </c>
      <c r="U10" s="286">
        <f t="shared" si="2"/>
        <v>340</v>
      </c>
      <c r="V10" s="287">
        <f t="shared" si="2"/>
        <v>0</v>
      </c>
      <c r="W10" s="285">
        <f t="shared" si="2"/>
        <v>36</v>
      </c>
      <c r="X10" s="285">
        <f t="shared" si="2"/>
        <v>0</v>
      </c>
      <c r="Y10" s="286">
        <f t="shared" si="2"/>
        <v>0</v>
      </c>
      <c r="Z10" s="287">
        <f t="shared" si="2"/>
        <v>0</v>
      </c>
      <c r="AA10" s="285">
        <f t="shared" si="2"/>
        <v>0</v>
      </c>
      <c r="AB10" s="285">
        <f t="shared" si="2"/>
        <v>0</v>
      </c>
      <c r="AC10" s="286">
        <f t="shared" si="2"/>
        <v>0</v>
      </c>
    </row>
    <row r="11" spans="1:30" s="11" customFormat="1" ht="13.5" customHeight="1">
      <c r="A11" s="145" t="s">
        <v>248</v>
      </c>
      <c r="B11" s="146" t="s">
        <v>249</v>
      </c>
      <c r="C11" s="487" t="s">
        <v>250</v>
      </c>
      <c r="D11" s="488"/>
      <c r="E11" s="267"/>
      <c r="F11" s="277">
        <f>H11+L11+M11</f>
        <v>148</v>
      </c>
      <c r="G11" s="278"/>
      <c r="H11" s="279">
        <f>I11+J11+K11</f>
        <v>124</v>
      </c>
      <c r="I11" s="278">
        <v>124</v>
      </c>
      <c r="J11" s="278"/>
      <c r="K11" s="278"/>
      <c r="L11" s="278">
        <v>18</v>
      </c>
      <c r="M11" s="280">
        <v>6</v>
      </c>
      <c r="N11" s="281"/>
      <c r="O11" s="179">
        <v>34</v>
      </c>
      <c r="P11" s="278"/>
      <c r="Q11" s="282">
        <v>26</v>
      </c>
      <c r="R11" s="359"/>
      <c r="S11" s="360">
        <v>34</v>
      </c>
      <c r="T11" s="361"/>
      <c r="U11" s="362">
        <v>54</v>
      </c>
      <c r="V11" s="281"/>
      <c r="W11" s="278"/>
      <c r="X11" s="278"/>
      <c r="Y11" s="280"/>
      <c r="Z11" s="359"/>
      <c r="AA11" s="361"/>
      <c r="AB11" s="361"/>
      <c r="AC11" s="378"/>
      <c r="AD11" s="11">
        <f>O11+Q11+S11+U11+W11+Y11+AA11+AC11</f>
        <v>148</v>
      </c>
    </row>
    <row r="12" spans="1:30" s="11" customFormat="1" ht="13.5" customHeight="1">
      <c r="A12" s="145" t="s">
        <v>251</v>
      </c>
      <c r="B12" s="146" t="s">
        <v>252</v>
      </c>
      <c r="C12" s="485" t="s">
        <v>253</v>
      </c>
      <c r="D12" s="486"/>
      <c r="E12" s="251"/>
      <c r="F12" s="147">
        <f t="shared" ref="F12:F29" si="3">G12+H12</f>
        <v>182</v>
      </c>
      <c r="G12" s="14"/>
      <c r="H12" s="73">
        <f t="shared" ref="H12:H29" si="4">I12+J12+K12</f>
        <v>182</v>
      </c>
      <c r="I12" s="14">
        <v>182</v>
      </c>
      <c r="J12" s="14"/>
      <c r="K12" s="14"/>
      <c r="L12" s="14"/>
      <c r="M12" s="159"/>
      <c r="N12" s="180"/>
      <c r="O12" s="177">
        <v>52</v>
      </c>
      <c r="P12" s="14"/>
      <c r="Q12" s="149">
        <v>60</v>
      </c>
      <c r="R12" s="363"/>
      <c r="S12" s="364">
        <v>34</v>
      </c>
      <c r="T12" s="358"/>
      <c r="U12" s="365">
        <v>36</v>
      </c>
      <c r="V12" s="79"/>
      <c r="W12" s="14"/>
      <c r="X12" s="14"/>
      <c r="Y12" s="159"/>
      <c r="Z12" s="363"/>
      <c r="AA12" s="358"/>
      <c r="AB12" s="358"/>
      <c r="AC12" s="374"/>
      <c r="AD12" s="11">
        <f t="shared" ref="AD12:AD40" si="5">O12+Q12+S12+U12+W12+Y12+AA12+AC12</f>
        <v>182</v>
      </c>
    </row>
    <row r="13" spans="1:30" s="11" customFormat="1" ht="13.5" customHeight="1">
      <c r="A13" s="145" t="s">
        <v>254</v>
      </c>
      <c r="B13" s="146" t="s">
        <v>255</v>
      </c>
      <c r="C13" s="485" t="s">
        <v>253</v>
      </c>
      <c r="D13" s="486"/>
      <c r="E13" s="142"/>
      <c r="F13" s="147">
        <f t="shared" si="3"/>
        <v>172</v>
      </c>
      <c r="G13" s="14"/>
      <c r="H13" s="73">
        <f t="shared" si="4"/>
        <v>172</v>
      </c>
      <c r="I13" s="14"/>
      <c r="J13" s="14">
        <v>172</v>
      </c>
      <c r="K13" s="14"/>
      <c r="L13" s="14"/>
      <c r="M13" s="159"/>
      <c r="N13" s="180"/>
      <c r="O13" s="177">
        <v>52</v>
      </c>
      <c r="P13" s="14"/>
      <c r="Q13" s="149">
        <v>54</v>
      </c>
      <c r="R13" s="363"/>
      <c r="S13" s="364">
        <v>34</v>
      </c>
      <c r="T13" s="358"/>
      <c r="U13" s="365">
        <v>32</v>
      </c>
      <c r="V13" s="79"/>
      <c r="W13" s="14"/>
      <c r="X13" s="14"/>
      <c r="Y13" s="159"/>
      <c r="Z13" s="363"/>
      <c r="AA13" s="358"/>
      <c r="AB13" s="358"/>
      <c r="AC13" s="374"/>
      <c r="AD13" s="11">
        <f t="shared" si="5"/>
        <v>172</v>
      </c>
    </row>
    <row r="14" spans="1:30" s="11" customFormat="1" ht="13.5" customHeight="1">
      <c r="A14" s="150" t="s">
        <v>256</v>
      </c>
      <c r="B14" s="151" t="s">
        <v>257</v>
      </c>
      <c r="C14" s="485" t="s">
        <v>250</v>
      </c>
      <c r="D14" s="486"/>
      <c r="E14" s="142"/>
      <c r="F14" s="147">
        <f>H14+L14+M14</f>
        <v>346</v>
      </c>
      <c r="G14" s="14"/>
      <c r="H14" s="73">
        <f t="shared" si="4"/>
        <v>324</v>
      </c>
      <c r="I14" s="14">
        <v>324</v>
      </c>
      <c r="J14" s="14"/>
      <c r="K14" s="14"/>
      <c r="L14" s="14">
        <v>18</v>
      </c>
      <c r="M14" s="159">
        <v>4</v>
      </c>
      <c r="N14" s="180"/>
      <c r="O14" s="177">
        <v>68</v>
      </c>
      <c r="P14" s="14"/>
      <c r="Q14" s="149">
        <v>92</v>
      </c>
      <c r="R14" s="363"/>
      <c r="S14" s="364">
        <v>78</v>
      </c>
      <c r="T14" s="358"/>
      <c r="U14" s="365">
        <v>108</v>
      </c>
      <c r="V14" s="79"/>
      <c r="W14" s="14"/>
      <c r="X14" s="14"/>
      <c r="Y14" s="159"/>
      <c r="Z14" s="363"/>
      <c r="AA14" s="358"/>
      <c r="AB14" s="358"/>
      <c r="AC14" s="374"/>
      <c r="AD14" s="11">
        <f t="shared" si="5"/>
        <v>346</v>
      </c>
    </row>
    <row r="15" spans="1:30" s="11" customFormat="1" ht="13.5" customHeight="1">
      <c r="A15" s="145" t="s">
        <v>258</v>
      </c>
      <c r="B15" s="146" t="s">
        <v>259</v>
      </c>
      <c r="C15" s="489" t="s">
        <v>295</v>
      </c>
      <c r="D15" s="486"/>
      <c r="E15" s="142"/>
      <c r="F15" s="147">
        <f t="shared" si="3"/>
        <v>172</v>
      </c>
      <c r="G15" s="14"/>
      <c r="H15" s="73">
        <f t="shared" si="4"/>
        <v>172</v>
      </c>
      <c r="I15" s="14">
        <v>172</v>
      </c>
      <c r="J15" s="14"/>
      <c r="K15" s="14"/>
      <c r="L15" s="14"/>
      <c r="M15" s="159"/>
      <c r="N15" s="180"/>
      <c r="O15" s="177">
        <v>34</v>
      </c>
      <c r="P15" s="14"/>
      <c r="Q15" s="149">
        <v>26</v>
      </c>
      <c r="R15" s="363"/>
      <c r="S15" s="364">
        <v>54</v>
      </c>
      <c r="T15" s="358"/>
      <c r="U15" s="365">
        <v>58</v>
      </c>
      <c r="V15" s="79"/>
      <c r="W15" s="14"/>
      <c r="X15" s="14"/>
      <c r="Y15" s="159"/>
      <c r="Z15" s="363"/>
      <c r="AA15" s="358"/>
      <c r="AB15" s="358"/>
      <c r="AC15" s="374"/>
      <c r="AD15" s="11">
        <f t="shared" si="5"/>
        <v>172</v>
      </c>
    </row>
    <row r="16" spans="1:30" s="11" customFormat="1" ht="13.5" customHeight="1">
      <c r="A16" s="145" t="s">
        <v>260</v>
      </c>
      <c r="B16" s="146" t="s">
        <v>261</v>
      </c>
      <c r="C16" s="489" t="s">
        <v>253</v>
      </c>
      <c r="D16" s="486"/>
      <c r="E16" s="142"/>
      <c r="F16" s="147">
        <f t="shared" si="3"/>
        <v>172</v>
      </c>
      <c r="G16" s="14"/>
      <c r="H16" s="73">
        <f t="shared" si="4"/>
        <v>172</v>
      </c>
      <c r="I16" s="14"/>
      <c r="J16" s="14">
        <v>172</v>
      </c>
      <c r="K16" s="14"/>
      <c r="L16" s="14"/>
      <c r="M16" s="159"/>
      <c r="N16" s="180"/>
      <c r="O16" s="177">
        <v>34</v>
      </c>
      <c r="P16" s="14"/>
      <c r="Q16" s="149">
        <v>52</v>
      </c>
      <c r="R16" s="363"/>
      <c r="S16" s="364">
        <v>34</v>
      </c>
      <c r="T16" s="358"/>
      <c r="U16" s="365">
        <v>52</v>
      </c>
      <c r="V16" s="79"/>
      <c r="W16" s="14"/>
      <c r="X16" s="14"/>
      <c r="Y16" s="159"/>
      <c r="Z16" s="363"/>
      <c r="AA16" s="358"/>
      <c r="AB16" s="358"/>
      <c r="AC16" s="374"/>
      <c r="AD16" s="11">
        <f t="shared" si="5"/>
        <v>172</v>
      </c>
    </row>
    <row r="17" spans="1:30" s="11" customFormat="1" ht="29.25" customHeight="1">
      <c r="A17" s="145" t="s">
        <v>262</v>
      </c>
      <c r="B17" s="146" t="s">
        <v>263</v>
      </c>
      <c r="C17" s="489" t="s">
        <v>296</v>
      </c>
      <c r="D17" s="486"/>
      <c r="E17" s="142"/>
      <c r="F17" s="147">
        <f t="shared" si="3"/>
        <v>72</v>
      </c>
      <c r="G17" s="14"/>
      <c r="H17" s="73">
        <f t="shared" si="4"/>
        <v>72</v>
      </c>
      <c r="I17" s="14">
        <v>56</v>
      </c>
      <c r="J17" s="14">
        <v>16</v>
      </c>
      <c r="K17" s="14"/>
      <c r="L17" s="14"/>
      <c r="M17" s="159"/>
      <c r="N17" s="180"/>
      <c r="O17" s="177">
        <v>34</v>
      </c>
      <c r="P17" s="14"/>
      <c r="Q17" s="149">
        <v>38</v>
      </c>
      <c r="R17" s="363"/>
      <c r="S17" s="364"/>
      <c r="T17" s="358"/>
      <c r="U17" s="365"/>
      <c r="V17" s="79"/>
      <c r="W17" s="14"/>
      <c r="X17" s="14"/>
      <c r="Y17" s="159"/>
      <c r="Z17" s="363"/>
      <c r="AA17" s="358"/>
      <c r="AB17" s="358"/>
      <c r="AC17" s="374"/>
      <c r="AD17" s="11">
        <f t="shared" si="5"/>
        <v>72</v>
      </c>
    </row>
    <row r="18" spans="1:30" s="11" customFormat="1" ht="13.5" customHeight="1" thickBot="1">
      <c r="A18" s="288" t="s">
        <v>264</v>
      </c>
      <c r="B18" s="294" t="s">
        <v>265</v>
      </c>
      <c r="C18" s="490" t="s">
        <v>266</v>
      </c>
      <c r="D18" s="491"/>
      <c r="E18" s="289"/>
      <c r="F18" s="290">
        <f t="shared" si="3"/>
        <v>36</v>
      </c>
      <c r="G18" s="268"/>
      <c r="H18" s="291">
        <f t="shared" si="4"/>
        <v>36</v>
      </c>
      <c r="I18" s="268">
        <v>20</v>
      </c>
      <c r="J18" s="268">
        <v>16</v>
      </c>
      <c r="K18" s="268"/>
      <c r="L18" s="268"/>
      <c r="M18" s="269"/>
      <c r="N18" s="271"/>
      <c r="O18" s="292"/>
      <c r="P18" s="268"/>
      <c r="Q18" s="293"/>
      <c r="R18" s="366"/>
      <c r="S18" s="367"/>
      <c r="T18" s="367"/>
      <c r="U18" s="368"/>
      <c r="V18" s="270"/>
      <c r="W18" s="268">
        <v>36</v>
      </c>
      <c r="X18" s="268"/>
      <c r="Y18" s="269"/>
      <c r="Z18" s="366"/>
      <c r="AA18" s="367"/>
      <c r="AB18" s="367"/>
      <c r="AC18" s="368"/>
      <c r="AD18" s="11">
        <f t="shared" si="5"/>
        <v>36</v>
      </c>
    </row>
    <row r="19" spans="1:30" s="11" customFormat="1" ht="24.75" customHeight="1" thickBot="1">
      <c r="A19" s="143" t="s">
        <v>246</v>
      </c>
      <c r="B19" s="306" t="s">
        <v>267</v>
      </c>
      <c r="C19" s="483"/>
      <c r="D19" s="484"/>
      <c r="E19" s="300"/>
      <c r="F19" s="301">
        <f>F20+F21+F22+F23+F24+F25</f>
        <v>746</v>
      </c>
      <c r="G19" s="285">
        <f>G20+G21+G22+G23+G24+G25</f>
        <v>0</v>
      </c>
      <c r="H19" s="302">
        <f t="shared" si="4"/>
        <v>720</v>
      </c>
      <c r="I19" s="285">
        <f>I20+I21+I22+I23+I24+I25</f>
        <v>448</v>
      </c>
      <c r="J19" s="285">
        <f t="shared" ref="J19:L19" si="6">J20+J21+J22+J23+J24+J25</f>
        <v>272</v>
      </c>
      <c r="K19" s="285">
        <f t="shared" si="6"/>
        <v>0</v>
      </c>
      <c r="L19" s="285">
        <f t="shared" si="6"/>
        <v>18</v>
      </c>
      <c r="M19" s="286">
        <f>M20+M21+M22+M23+M24+M25</f>
        <v>8</v>
      </c>
      <c r="N19" s="284">
        <f>N20+N21+N22+N23+N24+N25</f>
        <v>0</v>
      </c>
      <c r="O19" s="285">
        <f t="shared" ref="O19:Q19" si="7">O20+O21+O22+O23+O24+O25</f>
        <v>174</v>
      </c>
      <c r="P19" s="303">
        <f t="shared" si="7"/>
        <v>0</v>
      </c>
      <c r="Q19" s="286">
        <f t="shared" si="7"/>
        <v>124</v>
      </c>
      <c r="R19" s="369">
        <f t="shared" ref="R19" si="8">R20+R21+R22+R23+R24+R25</f>
        <v>0</v>
      </c>
      <c r="S19" s="370">
        <f t="shared" ref="S19" si="9">S20+S21+S22+S23+S24+S25</f>
        <v>102</v>
      </c>
      <c r="T19" s="370">
        <f t="shared" ref="T19" si="10">T20+T21+T22+T23+T24+T25</f>
        <v>0</v>
      </c>
      <c r="U19" s="371">
        <f t="shared" ref="U19" si="11">U20+U21+U22+U23+U24+U25</f>
        <v>192</v>
      </c>
      <c r="V19" s="284">
        <f t="shared" ref="V19" si="12">V20+V21+V22+V23+V24+V25</f>
        <v>0</v>
      </c>
      <c r="W19" s="303">
        <f t="shared" ref="W19" si="13">W20+W21+W22+W23+W24+W25</f>
        <v>94</v>
      </c>
      <c r="X19" s="285">
        <f t="shared" ref="X19" si="14">X20+X21+X22+X23+X24+X25</f>
        <v>0</v>
      </c>
      <c r="Y19" s="287">
        <f t="shared" ref="Y19" si="15">Y20+Y21+Y22+Y23+Y24+Y25</f>
        <v>60</v>
      </c>
      <c r="Z19" s="369">
        <f t="shared" ref="Z19" si="16">Z20+Z21+Z22+Z23+Z24+Z25</f>
        <v>0</v>
      </c>
      <c r="AA19" s="402">
        <f t="shared" ref="AA19" si="17">AA20+AA21+AA22+AA23+AA24+AA25</f>
        <v>0</v>
      </c>
      <c r="AB19" s="402">
        <f t="shared" ref="AB19" si="18">AB20+AB21+AB22+AB23+AB24+AB25</f>
        <v>0</v>
      </c>
      <c r="AC19" s="377">
        <f t="shared" ref="AC19" si="19">AC20+AC21+AC22+AC23+AC24+AC25</f>
        <v>0</v>
      </c>
      <c r="AD19" s="11">
        <f t="shared" si="5"/>
        <v>746</v>
      </c>
    </row>
    <row r="20" spans="1:30" s="11" customFormat="1" ht="13.5" customHeight="1">
      <c r="A20" s="298" t="s">
        <v>268</v>
      </c>
      <c r="B20" s="299" t="s">
        <v>269</v>
      </c>
      <c r="C20" s="487" t="s">
        <v>253</v>
      </c>
      <c r="D20" s="488"/>
      <c r="E20" s="295"/>
      <c r="F20" s="277">
        <f t="shared" si="3"/>
        <v>166</v>
      </c>
      <c r="G20" s="278"/>
      <c r="H20" s="279">
        <f t="shared" si="4"/>
        <v>166</v>
      </c>
      <c r="I20" s="278"/>
      <c r="J20" s="278">
        <v>166</v>
      </c>
      <c r="K20" s="278"/>
      <c r="L20" s="278"/>
      <c r="M20" s="280"/>
      <c r="N20" s="296"/>
      <c r="O20" s="179">
        <v>52</v>
      </c>
      <c r="P20" s="297"/>
      <c r="Q20" s="282">
        <v>52</v>
      </c>
      <c r="R20" s="359"/>
      <c r="S20" s="360">
        <v>34</v>
      </c>
      <c r="T20" s="372"/>
      <c r="U20" s="362">
        <v>28</v>
      </c>
      <c r="V20" s="281"/>
      <c r="W20" s="278"/>
      <c r="X20" s="278"/>
      <c r="Y20" s="280"/>
      <c r="Z20" s="359"/>
      <c r="AA20" s="361"/>
      <c r="AB20" s="361"/>
      <c r="AC20" s="378"/>
      <c r="AD20" s="11">
        <f t="shared" si="5"/>
        <v>166</v>
      </c>
    </row>
    <row r="21" spans="1:30" s="11" customFormat="1" ht="13.5" customHeight="1">
      <c r="A21" s="152" t="s">
        <v>270</v>
      </c>
      <c r="B21" s="153" t="s">
        <v>271</v>
      </c>
      <c r="C21" s="485" t="s">
        <v>250</v>
      </c>
      <c r="D21" s="486"/>
      <c r="E21" s="142"/>
      <c r="F21" s="147">
        <f>H21+L21+M21</f>
        <v>222</v>
      </c>
      <c r="G21" s="14"/>
      <c r="H21" s="73">
        <f t="shared" si="4"/>
        <v>196</v>
      </c>
      <c r="I21" s="14">
        <v>150</v>
      </c>
      <c r="J21" s="14">
        <v>46</v>
      </c>
      <c r="K21" s="14"/>
      <c r="L21" s="14">
        <v>18</v>
      </c>
      <c r="M21" s="159">
        <v>8</v>
      </c>
      <c r="N21" s="180"/>
      <c r="O21" s="148">
        <v>52</v>
      </c>
      <c r="P21" s="154"/>
      <c r="Q21" s="149">
        <v>52</v>
      </c>
      <c r="R21" s="363"/>
      <c r="S21" s="364">
        <v>34</v>
      </c>
      <c r="T21" s="373"/>
      <c r="U21" s="365">
        <v>84</v>
      </c>
      <c r="V21" s="79"/>
      <c r="W21" s="14"/>
      <c r="X21" s="14"/>
      <c r="Y21" s="159"/>
      <c r="Z21" s="363"/>
      <c r="AA21" s="358"/>
      <c r="AB21" s="358"/>
      <c r="AC21" s="374"/>
      <c r="AD21" s="11">
        <f t="shared" si="5"/>
        <v>222</v>
      </c>
    </row>
    <row r="22" spans="1:30" s="11" customFormat="1" ht="13.5" customHeight="1">
      <c r="A22" s="145" t="s">
        <v>272</v>
      </c>
      <c r="B22" s="146" t="s">
        <v>273</v>
      </c>
      <c r="C22" s="485" t="s">
        <v>253</v>
      </c>
      <c r="D22" s="486"/>
      <c r="E22" s="142"/>
      <c r="F22" s="147">
        <f t="shared" si="3"/>
        <v>114</v>
      </c>
      <c r="G22" s="14"/>
      <c r="H22" s="73">
        <f t="shared" si="4"/>
        <v>114</v>
      </c>
      <c r="I22" s="14">
        <v>74</v>
      </c>
      <c r="J22" s="14">
        <v>40</v>
      </c>
      <c r="K22" s="14"/>
      <c r="L22" s="14"/>
      <c r="M22" s="159"/>
      <c r="N22" s="180"/>
      <c r="O22" s="148">
        <v>34</v>
      </c>
      <c r="P22" s="154"/>
      <c r="Q22" s="149">
        <v>20</v>
      </c>
      <c r="R22" s="363"/>
      <c r="S22" s="364">
        <v>34</v>
      </c>
      <c r="T22" s="373"/>
      <c r="U22" s="365">
        <v>26</v>
      </c>
      <c r="V22" s="79"/>
      <c r="W22" s="14"/>
      <c r="X22" s="14"/>
      <c r="Y22" s="159"/>
      <c r="Z22" s="363"/>
      <c r="AA22" s="403"/>
      <c r="AB22" s="358"/>
      <c r="AC22" s="374"/>
      <c r="AD22" s="11">
        <f t="shared" si="5"/>
        <v>114</v>
      </c>
    </row>
    <row r="23" spans="1:30" s="11" customFormat="1" ht="13.5" customHeight="1">
      <c r="A23" s="145" t="s">
        <v>274</v>
      </c>
      <c r="B23" s="146" t="s">
        <v>275</v>
      </c>
      <c r="C23" s="489" t="s">
        <v>297</v>
      </c>
      <c r="D23" s="486"/>
      <c r="E23" s="142"/>
      <c r="F23" s="147">
        <f t="shared" si="3"/>
        <v>172</v>
      </c>
      <c r="G23" s="14"/>
      <c r="H23" s="73">
        <f t="shared" si="4"/>
        <v>172</v>
      </c>
      <c r="I23" s="14">
        <v>172</v>
      </c>
      <c r="J23" s="14"/>
      <c r="K23" s="14"/>
      <c r="L23" s="14"/>
      <c r="M23" s="159"/>
      <c r="N23" s="180"/>
      <c r="O23" s="178"/>
      <c r="P23" s="14"/>
      <c r="Q23" s="149"/>
      <c r="R23" s="363"/>
      <c r="S23" s="364"/>
      <c r="T23" s="373"/>
      <c r="U23" s="365">
        <v>54</v>
      </c>
      <c r="V23" s="79"/>
      <c r="W23" s="148">
        <v>58</v>
      </c>
      <c r="X23" s="184"/>
      <c r="Y23" s="149">
        <v>60</v>
      </c>
      <c r="Z23" s="363"/>
      <c r="AA23" s="358"/>
      <c r="AB23" s="358"/>
      <c r="AC23" s="374"/>
      <c r="AD23" s="11">
        <f t="shared" si="5"/>
        <v>172</v>
      </c>
    </row>
    <row r="24" spans="1:30" s="11" customFormat="1" ht="13.5" customHeight="1">
      <c r="A24" s="145" t="s">
        <v>276</v>
      </c>
      <c r="B24" s="146" t="s">
        <v>277</v>
      </c>
      <c r="C24" s="485" t="s">
        <v>266</v>
      </c>
      <c r="D24" s="486"/>
      <c r="E24" s="142"/>
      <c r="F24" s="147">
        <f t="shared" si="3"/>
        <v>36</v>
      </c>
      <c r="G24" s="14"/>
      <c r="H24" s="73">
        <f t="shared" si="4"/>
        <v>36</v>
      </c>
      <c r="I24" s="14">
        <v>26</v>
      </c>
      <c r="J24" s="14">
        <v>10</v>
      </c>
      <c r="K24" s="14"/>
      <c r="L24" s="14"/>
      <c r="M24" s="159"/>
      <c r="N24" s="180"/>
      <c r="O24" s="179"/>
      <c r="P24" s="14"/>
      <c r="Q24" s="159"/>
      <c r="R24" s="363"/>
      <c r="S24" s="358"/>
      <c r="T24" s="358"/>
      <c r="U24" s="374"/>
      <c r="V24" s="79"/>
      <c r="W24" s="148">
        <v>36</v>
      </c>
      <c r="X24" s="184"/>
      <c r="Y24" s="149"/>
      <c r="Z24" s="363"/>
      <c r="AA24" s="358"/>
      <c r="AB24" s="358"/>
      <c r="AC24" s="374"/>
      <c r="AD24" s="11">
        <f t="shared" si="5"/>
        <v>36</v>
      </c>
    </row>
    <row r="25" spans="1:30" s="11" customFormat="1" ht="13.5" customHeight="1" thickBot="1">
      <c r="A25" s="288" t="s">
        <v>278</v>
      </c>
      <c r="B25" s="294" t="s">
        <v>288</v>
      </c>
      <c r="C25" s="516" t="s">
        <v>147</v>
      </c>
      <c r="D25" s="491"/>
      <c r="E25" s="289"/>
      <c r="F25" s="290">
        <f t="shared" si="3"/>
        <v>36</v>
      </c>
      <c r="G25" s="268"/>
      <c r="H25" s="291">
        <f t="shared" si="4"/>
        <v>36</v>
      </c>
      <c r="I25" s="268">
        <v>26</v>
      </c>
      <c r="J25" s="268">
        <v>10</v>
      </c>
      <c r="K25" s="268"/>
      <c r="L25" s="268"/>
      <c r="M25" s="269"/>
      <c r="N25" s="271"/>
      <c r="O25" s="292">
        <v>36</v>
      </c>
      <c r="P25" s="268"/>
      <c r="Q25" s="269"/>
      <c r="R25" s="366"/>
      <c r="S25" s="367"/>
      <c r="T25" s="367"/>
      <c r="U25" s="368"/>
      <c r="V25" s="270"/>
      <c r="W25" s="307"/>
      <c r="X25" s="308"/>
      <c r="Y25" s="293"/>
      <c r="Z25" s="366"/>
      <c r="AA25" s="367"/>
      <c r="AB25" s="367"/>
      <c r="AC25" s="368"/>
      <c r="AD25" s="11">
        <f t="shared" si="5"/>
        <v>36</v>
      </c>
    </row>
    <row r="26" spans="1:30" s="11" customFormat="1" ht="14.25" customHeight="1" thickBot="1">
      <c r="A26" s="143"/>
      <c r="B26" s="306" t="s">
        <v>279</v>
      </c>
      <c r="C26" s="483"/>
      <c r="D26" s="484"/>
      <c r="E26" s="300"/>
      <c r="F26" s="301">
        <f>F27+F28+F29</f>
        <v>78</v>
      </c>
      <c r="G26" s="285">
        <f>G27+G28+G29</f>
        <v>0</v>
      </c>
      <c r="H26" s="302">
        <f t="shared" si="4"/>
        <v>78</v>
      </c>
      <c r="I26" s="285">
        <f t="shared" ref="I26:M26" si="20">I27+I28+I29</f>
        <v>32</v>
      </c>
      <c r="J26" s="285">
        <f t="shared" si="20"/>
        <v>46</v>
      </c>
      <c r="K26" s="285">
        <f t="shared" si="20"/>
        <v>0</v>
      </c>
      <c r="L26" s="285">
        <f t="shared" si="20"/>
        <v>0</v>
      </c>
      <c r="M26" s="285">
        <f t="shared" si="20"/>
        <v>0</v>
      </c>
      <c r="N26" s="304">
        <f>N27+N28+N29</f>
        <v>0</v>
      </c>
      <c r="O26" s="305">
        <f t="shared" ref="O26:AC26" si="21">O27+O28+O29</f>
        <v>0</v>
      </c>
      <c r="P26" s="305">
        <f t="shared" si="21"/>
        <v>0</v>
      </c>
      <c r="Q26" s="286">
        <f t="shared" si="21"/>
        <v>0</v>
      </c>
      <c r="R26" s="375">
        <f t="shared" si="21"/>
        <v>0</v>
      </c>
      <c r="S26" s="370">
        <f t="shared" si="21"/>
        <v>0</v>
      </c>
      <c r="T26" s="376">
        <f t="shared" si="21"/>
        <v>0</v>
      </c>
      <c r="U26" s="377">
        <f t="shared" si="21"/>
        <v>42</v>
      </c>
      <c r="V26" s="284">
        <f t="shared" si="21"/>
        <v>0</v>
      </c>
      <c r="W26" s="303">
        <f t="shared" si="21"/>
        <v>0</v>
      </c>
      <c r="X26" s="285">
        <f t="shared" si="21"/>
        <v>0</v>
      </c>
      <c r="Y26" s="286">
        <f t="shared" si="21"/>
        <v>36</v>
      </c>
      <c r="Z26" s="376">
        <f t="shared" si="21"/>
        <v>0</v>
      </c>
      <c r="AA26" s="370">
        <f t="shared" si="21"/>
        <v>0</v>
      </c>
      <c r="AB26" s="371">
        <f t="shared" si="21"/>
        <v>0</v>
      </c>
      <c r="AC26" s="376">
        <f t="shared" si="21"/>
        <v>0</v>
      </c>
      <c r="AD26" s="261">
        <f t="shared" si="5"/>
        <v>78</v>
      </c>
    </row>
    <row r="27" spans="1:30" s="11" customFormat="1" ht="13.5" customHeight="1">
      <c r="A27" s="309" t="s">
        <v>280</v>
      </c>
      <c r="B27" s="310" t="s">
        <v>281</v>
      </c>
      <c r="C27" s="487" t="s">
        <v>266</v>
      </c>
      <c r="D27" s="488"/>
      <c r="E27" s="295"/>
      <c r="F27" s="277">
        <v>42</v>
      </c>
      <c r="G27" s="278"/>
      <c r="H27" s="279">
        <v>42</v>
      </c>
      <c r="I27" s="278">
        <v>12</v>
      </c>
      <c r="J27" s="278"/>
      <c r="K27" s="278"/>
      <c r="L27" s="278"/>
      <c r="M27" s="280"/>
      <c r="N27" s="296"/>
      <c r="O27" s="281"/>
      <c r="P27" s="278"/>
      <c r="Q27" s="280"/>
      <c r="R27" s="359"/>
      <c r="S27" s="361"/>
      <c r="T27" s="361"/>
      <c r="U27" s="378">
        <v>12</v>
      </c>
      <c r="V27" s="281"/>
      <c r="W27" s="278"/>
      <c r="X27" s="278"/>
      <c r="Y27" s="280"/>
      <c r="Z27" s="359"/>
      <c r="AA27" s="361"/>
      <c r="AB27" s="361"/>
      <c r="AC27" s="378"/>
      <c r="AD27" s="11">
        <f t="shared" si="5"/>
        <v>12</v>
      </c>
    </row>
    <row r="28" spans="1:30" s="11" customFormat="1" ht="13.5" customHeight="1">
      <c r="A28" s="185"/>
      <c r="B28" s="186" t="s">
        <v>289</v>
      </c>
      <c r="C28" s="485"/>
      <c r="D28" s="558"/>
      <c r="E28" s="187"/>
      <c r="F28" s="147"/>
      <c r="G28" s="188"/>
      <c r="H28" s="73"/>
      <c r="I28" s="188"/>
      <c r="J28" s="188">
        <v>30</v>
      </c>
      <c r="K28" s="188"/>
      <c r="L28" s="188"/>
      <c r="M28" s="189"/>
      <c r="N28" s="190"/>
      <c r="O28" s="190"/>
      <c r="P28" s="188"/>
      <c r="Q28" s="189"/>
      <c r="R28" s="379"/>
      <c r="S28" s="380"/>
      <c r="T28" s="380"/>
      <c r="U28" s="381">
        <v>30</v>
      </c>
      <c r="V28" s="190"/>
      <c r="W28" s="188"/>
      <c r="X28" s="188"/>
      <c r="Y28" s="189"/>
      <c r="Z28" s="379"/>
      <c r="AA28" s="380"/>
      <c r="AB28" s="404"/>
      <c r="AC28" s="381"/>
      <c r="AD28" s="11">
        <f t="shared" si="5"/>
        <v>30</v>
      </c>
    </row>
    <row r="29" spans="1:30" s="11" customFormat="1" ht="13.5" customHeight="1" thickBot="1">
      <c r="A29" s="288" t="s">
        <v>290</v>
      </c>
      <c r="B29" s="191" t="s">
        <v>291</v>
      </c>
      <c r="C29" s="485" t="s">
        <v>266</v>
      </c>
      <c r="D29" s="486"/>
      <c r="E29" s="142"/>
      <c r="F29" s="147">
        <f t="shared" si="3"/>
        <v>36</v>
      </c>
      <c r="G29" s="14"/>
      <c r="H29" s="73">
        <f t="shared" si="4"/>
        <v>36</v>
      </c>
      <c r="I29" s="14">
        <v>20</v>
      </c>
      <c r="J29" s="14">
        <v>16</v>
      </c>
      <c r="K29" s="14"/>
      <c r="L29" s="14"/>
      <c r="M29" s="159"/>
      <c r="N29" s="198"/>
      <c r="O29" s="14"/>
      <c r="P29" s="14"/>
      <c r="Q29" s="159"/>
      <c r="R29" s="363"/>
      <c r="S29" s="358"/>
      <c r="T29" s="358"/>
      <c r="U29" s="374"/>
      <c r="V29" s="198"/>
      <c r="W29" s="14"/>
      <c r="X29" s="14"/>
      <c r="Y29" s="159">
        <v>36</v>
      </c>
      <c r="Z29" s="363"/>
      <c r="AA29" s="358"/>
      <c r="AB29" s="358"/>
      <c r="AC29" s="405"/>
      <c r="AD29" s="261">
        <f t="shared" si="5"/>
        <v>36</v>
      </c>
    </row>
    <row r="30" spans="1:30" ht="13.5" customHeight="1" thickBot="1">
      <c r="A30" s="83" t="s">
        <v>5</v>
      </c>
      <c r="B30" s="140" t="s">
        <v>145</v>
      </c>
      <c r="C30" s="564"/>
      <c r="D30" s="565"/>
      <c r="E30" s="249"/>
      <c r="F30" s="250">
        <f>F31+F32+F33+F34+F35+F36+F37+F38+F39+F40</f>
        <v>564</v>
      </c>
      <c r="G30" s="141">
        <f t="shared" ref="G30:M30" si="22">G31+G32+G33+G34+G35+G36+G37+G38+G39+G40</f>
        <v>22</v>
      </c>
      <c r="H30" s="141">
        <f t="shared" si="22"/>
        <v>500</v>
      </c>
      <c r="I30" s="141">
        <f t="shared" si="22"/>
        <v>292</v>
      </c>
      <c r="J30" s="141">
        <f t="shared" si="22"/>
        <v>208</v>
      </c>
      <c r="K30" s="141">
        <f t="shared" si="22"/>
        <v>0</v>
      </c>
      <c r="L30" s="141">
        <f t="shared" si="22"/>
        <v>18</v>
      </c>
      <c r="M30" s="263">
        <f t="shared" si="22"/>
        <v>24</v>
      </c>
      <c r="N30" s="157">
        <f>N31+N32+N33+N34+N35+N36+N37+N38+N39+N40</f>
        <v>8</v>
      </c>
      <c r="O30" s="157">
        <f t="shared" ref="O30:Q30" si="23">O31+O32+O33+O34+O35+O36+O37+O38+O39+O40</f>
        <v>122</v>
      </c>
      <c r="P30" s="157">
        <f t="shared" si="23"/>
        <v>2</v>
      </c>
      <c r="Q30" s="263">
        <f t="shared" si="23"/>
        <v>98</v>
      </c>
      <c r="R30" s="157">
        <f>R31+R32+R33+R34+R35+R36+R37+R38+R39+R40</f>
        <v>0</v>
      </c>
      <c r="S30" s="157">
        <f t="shared" ref="S30:AC30" si="24">S31+S32+S33+S34+S35+S36+S37+S38+S39+S40</f>
        <v>0</v>
      </c>
      <c r="T30" s="157">
        <f t="shared" si="24"/>
        <v>2</v>
      </c>
      <c r="U30" s="263">
        <f t="shared" si="24"/>
        <v>36</v>
      </c>
      <c r="V30" s="157">
        <f t="shared" si="24"/>
        <v>4</v>
      </c>
      <c r="W30" s="157">
        <f t="shared" si="24"/>
        <v>82</v>
      </c>
      <c r="X30" s="157">
        <f t="shared" si="24"/>
        <v>4</v>
      </c>
      <c r="Y30" s="262">
        <f t="shared" si="24"/>
        <v>156</v>
      </c>
      <c r="Z30" s="157">
        <f t="shared" si="24"/>
        <v>2</v>
      </c>
      <c r="AA30" s="157">
        <f t="shared" si="24"/>
        <v>48</v>
      </c>
      <c r="AB30" s="157">
        <f t="shared" si="24"/>
        <v>0</v>
      </c>
      <c r="AC30" s="262">
        <f t="shared" si="24"/>
        <v>0</v>
      </c>
      <c r="AD30" s="11">
        <f>SUM(N30:AC30)</f>
        <v>564</v>
      </c>
    </row>
    <row r="31" spans="1:30" ht="18.75" customHeight="1">
      <c r="A31" s="201" t="s">
        <v>7</v>
      </c>
      <c r="B31" s="202" t="s">
        <v>214</v>
      </c>
      <c r="C31" s="566" t="s">
        <v>169</v>
      </c>
      <c r="D31" s="567"/>
      <c r="E31" s="230">
        <v>2</v>
      </c>
      <c r="F31" s="240">
        <f>G31+H31+L31+M31</f>
        <v>86</v>
      </c>
      <c r="G31" s="55">
        <v>2</v>
      </c>
      <c r="H31" s="74">
        <f>I31+J31+K31</f>
        <v>70</v>
      </c>
      <c r="I31" s="69">
        <v>46</v>
      </c>
      <c r="J31" s="36">
        <v>24</v>
      </c>
      <c r="K31" s="38"/>
      <c r="L31" s="64">
        <v>6</v>
      </c>
      <c r="M31" s="160">
        <v>8</v>
      </c>
      <c r="N31" s="89"/>
      <c r="O31" s="345"/>
      <c r="P31" s="89"/>
      <c r="Q31" s="160"/>
      <c r="R31" s="382"/>
      <c r="S31" s="383"/>
      <c r="T31" s="383"/>
      <c r="U31" s="384"/>
      <c r="V31" s="89">
        <v>2</v>
      </c>
      <c r="W31" s="63">
        <v>34</v>
      </c>
      <c r="X31" s="63"/>
      <c r="Y31" s="160">
        <v>50</v>
      </c>
      <c r="Z31" s="382"/>
      <c r="AA31" s="383"/>
      <c r="AB31" s="383"/>
      <c r="AC31" s="384"/>
      <c r="AD31" s="11">
        <f t="shared" si="5"/>
        <v>84</v>
      </c>
    </row>
    <row r="32" spans="1:30" ht="13.5" customHeight="1">
      <c r="A32" s="201" t="s">
        <v>8</v>
      </c>
      <c r="B32" s="202" t="s">
        <v>215</v>
      </c>
      <c r="C32" s="560" t="s">
        <v>169</v>
      </c>
      <c r="D32" s="511"/>
      <c r="E32" s="230"/>
      <c r="F32" s="240">
        <f>G32+H32+L32+M32</f>
        <v>86</v>
      </c>
      <c r="G32" s="55">
        <v>2</v>
      </c>
      <c r="H32" s="74">
        <f t="shared" ref="H32:H40" si="25">I32+J32+K32</f>
        <v>70</v>
      </c>
      <c r="I32" s="70">
        <v>44</v>
      </c>
      <c r="J32" s="32">
        <v>26</v>
      </c>
      <c r="K32" s="31"/>
      <c r="L32" s="31">
        <v>6</v>
      </c>
      <c r="M32" s="160">
        <v>8</v>
      </c>
      <c r="N32" s="89">
        <v>2</v>
      </c>
      <c r="O32" s="63">
        <v>42</v>
      </c>
      <c r="P32" s="89"/>
      <c r="Q32" s="160">
        <v>42</v>
      </c>
      <c r="R32" s="382"/>
      <c r="S32" s="383"/>
      <c r="T32" s="383"/>
      <c r="U32" s="384"/>
      <c r="V32" s="89"/>
      <c r="W32" s="63"/>
      <c r="X32" s="63"/>
      <c r="Y32" s="160"/>
      <c r="Z32" s="382"/>
      <c r="AA32" s="383"/>
      <c r="AB32" s="383"/>
      <c r="AC32" s="384"/>
      <c r="AD32" s="11">
        <f t="shared" si="5"/>
        <v>84</v>
      </c>
    </row>
    <row r="33" spans="1:30" ht="24.75" customHeight="1">
      <c r="A33" s="201" t="s">
        <v>9</v>
      </c>
      <c r="B33" s="202" t="s">
        <v>216</v>
      </c>
      <c r="C33" s="560" t="s">
        <v>147</v>
      </c>
      <c r="D33" s="561"/>
      <c r="E33" s="230">
        <v>1</v>
      </c>
      <c r="F33" s="240">
        <v>72</v>
      </c>
      <c r="G33" s="55">
        <v>2</v>
      </c>
      <c r="H33" s="74">
        <f t="shared" si="25"/>
        <v>70</v>
      </c>
      <c r="I33" s="69">
        <v>58</v>
      </c>
      <c r="J33" s="36">
        <v>12</v>
      </c>
      <c r="K33" s="38"/>
      <c r="L33" s="64"/>
      <c r="M33" s="160"/>
      <c r="N33" s="89"/>
      <c r="O33" s="63"/>
      <c r="P33" s="89"/>
      <c r="Q33" s="160"/>
      <c r="R33" s="382"/>
      <c r="S33" s="383"/>
      <c r="T33" s="383"/>
      <c r="U33" s="384"/>
      <c r="V33" s="89"/>
      <c r="W33" s="63"/>
      <c r="X33" s="63">
        <v>2</v>
      </c>
      <c r="Y33" s="160">
        <v>70</v>
      </c>
      <c r="Z33" s="382"/>
      <c r="AA33" s="383"/>
      <c r="AB33" s="383"/>
      <c r="AC33" s="384"/>
      <c r="AD33" s="11">
        <f t="shared" si="5"/>
        <v>70</v>
      </c>
    </row>
    <row r="34" spans="1:30" ht="13.5" customHeight="1">
      <c r="A34" s="201" t="s">
        <v>10</v>
      </c>
      <c r="B34" s="202" t="s">
        <v>6</v>
      </c>
      <c r="C34" s="510" t="s">
        <v>147</v>
      </c>
      <c r="D34" s="511"/>
      <c r="E34" s="230"/>
      <c r="F34" s="240">
        <v>38</v>
      </c>
      <c r="G34" s="84">
        <v>2</v>
      </c>
      <c r="H34" s="74">
        <f t="shared" si="25"/>
        <v>36</v>
      </c>
      <c r="I34" s="69">
        <v>26</v>
      </c>
      <c r="J34" s="36">
        <v>10</v>
      </c>
      <c r="K34" s="38"/>
      <c r="L34" s="64"/>
      <c r="M34" s="160"/>
      <c r="N34" s="89"/>
      <c r="O34" s="63"/>
      <c r="P34" s="89"/>
      <c r="Q34" s="160"/>
      <c r="R34" s="382"/>
      <c r="S34" s="383"/>
      <c r="T34" s="383">
        <v>2</v>
      </c>
      <c r="U34" s="384">
        <v>36</v>
      </c>
      <c r="V34" s="89"/>
      <c r="W34" s="63"/>
      <c r="X34" s="63"/>
      <c r="Y34" s="160"/>
      <c r="Z34" s="382"/>
      <c r="AA34" s="383"/>
      <c r="AB34" s="383"/>
      <c r="AC34" s="384"/>
      <c r="AD34" s="11">
        <f t="shared" si="5"/>
        <v>36</v>
      </c>
    </row>
    <row r="35" spans="1:30" s="11" customFormat="1" ht="13.5" customHeight="1">
      <c r="A35" s="201" t="s">
        <v>217</v>
      </c>
      <c r="B35" s="202" t="s">
        <v>146</v>
      </c>
      <c r="C35" s="510" t="s">
        <v>147</v>
      </c>
      <c r="D35" s="511"/>
      <c r="E35" s="230"/>
      <c r="F35" s="240">
        <v>50</v>
      </c>
      <c r="G35" s="84">
        <v>2</v>
      </c>
      <c r="H35" s="74">
        <f t="shared" si="25"/>
        <v>48</v>
      </c>
      <c r="I35" s="69">
        <v>2</v>
      </c>
      <c r="J35" s="63">
        <v>46</v>
      </c>
      <c r="K35" s="64"/>
      <c r="L35" s="64"/>
      <c r="M35" s="160"/>
      <c r="N35" s="89"/>
      <c r="O35" s="63"/>
      <c r="P35" s="89"/>
      <c r="Q35" s="160"/>
      <c r="R35" s="382"/>
      <c r="S35" s="383"/>
      <c r="T35" s="383"/>
      <c r="U35" s="384"/>
      <c r="V35" s="89">
        <v>2</v>
      </c>
      <c r="W35" s="63">
        <v>48</v>
      </c>
      <c r="X35" s="63"/>
      <c r="Y35" s="160"/>
      <c r="Z35" s="382"/>
      <c r="AA35" s="383"/>
      <c r="AB35" s="383"/>
      <c r="AC35" s="384"/>
      <c r="AD35" s="11">
        <f t="shared" si="5"/>
        <v>48</v>
      </c>
    </row>
    <row r="36" spans="1:30" s="11" customFormat="1" ht="27" customHeight="1">
      <c r="A36" s="201" t="s">
        <v>218</v>
      </c>
      <c r="B36" s="202" t="s">
        <v>219</v>
      </c>
      <c r="C36" s="510" t="s">
        <v>147</v>
      </c>
      <c r="D36" s="510"/>
      <c r="E36" s="510"/>
      <c r="F36" s="240">
        <v>38</v>
      </c>
      <c r="G36" s="84">
        <v>2</v>
      </c>
      <c r="H36" s="74">
        <f t="shared" si="25"/>
        <v>36</v>
      </c>
      <c r="I36" s="69"/>
      <c r="J36" s="63">
        <v>36</v>
      </c>
      <c r="K36" s="64"/>
      <c r="L36" s="64"/>
      <c r="M36" s="160"/>
      <c r="N36" s="89"/>
      <c r="O36" s="63"/>
      <c r="P36" s="89"/>
      <c r="Q36" s="160"/>
      <c r="R36" s="382"/>
      <c r="S36" s="383"/>
      <c r="T36" s="383"/>
      <c r="U36" s="384"/>
      <c r="V36" s="89"/>
      <c r="W36" s="63"/>
      <c r="X36" s="63">
        <v>2</v>
      </c>
      <c r="Y36" s="160">
        <v>36</v>
      </c>
      <c r="Z36" s="382"/>
      <c r="AA36" s="383"/>
      <c r="AB36" s="383"/>
      <c r="AC36" s="384"/>
      <c r="AD36" s="11">
        <f t="shared" si="5"/>
        <v>36</v>
      </c>
    </row>
    <row r="37" spans="1:30" s="11" customFormat="1" ht="17.25" customHeight="1">
      <c r="A37" s="203" t="s">
        <v>163</v>
      </c>
      <c r="B37" s="247" t="s">
        <v>293</v>
      </c>
      <c r="C37" s="510" t="s">
        <v>147</v>
      </c>
      <c r="D37" s="559"/>
      <c r="E37" s="230"/>
      <c r="F37" s="240">
        <v>44</v>
      </c>
      <c r="G37" s="84">
        <v>2</v>
      </c>
      <c r="H37" s="74">
        <f t="shared" si="25"/>
        <v>42</v>
      </c>
      <c r="I37" s="69">
        <v>14</v>
      </c>
      <c r="J37" s="63">
        <v>28</v>
      </c>
      <c r="K37" s="64"/>
      <c r="L37" s="64"/>
      <c r="M37" s="160"/>
      <c r="N37" s="89">
        <v>2</v>
      </c>
      <c r="O37" s="63">
        <v>42</v>
      </c>
      <c r="P37" s="89"/>
      <c r="Q37" s="160"/>
      <c r="R37" s="382"/>
      <c r="S37" s="383"/>
      <c r="T37" s="383"/>
      <c r="U37" s="384"/>
      <c r="V37" s="89"/>
      <c r="W37" s="63"/>
      <c r="X37" s="63"/>
      <c r="Y37" s="160"/>
      <c r="Z37" s="382"/>
      <c r="AA37" s="383"/>
      <c r="AB37" s="383"/>
      <c r="AC37" s="384"/>
      <c r="AD37" s="11">
        <f t="shared" si="5"/>
        <v>42</v>
      </c>
    </row>
    <row r="38" spans="1:30" s="11" customFormat="1" ht="19.5" customHeight="1">
      <c r="A38" s="203" t="s">
        <v>170</v>
      </c>
      <c r="B38" s="247" t="s">
        <v>294</v>
      </c>
      <c r="C38" s="510" t="s">
        <v>169</v>
      </c>
      <c r="D38" s="559"/>
      <c r="E38" s="230"/>
      <c r="F38" s="240">
        <f>G38+H38+L38+M38</f>
        <v>58</v>
      </c>
      <c r="G38" s="84">
        <v>2</v>
      </c>
      <c r="H38" s="74">
        <f t="shared" si="25"/>
        <v>42</v>
      </c>
      <c r="I38" s="69">
        <v>26</v>
      </c>
      <c r="J38" s="63">
        <v>16</v>
      </c>
      <c r="K38" s="64"/>
      <c r="L38" s="64">
        <v>6</v>
      </c>
      <c r="M38" s="160">
        <v>8</v>
      </c>
      <c r="N38" s="89"/>
      <c r="O38" s="63"/>
      <c r="P38" s="89">
        <v>2</v>
      </c>
      <c r="Q38" s="160">
        <v>56</v>
      </c>
      <c r="R38" s="382"/>
      <c r="S38" s="383"/>
      <c r="T38" s="383"/>
      <c r="U38" s="384"/>
      <c r="V38" s="89"/>
      <c r="W38" s="63"/>
      <c r="X38" s="63"/>
      <c r="Y38" s="160"/>
      <c r="Z38" s="382"/>
      <c r="AA38" s="383"/>
      <c r="AB38" s="383"/>
      <c r="AC38" s="384"/>
      <c r="AD38" s="11">
        <f t="shared" si="5"/>
        <v>56</v>
      </c>
    </row>
    <row r="39" spans="1:30" s="11" customFormat="1" ht="18" customHeight="1">
      <c r="A39" s="204" t="s">
        <v>300</v>
      </c>
      <c r="B39" s="205" t="s">
        <v>171</v>
      </c>
      <c r="C39" s="560" t="s">
        <v>299</v>
      </c>
      <c r="D39" s="561"/>
      <c r="E39" s="230"/>
      <c r="F39" s="240">
        <v>54</v>
      </c>
      <c r="G39" s="55">
        <v>4</v>
      </c>
      <c r="H39" s="74">
        <f t="shared" si="25"/>
        <v>50</v>
      </c>
      <c r="I39" s="69">
        <v>50</v>
      </c>
      <c r="J39" s="63"/>
      <c r="K39" s="64"/>
      <c r="L39" s="64"/>
      <c r="M39" s="160"/>
      <c r="N39" s="89">
        <v>4</v>
      </c>
      <c r="O39" s="63">
        <v>38</v>
      </c>
      <c r="P39" s="89"/>
      <c r="Q39" s="160"/>
      <c r="R39" s="382"/>
      <c r="S39" s="383"/>
      <c r="T39" s="383"/>
      <c r="U39" s="384"/>
      <c r="V39" s="89"/>
      <c r="W39" s="63"/>
      <c r="X39" s="63"/>
      <c r="Y39" s="160"/>
      <c r="Z39" s="382"/>
      <c r="AA39" s="383">
        <v>12</v>
      </c>
      <c r="AB39" s="383"/>
      <c r="AC39" s="384"/>
      <c r="AD39" s="11">
        <f t="shared" si="5"/>
        <v>50</v>
      </c>
    </row>
    <row r="40" spans="1:30" s="11" customFormat="1" ht="18" customHeight="1" thickBot="1">
      <c r="A40" s="321" t="s">
        <v>170</v>
      </c>
      <c r="B40" s="322" t="s">
        <v>172</v>
      </c>
      <c r="C40" s="562" t="s">
        <v>147</v>
      </c>
      <c r="D40" s="563"/>
      <c r="E40" s="265"/>
      <c r="F40" s="255">
        <v>38</v>
      </c>
      <c r="G40" s="325">
        <v>2</v>
      </c>
      <c r="H40" s="326">
        <f t="shared" si="25"/>
        <v>36</v>
      </c>
      <c r="I40" s="327">
        <v>26</v>
      </c>
      <c r="J40" s="328">
        <v>10</v>
      </c>
      <c r="K40" s="329"/>
      <c r="L40" s="329"/>
      <c r="M40" s="330"/>
      <c r="N40" s="346"/>
      <c r="O40" s="328"/>
      <c r="P40" s="346"/>
      <c r="Q40" s="330"/>
      <c r="R40" s="385"/>
      <c r="S40" s="386"/>
      <c r="T40" s="386"/>
      <c r="U40" s="387"/>
      <c r="V40" s="346"/>
      <c r="W40" s="328"/>
      <c r="X40" s="328"/>
      <c r="Y40" s="330"/>
      <c r="Z40" s="385">
        <v>2</v>
      </c>
      <c r="AA40" s="386">
        <v>36</v>
      </c>
      <c r="AB40" s="386"/>
      <c r="AC40" s="387"/>
      <c r="AD40" s="11">
        <f t="shared" si="5"/>
        <v>36</v>
      </c>
    </row>
    <row r="41" spans="1:30" ht="13.5" customHeight="1" thickTop="1" thickBot="1">
      <c r="A41" s="334" t="s">
        <v>148</v>
      </c>
      <c r="B41" s="335" t="s">
        <v>21</v>
      </c>
      <c r="C41" s="552"/>
      <c r="D41" s="553"/>
      <c r="E41" s="266"/>
      <c r="F41" s="323">
        <f t="shared" ref="F41:AC41" si="26">F42+F49+F55</f>
        <v>3144</v>
      </c>
      <c r="G41" s="331">
        <f t="shared" si="26"/>
        <v>92</v>
      </c>
      <c r="H41" s="103">
        <f t="shared" si="26"/>
        <v>2914</v>
      </c>
      <c r="I41" s="103">
        <f t="shared" si="26"/>
        <v>874</v>
      </c>
      <c r="J41" s="103">
        <f t="shared" si="26"/>
        <v>420</v>
      </c>
      <c r="K41" s="103">
        <f t="shared" si="26"/>
        <v>576</v>
      </c>
      <c r="L41" s="103">
        <f t="shared" si="26"/>
        <v>54</v>
      </c>
      <c r="M41" s="161">
        <f t="shared" si="26"/>
        <v>48</v>
      </c>
      <c r="N41" s="105">
        <f t="shared" si="26"/>
        <v>0</v>
      </c>
      <c r="O41" s="103">
        <f t="shared" si="26"/>
        <v>0</v>
      </c>
      <c r="P41" s="105">
        <f t="shared" si="26"/>
        <v>4</v>
      </c>
      <c r="Q41" s="104">
        <f t="shared" si="26"/>
        <v>288</v>
      </c>
      <c r="R41" s="332">
        <f t="shared" si="26"/>
        <v>8</v>
      </c>
      <c r="S41" s="103">
        <f t="shared" si="26"/>
        <v>234</v>
      </c>
      <c r="T41" s="103">
        <f t="shared" si="26"/>
        <v>4</v>
      </c>
      <c r="U41" s="104">
        <f t="shared" si="26"/>
        <v>248</v>
      </c>
      <c r="V41" s="332">
        <f t="shared" si="26"/>
        <v>14</v>
      </c>
      <c r="W41" s="103">
        <f t="shared" si="26"/>
        <v>382</v>
      </c>
      <c r="X41" s="103">
        <f t="shared" si="26"/>
        <v>30</v>
      </c>
      <c r="Y41" s="161">
        <f t="shared" si="26"/>
        <v>578</v>
      </c>
      <c r="Z41" s="105">
        <f t="shared" si="26"/>
        <v>16</v>
      </c>
      <c r="AA41" s="103">
        <f t="shared" si="26"/>
        <v>546</v>
      </c>
      <c r="AB41" s="103">
        <f t="shared" si="26"/>
        <v>16</v>
      </c>
      <c r="AC41" s="333">
        <f t="shared" si="26"/>
        <v>776</v>
      </c>
      <c r="AD41" s="324">
        <f>SUM(N41:AC41)</f>
        <v>3144</v>
      </c>
    </row>
    <row r="42" spans="1:30" ht="54" customHeight="1" thickBot="1">
      <c r="A42" s="207" t="s">
        <v>11</v>
      </c>
      <c r="B42" s="336" t="s">
        <v>220</v>
      </c>
      <c r="C42" s="554" t="s">
        <v>46</v>
      </c>
      <c r="D42" s="555"/>
      <c r="E42" s="311"/>
      <c r="F42" s="314">
        <f>F43+F44+F45+F46+F47+F48</f>
        <v>1512</v>
      </c>
      <c r="G42" s="315">
        <f t="shared" ref="G42:U42" si="27">G43+G44+G45+G46+G47+G48</f>
        <v>44</v>
      </c>
      <c r="H42" s="317">
        <f t="shared" si="27"/>
        <v>1404</v>
      </c>
      <c r="I42" s="315">
        <f t="shared" si="27"/>
        <v>484</v>
      </c>
      <c r="J42" s="315">
        <f t="shared" si="27"/>
        <v>236</v>
      </c>
      <c r="K42" s="315">
        <f t="shared" si="27"/>
        <v>360</v>
      </c>
      <c r="L42" s="315">
        <f t="shared" si="27"/>
        <v>28</v>
      </c>
      <c r="M42" s="316">
        <f t="shared" si="27"/>
        <v>24</v>
      </c>
      <c r="N42" s="315">
        <f t="shared" si="27"/>
        <v>0</v>
      </c>
      <c r="O42" s="317">
        <f t="shared" si="27"/>
        <v>0</v>
      </c>
      <c r="P42" s="315">
        <f t="shared" si="27"/>
        <v>4</v>
      </c>
      <c r="Q42" s="316">
        <f t="shared" si="27"/>
        <v>288</v>
      </c>
      <c r="R42" s="315">
        <f t="shared" si="27"/>
        <v>8</v>
      </c>
      <c r="S42" s="315">
        <f t="shared" si="27"/>
        <v>234</v>
      </c>
      <c r="T42" s="315">
        <f t="shared" si="27"/>
        <v>4</v>
      </c>
      <c r="U42" s="318">
        <f t="shared" si="27"/>
        <v>248</v>
      </c>
      <c r="V42" s="319">
        <f>V43+V44+V45+V46+V47+V48</f>
        <v>14</v>
      </c>
      <c r="W42" s="315">
        <f t="shared" ref="W42:Y42" si="28">W43+W44+W45+W46+W47+W48</f>
        <v>222</v>
      </c>
      <c r="X42" s="315">
        <f t="shared" si="28"/>
        <v>14</v>
      </c>
      <c r="Y42" s="316">
        <f t="shared" si="28"/>
        <v>320</v>
      </c>
      <c r="Z42" s="315">
        <f>Z43+Z44+Z45+Z46+Z47+Z48</f>
        <v>0</v>
      </c>
      <c r="AA42" s="315">
        <f t="shared" ref="AA42:AC42" si="29">AA43+AA44+AA45+AA46+AA47+AA48</f>
        <v>72</v>
      </c>
      <c r="AB42" s="315">
        <f t="shared" si="29"/>
        <v>0</v>
      </c>
      <c r="AC42" s="320">
        <f t="shared" si="29"/>
        <v>84</v>
      </c>
      <c r="AD42" s="220">
        <f>SUM(N42:AC42)</f>
        <v>1512</v>
      </c>
    </row>
    <row r="43" spans="1:30" ht="28.5" customHeight="1">
      <c r="A43" s="201" t="s">
        <v>12</v>
      </c>
      <c r="B43" s="248" t="s">
        <v>221</v>
      </c>
      <c r="C43" s="508" t="s">
        <v>169</v>
      </c>
      <c r="D43" s="509"/>
      <c r="E43" s="93">
        <v>1</v>
      </c>
      <c r="F43" s="312">
        <f>G43+H43+L43+M43</f>
        <v>424</v>
      </c>
      <c r="G43" s="313">
        <v>16</v>
      </c>
      <c r="H43" s="92">
        <f>I43+J43+K43</f>
        <v>390</v>
      </c>
      <c r="I43" s="88">
        <v>262</v>
      </c>
      <c r="J43" s="91">
        <v>128</v>
      </c>
      <c r="K43" s="90"/>
      <c r="L43" s="90">
        <v>10</v>
      </c>
      <c r="M43" s="165">
        <v>8</v>
      </c>
      <c r="N43" s="347"/>
      <c r="O43" s="91"/>
      <c r="P43" s="347">
        <v>4</v>
      </c>
      <c r="Q43" s="165">
        <v>168</v>
      </c>
      <c r="R43" s="388">
        <v>8</v>
      </c>
      <c r="S43" s="389">
        <v>138</v>
      </c>
      <c r="T43" s="389">
        <v>4</v>
      </c>
      <c r="U43" s="390">
        <v>102</v>
      </c>
      <c r="V43" s="347"/>
      <c r="W43" s="91"/>
      <c r="X43" s="91"/>
      <c r="Y43" s="165"/>
      <c r="Z43" s="388"/>
      <c r="AA43" s="389"/>
      <c r="AB43" s="389"/>
      <c r="AC43" s="390"/>
      <c r="AD43" s="11">
        <f>O43+Q43+S43+U43+W43+Y43+AA43+AC43</f>
        <v>408</v>
      </c>
    </row>
    <row r="44" spans="1:30" s="11" customFormat="1" ht="24.75" customHeight="1">
      <c r="A44" s="201" t="s">
        <v>222</v>
      </c>
      <c r="B44" s="214" t="s">
        <v>224</v>
      </c>
      <c r="C44" s="510" t="s">
        <v>169</v>
      </c>
      <c r="D44" s="559"/>
      <c r="E44" s="93"/>
      <c r="F44" s="312">
        <f>G44+H44+L44+M44</f>
        <v>244</v>
      </c>
      <c r="G44" s="85">
        <v>16</v>
      </c>
      <c r="H44" s="74">
        <f t="shared" ref="H44:H45" si="30">I44+J44+K44</f>
        <v>210</v>
      </c>
      <c r="I44" s="70">
        <v>140</v>
      </c>
      <c r="J44" s="32">
        <v>70</v>
      </c>
      <c r="K44" s="31"/>
      <c r="L44" s="31">
        <v>10</v>
      </c>
      <c r="M44" s="162">
        <v>8</v>
      </c>
      <c r="N44" s="348"/>
      <c r="O44" s="32"/>
      <c r="P44" s="348"/>
      <c r="Q44" s="162"/>
      <c r="R44" s="391"/>
      <c r="S44" s="392"/>
      <c r="T44" s="392"/>
      <c r="U44" s="393">
        <v>74</v>
      </c>
      <c r="V44" s="348">
        <v>8</v>
      </c>
      <c r="W44" s="32">
        <v>84</v>
      </c>
      <c r="X44" s="32">
        <v>8</v>
      </c>
      <c r="Y44" s="162">
        <v>70</v>
      </c>
      <c r="Z44" s="391"/>
      <c r="AA44" s="392"/>
      <c r="AB44" s="392"/>
      <c r="AC44" s="393"/>
      <c r="AD44" s="11">
        <f t="shared" ref="AD44:AD60" si="31">O44+Q44+S44+U44+W44+Y44+AA44+AC44</f>
        <v>228</v>
      </c>
    </row>
    <row r="45" spans="1:30" s="11" customFormat="1" ht="25.5" customHeight="1">
      <c r="A45" s="201" t="s">
        <v>223</v>
      </c>
      <c r="B45" s="214" t="s">
        <v>225</v>
      </c>
      <c r="C45" s="508" t="s">
        <v>169</v>
      </c>
      <c r="D45" s="509"/>
      <c r="E45" s="93"/>
      <c r="F45" s="312">
        <f>G45+H45+L45+M45</f>
        <v>148</v>
      </c>
      <c r="G45" s="85">
        <v>12</v>
      </c>
      <c r="H45" s="74">
        <f t="shared" si="30"/>
        <v>120</v>
      </c>
      <c r="I45" s="70">
        <v>82</v>
      </c>
      <c r="J45" s="32">
        <v>38</v>
      </c>
      <c r="K45" s="31"/>
      <c r="L45" s="31">
        <v>8</v>
      </c>
      <c r="M45" s="162">
        <v>8</v>
      </c>
      <c r="N45" s="348"/>
      <c r="O45" s="32"/>
      <c r="P45" s="348"/>
      <c r="Q45" s="162"/>
      <c r="R45" s="391"/>
      <c r="S45" s="392"/>
      <c r="T45" s="392"/>
      <c r="U45" s="393"/>
      <c r="V45" s="348">
        <v>6</v>
      </c>
      <c r="W45" s="32">
        <v>66</v>
      </c>
      <c r="X45" s="32">
        <v>6</v>
      </c>
      <c r="Y45" s="162">
        <v>70</v>
      </c>
      <c r="Z45" s="391"/>
      <c r="AA45" s="392"/>
      <c r="AB45" s="392"/>
      <c r="AC45" s="393"/>
      <c r="AD45" s="11">
        <f t="shared" si="31"/>
        <v>136</v>
      </c>
    </row>
    <row r="46" spans="1:30" ht="13.5" customHeight="1">
      <c r="A46" s="201" t="s">
        <v>41</v>
      </c>
      <c r="B46" s="208" t="s">
        <v>13</v>
      </c>
      <c r="C46" s="508" t="s">
        <v>147</v>
      </c>
      <c r="D46" s="509"/>
      <c r="E46" s="93"/>
      <c r="F46" s="37">
        <v>360</v>
      </c>
      <c r="G46" s="37"/>
      <c r="H46" s="74">
        <v>360</v>
      </c>
      <c r="I46" s="40"/>
      <c r="J46" s="32"/>
      <c r="K46" s="31">
        <v>360</v>
      </c>
      <c r="L46" s="31"/>
      <c r="M46" s="162"/>
      <c r="N46" s="348"/>
      <c r="O46" s="40"/>
      <c r="P46" s="349"/>
      <c r="Q46" s="350">
        <v>120</v>
      </c>
      <c r="R46" s="394"/>
      <c r="S46" s="395">
        <v>96</v>
      </c>
      <c r="T46" s="395"/>
      <c r="U46" s="396">
        <v>72</v>
      </c>
      <c r="V46" s="357"/>
      <c r="W46" s="70">
        <v>72</v>
      </c>
      <c r="X46" s="70"/>
      <c r="Y46" s="350"/>
      <c r="Z46" s="394"/>
      <c r="AA46" s="395"/>
      <c r="AB46" s="395"/>
      <c r="AC46" s="396"/>
      <c r="AD46" s="11">
        <f t="shared" si="31"/>
        <v>360</v>
      </c>
    </row>
    <row r="47" spans="1:30" ht="13.5" customHeight="1">
      <c r="A47" s="201" t="s">
        <v>42</v>
      </c>
      <c r="B47" s="208" t="s">
        <v>38</v>
      </c>
      <c r="C47" s="508" t="s">
        <v>147</v>
      </c>
      <c r="D47" s="509"/>
      <c r="E47" s="93"/>
      <c r="F47" s="55">
        <v>324</v>
      </c>
      <c r="G47" s="55"/>
      <c r="H47" s="87">
        <v>324</v>
      </c>
      <c r="I47" s="40"/>
      <c r="J47" s="32"/>
      <c r="K47" s="32"/>
      <c r="L47" s="32"/>
      <c r="M47" s="162"/>
      <c r="N47" s="348"/>
      <c r="O47" s="40"/>
      <c r="P47" s="349"/>
      <c r="Q47" s="162"/>
      <c r="R47" s="391"/>
      <c r="S47" s="392"/>
      <c r="T47" s="392"/>
      <c r="U47" s="393"/>
      <c r="V47" s="348"/>
      <c r="W47" s="32"/>
      <c r="X47" s="32"/>
      <c r="Y47" s="162">
        <v>180</v>
      </c>
      <c r="Z47" s="391"/>
      <c r="AA47" s="392">
        <v>72</v>
      </c>
      <c r="AB47" s="392"/>
      <c r="AC47" s="393">
        <v>72</v>
      </c>
      <c r="AD47" s="11">
        <f t="shared" si="31"/>
        <v>324</v>
      </c>
    </row>
    <row r="48" spans="1:30" s="11" customFormat="1" ht="13.5" customHeight="1" thickBot="1">
      <c r="A48" s="209"/>
      <c r="B48" s="210" t="s">
        <v>181</v>
      </c>
      <c r="C48" s="500"/>
      <c r="D48" s="501"/>
      <c r="E48" s="101"/>
      <c r="F48" s="102">
        <v>12</v>
      </c>
      <c r="G48" s="102"/>
      <c r="H48" s="106"/>
      <c r="I48" s="71"/>
      <c r="J48" s="107"/>
      <c r="K48" s="107"/>
      <c r="L48" s="107"/>
      <c r="M48" s="163"/>
      <c r="N48" s="351"/>
      <c r="O48" s="71"/>
      <c r="P48" s="352"/>
      <c r="Q48" s="163"/>
      <c r="R48" s="391"/>
      <c r="S48" s="392"/>
      <c r="T48" s="392"/>
      <c r="U48" s="393"/>
      <c r="V48" s="348"/>
      <c r="W48" s="32"/>
      <c r="X48" s="32"/>
      <c r="Y48" s="163"/>
      <c r="Z48" s="391"/>
      <c r="AA48" s="392"/>
      <c r="AB48" s="392"/>
      <c r="AC48" s="393">
        <v>12</v>
      </c>
      <c r="AD48" s="11">
        <f t="shared" si="31"/>
        <v>12</v>
      </c>
    </row>
    <row r="49" spans="1:31" ht="44.25" customHeight="1" thickBot="1">
      <c r="A49" s="206" t="s">
        <v>14</v>
      </c>
      <c r="B49" s="211" t="s">
        <v>226</v>
      </c>
      <c r="C49" s="556" t="s">
        <v>46</v>
      </c>
      <c r="D49" s="557"/>
      <c r="E49" s="228"/>
      <c r="F49" s="238">
        <f>F50+F51+F52+F53+F54</f>
        <v>898</v>
      </c>
      <c r="G49" s="56">
        <f t="shared" ref="G49:AC49" si="32">G50+G51+G52+G53+G54</f>
        <v>32</v>
      </c>
      <c r="H49" s="56">
        <f t="shared" si="32"/>
        <v>820</v>
      </c>
      <c r="I49" s="56">
        <f t="shared" si="32"/>
        <v>240</v>
      </c>
      <c r="J49" s="56">
        <f t="shared" si="32"/>
        <v>112</v>
      </c>
      <c r="K49" s="56">
        <f t="shared" si="32"/>
        <v>108</v>
      </c>
      <c r="L49" s="56">
        <f t="shared" si="32"/>
        <v>18</v>
      </c>
      <c r="M49" s="164">
        <f t="shared" si="32"/>
        <v>16</v>
      </c>
      <c r="N49" s="80">
        <f t="shared" si="32"/>
        <v>0</v>
      </c>
      <c r="O49" s="80">
        <f t="shared" si="32"/>
        <v>0</v>
      </c>
      <c r="P49" s="80">
        <f t="shared" si="32"/>
        <v>0</v>
      </c>
      <c r="Q49" s="260">
        <f t="shared" si="32"/>
        <v>0</v>
      </c>
      <c r="R49" s="238">
        <f t="shared" si="32"/>
        <v>0</v>
      </c>
      <c r="S49" s="80">
        <f t="shared" si="32"/>
        <v>0</v>
      </c>
      <c r="T49" s="80">
        <f t="shared" si="32"/>
        <v>0</v>
      </c>
      <c r="U49" s="260">
        <f t="shared" si="32"/>
        <v>0</v>
      </c>
      <c r="V49" s="238">
        <f t="shared" si="32"/>
        <v>0</v>
      </c>
      <c r="W49" s="80">
        <f t="shared" si="32"/>
        <v>160</v>
      </c>
      <c r="X49" s="80">
        <f t="shared" si="32"/>
        <v>16</v>
      </c>
      <c r="Y49" s="260">
        <f t="shared" si="32"/>
        <v>258</v>
      </c>
      <c r="Z49" s="238">
        <f t="shared" si="32"/>
        <v>8</v>
      </c>
      <c r="AA49" s="80">
        <f t="shared" si="32"/>
        <v>218</v>
      </c>
      <c r="AB49" s="80">
        <f t="shared" si="32"/>
        <v>8</v>
      </c>
      <c r="AC49" s="164">
        <f t="shared" si="32"/>
        <v>230</v>
      </c>
      <c r="AD49" s="11">
        <f t="shared" si="31"/>
        <v>866</v>
      </c>
    </row>
    <row r="50" spans="1:31" ht="22.5" customHeight="1">
      <c r="A50" s="201" t="s">
        <v>15</v>
      </c>
      <c r="B50" s="213" t="s">
        <v>227</v>
      </c>
      <c r="C50" s="510" t="s">
        <v>169</v>
      </c>
      <c r="D50" s="511"/>
      <c r="E50" s="229">
        <v>2</v>
      </c>
      <c r="F50" s="239">
        <f>G50+H50+L50+M50</f>
        <v>182</v>
      </c>
      <c r="G50" s="114">
        <v>16</v>
      </c>
      <c r="H50" s="92">
        <f>I50+J50+K50</f>
        <v>150</v>
      </c>
      <c r="I50" s="88">
        <v>104</v>
      </c>
      <c r="J50" s="91">
        <v>46</v>
      </c>
      <c r="K50" s="90"/>
      <c r="L50" s="90">
        <v>8</v>
      </c>
      <c r="M50" s="165">
        <v>8</v>
      </c>
      <c r="N50" s="347"/>
      <c r="O50" s="91"/>
      <c r="P50" s="347"/>
      <c r="Q50" s="165"/>
      <c r="R50" s="391"/>
      <c r="S50" s="392"/>
      <c r="T50" s="392"/>
      <c r="U50" s="393"/>
      <c r="V50" s="348"/>
      <c r="W50" s="32">
        <v>52</v>
      </c>
      <c r="X50" s="32">
        <v>16</v>
      </c>
      <c r="Y50" s="162">
        <v>114</v>
      </c>
      <c r="Z50" s="391"/>
      <c r="AA50" s="392"/>
      <c r="AB50" s="392"/>
      <c r="AC50" s="401"/>
      <c r="AD50" s="11">
        <f t="shared" si="31"/>
        <v>166</v>
      </c>
    </row>
    <row r="51" spans="1:31" s="11" customFormat="1" ht="28.5" customHeight="1">
      <c r="A51" s="201" t="s">
        <v>228</v>
      </c>
      <c r="B51" s="223" t="s">
        <v>229</v>
      </c>
      <c r="C51" s="510" t="s">
        <v>169</v>
      </c>
      <c r="D51" s="511"/>
      <c r="E51" s="229"/>
      <c r="F51" s="239">
        <f>G51+H51+L51+M51</f>
        <v>236</v>
      </c>
      <c r="G51" s="114">
        <v>16</v>
      </c>
      <c r="H51" s="92">
        <f>I51+J51+K51</f>
        <v>202</v>
      </c>
      <c r="I51" s="88">
        <v>136</v>
      </c>
      <c r="J51" s="91">
        <v>66</v>
      </c>
      <c r="K51" s="90"/>
      <c r="L51" s="90">
        <v>10</v>
      </c>
      <c r="M51" s="165">
        <v>8</v>
      </c>
      <c r="N51" s="347"/>
      <c r="O51" s="91"/>
      <c r="P51" s="347"/>
      <c r="Q51" s="165"/>
      <c r="R51" s="391"/>
      <c r="S51" s="392"/>
      <c r="T51" s="392"/>
      <c r="U51" s="393"/>
      <c r="V51" s="348"/>
      <c r="W51" s="32"/>
      <c r="X51" s="32"/>
      <c r="Y51" s="162"/>
      <c r="Z51" s="391">
        <v>8</v>
      </c>
      <c r="AA51" s="392">
        <v>110</v>
      </c>
      <c r="AB51" s="392">
        <v>8</v>
      </c>
      <c r="AC51" s="393">
        <v>110</v>
      </c>
      <c r="AD51" s="11">
        <f t="shared" si="31"/>
        <v>220</v>
      </c>
    </row>
    <row r="52" spans="1:31" s="11" customFormat="1" ht="14.25" customHeight="1">
      <c r="A52" s="201" t="s">
        <v>39</v>
      </c>
      <c r="B52" s="202" t="s">
        <v>13</v>
      </c>
      <c r="C52" s="508" t="s">
        <v>147</v>
      </c>
      <c r="D52" s="509"/>
      <c r="E52" s="230"/>
      <c r="F52" s="240">
        <v>108</v>
      </c>
      <c r="G52" s="55"/>
      <c r="H52" s="75">
        <v>108</v>
      </c>
      <c r="I52" s="70"/>
      <c r="J52" s="32"/>
      <c r="K52" s="31">
        <v>108</v>
      </c>
      <c r="L52" s="31"/>
      <c r="M52" s="162"/>
      <c r="N52" s="348"/>
      <c r="O52" s="32"/>
      <c r="P52" s="348"/>
      <c r="Q52" s="162"/>
      <c r="R52" s="391"/>
      <c r="S52" s="392"/>
      <c r="T52" s="392"/>
      <c r="U52" s="393"/>
      <c r="V52" s="348"/>
      <c r="W52" s="32">
        <v>108</v>
      </c>
      <c r="X52" s="32"/>
      <c r="Y52" s="162"/>
      <c r="Z52" s="391"/>
      <c r="AA52" s="392"/>
      <c r="AB52" s="392"/>
      <c r="AC52" s="393"/>
      <c r="AD52" s="11">
        <f t="shared" si="31"/>
        <v>108</v>
      </c>
    </row>
    <row r="53" spans="1:31" s="11" customFormat="1" ht="14.25" customHeight="1">
      <c r="A53" s="201" t="s">
        <v>40</v>
      </c>
      <c r="B53" s="202" t="s">
        <v>38</v>
      </c>
      <c r="C53" s="508" t="s">
        <v>147</v>
      </c>
      <c r="D53" s="509"/>
      <c r="E53" s="230"/>
      <c r="F53" s="240">
        <v>360</v>
      </c>
      <c r="G53" s="55"/>
      <c r="H53" s="75">
        <v>360</v>
      </c>
      <c r="I53" s="70"/>
      <c r="J53" s="32"/>
      <c r="K53" s="32"/>
      <c r="L53" s="32"/>
      <c r="M53" s="162"/>
      <c r="N53" s="348"/>
      <c r="O53" s="32"/>
      <c r="P53" s="348"/>
      <c r="Q53" s="162"/>
      <c r="R53" s="391"/>
      <c r="S53" s="392"/>
      <c r="T53" s="392"/>
      <c r="U53" s="393"/>
      <c r="V53" s="348"/>
      <c r="W53" s="32"/>
      <c r="X53" s="32"/>
      <c r="Y53" s="162">
        <v>144</v>
      </c>
      <c r="Z53" s="391"/>
      <c r="AA53" s="392">
        <v>108</v>
      </c>
      <c r="AB53" s="392"/>
      <c r="AC53" s="393">
        <v>108</v>
      </c>
      <c r="AD53" s="11">
        <f t="shared" si="31"/>
        <v>360</v>
      </c>
    </row>
    <row r="54" spans="1:31" s="11" customFormat="1" ht="14.25" customHeight="1" thickBot="1">
      <c r="A54" s="212"/>
      <c r="B54" s="224" t="s">
        <v>181</v>
      </c>
      <c r="C54" s="498"/>
      <c r="D54" s="499"/>
      <c r="E54" s="231"/>
      <c r="F54" s="241">
        <v>12</v>
      </c>
      <c r="G54" s="102"/>
      <c r="H54" s="76"/>
      <c r="I54" s="108"/>
      <c r="J54" s="107"/>
      <c r="K54" s="107"/>
      <c r="L54" s="107"/>
      <c r="M54" s="163"/>
      <c r="N54" s="351"/>
      <c r="O54" s="107"/>
      <c r="P54" s="351"/>
      <c r="Q54" s="163"/>
      <c r="R54" s="391"/>
      <c r="S54" s="392"/>
      <c r="T54" s="392"/>
      <c r="U54" s="393"/>
      <c r="V54" s="348"/>
      <c r="W54" s="32"/>
      <c r="X54" s="32"/>
      <c r="Y54" s="162"/>
      <c r="Z54" s="391"/>
      <c r="AA54" s="392"/>
      <c r="AB54" s="392"/>
      <c r="AC54" s="393">
        <v>12</v>
      </c>
      <c r="AD54" s="11">
        <f t="shared" si="31"/>
        <v>12</v>
      </c>
    </row>
    <row r="55" spans="1:31" ht="76.5" customHeight="1" thickBot="1">
      <c r="A55" s="207" t="s">
        <v>16</v>
      </c>
      <c r="B55" s="225" t="s">
        <v>230</v>
      </c>
      <c r="C55" s="512" t="s">
        <v>46</v>
      </c>
      <c r="D55" s="513"/>
      <c r="E55" s="232"/>
      <c r="F55" s="242">
        <f>F56+F57+F58+F59</f>
        <v>734</v>
      </c>
      <c r="G55" s="86">
        <f t="shared" ref="G55:AC55" si="33">G56+G57+G58+G59</f>
        <v>16</v>
      </c>
      <c r="H55" s="56">
        <f t="shared" si="33"/>
        <v>690</v>
      </c>
      <c r="I55" s="56">
        <f t="shared" si="33"/>
        <v>150</v>
      </c>
      <c r="J55" s="56">
        <f t="shared" si="33"/>
        <v>72</v>
      </c>
      <c r="K55" s="56">
        <f t="shared" si="33"/>
        <v>108</v>
      </c>
      <c r="L55" s="56">
        <f t="shared" si="33"/>
        <v>8</v>
      </c>
      <c r="M55" s="164">
        <f t="shared" si="33"/>
        <v>8</v>
      </c>
      <c r="N55" s="80">
        <f t="shared" si="33"/>
        <v>0</v>
      </c>
      <c r="O55" s="80">
        <f t="shared" si="33"/>
        <v>0</v>
      </c>
      <c r="P55" s="80">
        <f t="shared" si="33"/>
        <v>0</v>
      </c>
      <c r="Q55" s="260">
        <f t="shared" si="33"/>
        <v>0</v>
      </c>
      <c r="R55" s="238">
        <f t="shared" si="33"/>
        <v>0</v>
      </c>
      <c r="S55" s="80">
        <f t="shared" si="33"/>
        <v>0</v>
      </c>
      <c r="T55" s="80">
        <f t="shared" si="33"/>
        <v>0</v>
      </c>
      <c r="U55" s="164">
        <f t="shared" si="33"/>
        <v>0</v>
      </c>
      <c r="V55" s="80">
        <f t="shared" si="33"/>
        <v>0</v>
      </c>
      <c r="W55" s="80">
        <f t="shared" si="33"/>
        <v>0</v>
      </c>
      <c r="X55" s="80">
        <f t="shared" si="33"/>
        <v>0</v>
      </c>
      <c r="Y55" s="260">
        <f t="shared" si="33"/>
        <v>0</v>
      </c>
      <c r="Z55" s="238">
        <f t="shared" si="33"/>
        <v>8</v>
      </c>
      <c r="AA55" s="80">
        <f t="shared" si="33"/>
        <v>256</v>
      </c>
      <c r="AB55" s="80">
        <f t="shared" si="33"/>
        <v>8</v>
      </c>
      <c r="AC55" s="80">
        <f t="shared" si="33"/>
        <v>462</v>
      </c>
      <c r="AD55" s="220">
        <f t="shared" si="31"/>
        <v>718</v>
      </c>
    </row>
    <row r="56" spans="1:31" ht="42.75" customHeight="1">
      <c r="A56" s="201" t="s">
        <v>231</v>
      </c>
      <c r="B56" s="213" t="s">
        <v>232</v>
      </c>
      <c r="C56" s="510" t="s">
        <v>169</v>
      </c>
      <c r="D56" s="511"/>
      <c r="E56" s="233">
        <v>3</v>
      </c>
      <c r="F56" s="243">
        <f>G56+H56+L56+M56</f>
        <v>254</v>
      </c>
      <c r="G56" s="84">
        <v>16</v>
      </c>
      <c r="H56" s="92">
        <f>I56+J56+K56</f>
        <v>222</v>
      </c>
      <c r="I56" s="88">
        <v>150</v>
      </c>
      <c r="J56" s="91">
        <v>72</v>
      </c>
      <c r="K56" s="90"/>
      <c r="L56" s="90">
        <v>8</v>
      </c>
      <c r="M56" s="165">
        <v>8</v>
      </c>
      <c r="N56" s="347"/>
      <c r="O56" s="353"/>
      <c r="P56" s="347"/>
      <c r="Q56" s="165"/>
      <c r="R56" s="391"/>
      <c r="S56" s="392"/>
      <c r="T56" s="392"/>
      <c r="U56" s="393"/>
      <c r="V56" s="348"/>
      <c r="W56" s="32"/>
      <c r="X56" s="32"/>
      <c r="Y56" s="162"/>
      <c r="Z56" s="391">
        <v>8</v>
      </c>
      <c r="AA56" s="392">
        <v>76</v>
      </c>
      <c r="AB56" s="392">
        <v>8</v>
      </c>
      <c r="AC56" s="393">
        <v>162</v>
      </c>
      <c r="AD56" s="220">
        <f t="shared" si="31"/>
        <v>238</v>
      </c>
      <c r="AE56" s="344"/>
    </row>
    <row r="57" spans="1:31" s="11" customFormat="1" ht="13.5" customHeight="1">
      <c r="A57" s="201" t="s">
        <v>233</v>
      </c>
      <c r="B57" s="214" t="s">
        <v>13</v>
      </c>
      <c r="C57" s="508" t="s">
        <v>147</v>
      </c>
      <c r="D57" s="509"/>
      <c r="E57" s="230"/>
      <c r="F57" s="240">
        <v>108</v>
      </c>
      <c r="G57" s="55"/>
      <c r="H57" s="92">
        <v>108</v>
      </c>
      <c r="I57" s="70"/>
      <c r="J57" s="32"/>
      <c r="K57" s="31">
        <v>108</v>
      </c>
      <c r="L57" s="31"/>
      <c r="M57" s="162"/>
      <c r="N57" s="348"/>
      <c r="O57" s="32"/>
      <c r="P57" s="348"/>
      <c r="Q57" s="162"/>
      <c r="R57" s="391"/>
      <c r="S57" s="392"/>
      <c r="T57" s="392"/>
      <c r="U57" s="393"/>
      <c r="V57" s="348"/>
      <c r="W57" s="32"/>
      <c r="X57" s="32"/>
      <c r="Y57" s="162"/>
      <c r="Z57" s="391"/>
      <c r="AA57" s="392">
        <v>108</v>
      </c>
      <c r="AB57" s="392"/>
      <c r="AC57" s="393"/>
      <c r="AD57" s="220">
        <f t="shared" si="31"/>
        <v>108</v>
      </c>
      <c r="AE57" s="220"/>
    </row>
    <row r="58" spans="1:31" s="11" customFormat="1" ht="14.25" customHeight="1">
      <c r="A58" s="201" t="s">
        <v>234</v>
      </c>
      <c r="B58" s="202" t="s">
        <v>38</v>
      </c>
      <c r="C58" s="508" t="s">
        <v>147</v>
      </c>
      <c r="D58" s="509"/>
      <c r="E58" s="230"/>
      <c r="F58" s="240">
        <v>360</v>
      </c>
      <c r="G58" s="55"/>
      <c r="H58" s="75">
        <v>360</v>
      </c>
      <c r="I58" s="70"/>
      <c r="J58" s="32"/>
      <c r="K58" s="31"/>
      <c r="L58" s="31"/>
      <c r="M58" s="162"/>
      <c r="N58" s="348"/>
      <c r="O58" s="32"/>
      <c r="P58" s="348"/>
      <c r="Q58" s="162"/>
      <c r="R58" s="391"/>
      <c r="S58" s="392"/>
      <c r="T58" s="392"/>
      <c r="U58" s="393"/>
      <c r="V58" s="348"/>
      <c r="W58" s="32"/>
      <c r="X58" s="32"/>
      <c r="Y58" s="162"/>
      <c r="Z58" s="391"/>
      <c r="AA58" s="392">
        <v>72</v>
      </c>
      <c r="AB58" s="392"/>
      <c r="AC58" s="393">
        <v>288</v>
      </c>
      <c r="AD58" s="220">
        <f t="shared" si="31"/>
        <v>360</v>
      </c>
      <c r="AE58" s="220"/>
    </row>
    <row r="59" spans="1:31" s="11" customFormat="1" ht="14.25" customHeight="1" thickBot="1">
      <c r="A59" s="212"/>
      <c r="B59" s="224" t="s">
        <v>181</v>
      </c>
      <c r="C59" s="498"/>
      <c r="D59" s="499"/>
      <c r="E59" s="234"/>
      <c r="F59" s="241">
        <v>12</v>
      </c>
      <c r="G59" s="81"/>
      <c r="H59" s="112"/>
      <c r="I59" s="407"/>
      <c r="J59" s="107"/>
      <c r="K59" s="113"/>
      <c r="L59" s="113"/>
      <c r="M59" s="163"/>
      <c r="N59" s="351"/>
      <c r="O59" s="107"/>
      <c r="P59" s="351"/>
      <c r="Q59" s="163"/>
      <c r="R59" s="397"/>
      <c r="S59" s="398"/>
      <c r="T59" s="399"/>
      <c r="U59" s="400"/>
      <c r="V59" s="354"/>
      <c r="W59" s="355"/>
      <c r="X59" s="355"/>
      <c r="Y59" s="356"/>
      <c r="Z59" s="397"/>
      <c r="AA59" s="399"/>
      <c r="AB59" s="399"/>
      <c r="AC59" s="400">
        <v>12</v>
      </c>
      <c r="AD59" s="220">
        <f t="shared" si="31"/>
        <v>12</v>
      </c>
      <c r="AE59" s="220"/>
    </row>
    <row r="60" spans="1:31" s="11" customFormat="1" ht="15.75" customHeight="1" thickBot="1">
      <c r="A60" s="206" t="s">
        <v>168</v>
      </c>
      <c r="B60" s="226" t="s">
        <v>149</v>
      </c>
      <c r="C60" s="506"/>
      <c r="D60" s="507"/>
      <c r="E60" s="235"/>
      <c r="F60" s="238">
        <v>72</v>
      </c>
      <c r="G60" s="9"/>
      <c r="H60" s="111"/>
      <c r="I60" s="103"/>
      <c r="J60" s="8"/>
      <c r="K60" s="8"/>
      <c r="L60" s="8"/>
      <c r="M60" s="166"/>
      <c r="N60" s="158"/>
      <c r="O60" s="103"/>
      <c r="P60" s="105"/>
      <c r="Q60" s="166"/>
      <c r="R60" s="339"/>
      <c r="S60" s="83"/>
      <c r="T60" s="340"/>
      <c r="U60" s="166"/>
      <c r="V60" s="158"/>
      <c r="W60" s="8"/>
      <c r="X60" s="8"/>
      <c r="Y60" s="166"/>
      <c r="Z60" s="158"/>
      <c r="AA60" s="8"/>
      <c r="AB60" s="8"/>
      <c r="AC60" s="341">
        <v>72</v>
      </c>
      <c r="AD60" s="220">
        <f t="shared" si="31"/>
        <v>72</v>
      </c>
      <c r="AE60" s="220"/>
    </row>
    <row r="61" spans="1:31" ht="13.5" customHeight="1">
      <c r="A61" s="215"/>
      <c r="B61" s="222"/>
      <c r="C61" s="502"/>
      <c r="D61" s="503"/>
      <c r="E61" s="200"/>
      <c r="F61" s="244"/>
      <c r="G61" s="12"/>
      <c r="H61" s="109"/>
      <c r="I61" s="221"/>
      <c r="J61" s="62"/>
      <c r="K61" s="62"/>
      <c r="L61" s="62"/>
      <c r="M61" s="167"/>
      <c r="N61" s="61"/>
      <c r="O61" s="181"/>
      <c r="P61" s="61"/>
      <c r="Q61" s="174"/>
      <c r="R61" s="337"/>
      <c r="S61" s="338"/>
      <c r="T61" s="338"/>
      <c r="U61" s="174"/>
      <c r="V61" s="337"/>
      <c r="W61" s="338"/>
      <c r="X61" s="338"/>
      <c r="Y61" s="174"/>
      <c r="Z61" s="337"/>
      <c r="AA61" s="338"/>
      <c r="AB61" s="338"/>
      <c r="AC61" s="174"/>
    </row>
    <row r="62" spans="1:31" s="11" customFormat="1" ht="13.5" customHeight="1">
      <c r="A62" s="216">
        <v>2052</v>
      </c>
      <c r="B62" s="217" t="s">
        <v>298</v>
      </c>
      <c r="C62" s="194"/>
      <c r="D62" s="195"/>
      <c r="E62" s="200"/>
      <c r="F62" s="244"/>
      <c r="G62" s="12"/>
      <c r="H62" s="109"/>
      <c r="I62" s="110"/>
      <c r="J62" s="62"/>
      <c r="K62" s="62"/>
      <c r="L62" s="62"/>
      <c r="M62" s="167"/>
      <c r="N62" s="61"/>
      <c r="O62" s="181"/>
      <c r="P62" s="61"/>
      <c r="Q62" s="174"/>
      <c r="R62" s="173"/>
      <c r="S62" s="125"/>
      <c r="T62" s="125"/>
      <c r="U62" s="175"/>
      <c r="V62" s="173"/>
      <c r="W62" s="125"/>
      <c r="X62" s="125"/>
      <c r="Y62" s="175"/>
      <c r="Z62" s="173"/>
      <c r="AA62" s="125"/>
      <c r="AB62" s="125"/>
      <c r="AC62" s="175"/>
    </row>
    <row r="63" spans="1:31" s="11" customFormat="1" ht="13.5" customHeight="1">
      <c r="A63" s="216" t="s">
        <v>236</v>
      </c>
      <c r="B63" s="217" t="s">
        <v>165</v>
      </c>
      <c r="C63" s="504"/>
      <c r="D63" s="505"/>
      <c r="E63" s="200"/>
      <c r="F63" s="244"/>
      <c r="G63" s="12"/>
      <c r="H63" s="77"/>
      <c r="I63" s="41"/>
      <c r="J63" s="42"/>
      <c r="K63" s="42"/>
      <c r="L63" s="42"/>
      <c r="M63" s="160"/>
      <c r="N63" s="89"/>
      <c r="O63" s="63"/>
      <c r="P63" s="89"/>
      <c r="Q63" s="175"/>
      <c r="R63" s="173"/>
      <c r="S63" s="125"/>
      <c r="T63" s="125"/>
      <c r="U63" s="175"/>
      <c r="V63" s="173"/>
      <c r="W63" s="125"/>
      <c r="X63" s="125"/>
      <c r="Y63" s="175"/>
      <c r="Z63" s="173"/>
      <c r="AA63" s="125"/>
      <c r="AB63" s="125"/>
      <c r="AC63" s="175"/>
    </row>
    <row r="64" spans="1:31" s="11" customFormat="1" ht="13.5" customHeight="1">
      <c r="A64" s="216" t="s">
        <v>237</v>
      </c>
      <c r="B64" s="217" t="s">
        <v>166</v>
      </c>
      <c r="C64" s="504"/>
      <c r="D64" s="505"/>
      <c r="E64" s="200"/>
      <c r="F64" s="244"/>
      <c r="G64" s="12"/>
      <c r="H64" s="77"/>
      <c r="I64" s="41"/>
      <c r="J64" s="42"/>
      <c r="K64" s="42"/>
      <c r="L64" s="42"/>
      <c r="M64" s="160"/>
      <c r="N64" s="89"/>
      <c r="O64" s="63"/>
      <c r="P64" s="89"/>
      <c r="Q64" s="175"/>
      <c r="R64" s="173"/>
      <c r="S64" s="125"/>
      <c r="T64" s="125"/>
      <c r="U64" s="175"/>
      <c r="V64" s="173"/>
      <c r="W64" s="125"/>
      <c r="X64" s="125"/>
      <c r="Y64" s="175"/>
      <c r="Z64" s="173"/>
      <c r="AA64" s="125"/>
      <c r="AB64" s="125"/>
      <c r="AC64" s="175"/>
    </row>
    <row r="65" spans="1:29" ht="14.25" customHeight="1">
      <c r="A65" s="343">
        <v>72</v>
      </c>
      <c r="B65" s="227" t="s">
        <v>149</v>
      </c>
      <c r="C65" s="504"/>
      <c r="D65" s="505"/>
      <c r="E65" s="236"/>
      <c r="F65" s="245"/>
      <c r="G65" s="13"/>
      <c r="H65" s="77"/>
      <c r="I65" s="40"/>
      <c r="J65" s="42"/>
      <c r="K65" s="42"/>
      <c r="L65" s="42"/>
      <c r="M65" s="168"/>
      <c r="N65" s="95"/>
      <c r="O65" s="182"/>
      <c r="P65" s="95"/>
      <c r="Q65" s="175"/>
      <c r="R65" s="173"/>
      <c r="S65" s="125"/>
      <c r="T65" s="125"/>
      <c r="U65" s="175"/>
      <c r="V65" s="173"/>
      <c r="W65" s="125"/>
      <c r="X65" s="125"/>
      <c r="Y65" s="175"/>
      <c r="Z65" s="173"/>
      <c r="AA65" s="125"/>
      <c r="AB65" s="125"/>
      <c r="AC65" s="175"/>
    </row>
    <row r="66" spans="1:29" ht="28.5" customHeight="1" thickBot="1">
      <c r="A66" s="342">
        <v>5904</v>
      </c>
      <c r="B66" s="218" t="s">
        <v>167</v>
      </c>
      <c r="C66" s="496"/>
      <c r="D66" s="497"/>
      <c r="E66" s="237"/>
      <c r="F66" s="246"/>
      <c r="G66" s="96"/>
      <c r="H66" s="97"/>
      <c r="I66" s="98"/>
      <c r="J66" s="99"/>
      <c r="K66" s="99"/>
      <c r="L66" s="99"/>
      <c r="M66" s="169"/>
      <c r="N66" s="100"/>
      <c r="O66" s="183"/>
      <c r="P66" s="100"/>
      <c r="Q66" s="176"/>
      <c r="R66" s="256"/>
      <c r="S66" s="257"/>
      <c r="T66" s="257"/>
      <c r="U66" s="258"/>
      <c r="V66" s="259"/>
      <c r="W66" s="257"/>
      <c r="X66" s="257"/>
      <c r="Y66" s="258"/>
      <c r="Z66" s="259"/>
      <c r="AA66" s="257"/>
      <c r="AB66" s="257"/>
      <c r="AC66" s="258"/>
    </row>
    <row r="67" spans="1:29" ht="13.5" customHeight="1" thickTop="1">
      <c r="A67" s="219"/>
      <c r="B67" s="219"/>
      <c r="H67" s="11"/>
    </row>
    <row r="68" spans="1:29" ht="13.5" customHeight="1">
      <c r="A68" s="219"/>
      <c r="B68" s="219"/>
      <c r="H68" s="11"/>
    </row>
    <row r="69" spans="1:29" ht="13.5" customHeight="1">
      <c r="A69" s="219"/>
      <c r="B69" s="219"/>
      <c r="H69" s="11"/>
    </row>
    <row r="70" spans="1:29" ht="13.5" customHeight="1">
      <c r="A70" s="219"/>
      <c r="B70" s="219"/>
      <c r="H70" s="11"/>
    </row>
    <row r="71" spans="1:29" ht="13.5" customHeight="1">
      <c r="A71" s="219"/>
      <c r="B71" s="219"/>
      <c r="H71" s="11"/>
    </row>
    <row r="72" spans="1:29" ht="13.5" customHeight="1">
      <c r="A72" s="219"/>
      <c r="B72" s="219"/>
      <c r="H72" s="11"/>
    </row>
    <row r="73" spans="1:29" ht="13.5" customHeight="1">
      <c r="A73" s="219"/>
      <c r="B73" s="219"/>
      <c r="H73" s="11"/>
    </row>
    <row r="74" spans="1:29" ht="13.5" customHeight="1">
      <c r="A74" s="219"/>
      <c r="B74" s="219"/>
      <c r="H74" s="11"/>
    </row>
    <row r="75" spans="1:29" ht="13.5" customHeight="1">
      <c r="A75" s="219"/>
      <c r="B75" s="219"/>
      <c r="H75" s="11"/>
    </row>
    <row r="76" spans="1:29" ht="13.5" customHeight="1">
      <c r="A76" s="219"/>
      <c r="B76" s="219"/>
      <c r="H76" s="11"/>
    </row>
    <row r="77" spans="1:29" ht="13.5" customHeight="1">
      <c r="A77" s="219"/>
      <c r="B77" s="219"/>
      <c r="H77" s="11"/>
    </row>
    <row r="78" spans="1:29" ht="13.5" customHeight="1">
      <c r="A78" s="219"/>
      <c r="B78" s="219"/>
      <c r="H78" s="11"/>
    </row>
    <row r="79" spans="1:29" ht="13.5" customHeight="1">
      <c r="A79" s="219"/>
      <c r="B79" s="219"/>
      <c r="H79" s="11"/>
    </row>
    <row r="80" spans="1:29" ht="13.5" customHeight="1">
      <c r="A80" s="219"/>
      <c r="B80" s="219"/>
      <c r="H80" s="11"/>
    </row>
    <row r="81" spans="1:8" ht="13.5" customHeight="1">
      <c r="A81" s="219"/>
      <c r="B81" s="219"/>
      <c r="H81" s="11"/>
    </row>
    <row r="82" spans="1:8" ht="13.5" customHeight="1">
      <c r="A82" s="219"/>
      <c r="B82" s="219"/>
      <c r="H82" s="11"/>
    </row>
    <row r="83" spans="1:8" ht="13.5" customHeight="1">
      <c r="A83" s="219"/>
      <c r="B83" s="219"/>
      <c r="H83" s="11"/>
    </row>
    <row r="84" spans="1:8" ht="13.5" customHeight="1">
      <c r="A84" s="219"/>
      <c r="B84" s="219"/>
      <c r="H84" s="11"/>
    </row>
    <row r="85" spans="1:8" ht="13.5" customHeight="1">
      <c r="A85" s="219"/>
      <c r="B85" s="219"/>
      <c r="H85" s="11"/>
    </row>
    <row r="86" spans="1:8" ht="13.5" customHeight="1">
      <c r="A86" s="219"/>
      <c r="B86" s="219"/>
      <c r="H86" s="11"/>
    </row>
    <row r="87" spans="1:8" ht="13.5" customHeight="1">
      <c r="A87" s="219"/>
      <c r="B87" s="219"/>
      <c r="H87" s="11"/>
    </row>
    <row r="88" spans="1:8" ht="13.5" customHeight="1">
      <c r="A88" s="219"/>
      <c r="B88" s="219"/>
      <c r="H88" s="11"/>
    </row>
    <row r="89" spans="1:8" ht="13.5" customHeight="1">
      <c r="A89" s="219"/>
      <c r="B89" s="219"/>
      <c r="H89" s="11"/>
    </row>
    <row r="90" spans="1:8" ht="13.5" customHeight="1">
      <c r="A90" s="219"/>
      <c r="B90" s="219"/>
      <c r="H90" s="11"/>
    </row>
    <row r="91" spans="1:8" ht="13.5" customHeight="1">
      <c r="A91" s="219"/>
      <c r="B91" s="219"/>
      <c r="H91" s="11"/>
    </row>
    <row r="92" spans="1:8" ht="13.5" customHeight="1">
      <c r="A92" s="219"/>
      <c r="B92" s="219"/>
      <c r="H92" s="11"/>
    </row>
    <row r="93" spans="1:8" ht="13.5" customHeight="1">
      <c r="H93" s="11"/>
    </row>
    <row r="94" spans="1:8" ht="13.5" customHeight="1">
      <c r="H94" s="11"/>
    </row>
    <row r="95" spans="1:8" ht="13.5" customHeight="1">
      <c r="H95" s="11"/>
    </row>
    <row r="96" spans="1:8" ht="13.5" customHeight="1">
      <c r="H96" s="11"/>
    </row>
    <row r="97" spans="8:8" ht="13.5" customHeight="1">
      <c r="H97" s="11"/>
    </row>
    <row r="98" spans="8:8" ht="13.5" customHeight="1">
      <c r="H98" s="11"/>
    </row>
    <row r="99" spans="8:8" ht="13.5" customHeight="1">
      <c r="H99" s="11"/>
    </row>
    <row r="100" spans="8:8" ht="13.5" customHeight="1">
      <c r="H100" s="11"/>
    </row>
    <row r="101" spans="8:8" ht="13.5" customHeight="1">
      <c r="H101" s="11"/>
    </row>
    <row r="102" spans="8:8" ht="13.5" customHeight="1">
      <c r="H102" s="11"/>
    </row>
    <row r="103" spans="8:8" ht="13.5" customHeight="1">
      <c r="H103" s="11"/>
    </row>
    <row r="104" spans="8:8" ht="13.5" customHeight="1">
      <c r="H104" s="11"/>
    </row>
    <row r="105" spans="8:8" ht="13.5" customHeight="1">
      <c r="H105" s="11"/>
    </row>
    <row r="106" spans="8:8" ht="13.5" customHeight="1">
      <c r="H106" s="11"/>
    </row>
    <row r="107" spans="8:8" ht="13.5" customHeight="1">
      <c r="H107" s="11"/>
    </row>
    <row r="108" spans="8:8" ht="13.5" customHeight="1">
      <c r="H108" s="11"/>
    </row>
    <row r="109" spans="8:8" ht="13.5" customHeight="1">
      <c r="H109" s="11"/>
    </row>
    <row r="110" spans="8:8" ht="13.5" customHeight="1">
      <c r="H110" s="11"/>
    </row>
    <row r="111" spans="8:8" ht="13.5" customHeight="1">
      <c r="H111" s="11"/>
    </row>
    <row r="112" spans="8:8" ht="13.5" customHeight="1">
      <c r="H112" s="11"/>
    </row>
    <row r="113" spans="8:8" ht="13.5" customHeight="1">
      <c r="H113" s="11"/>
    </row>
    <row r="114" spans="8:8" ht="13.5" customHeight="1">
      <c r="H114" s="11"/>
    </row>
    <row r="115" spans="8:8" ht="13.5" customHeight="1">
      <c r="H115" s="11"/>
    </row>
    <row r="116" spans="8:8" ht="13.5" customHeight="1">
      <c r="H116" s="11"/>
    </row>
    <row r="117" spans="8:8" ht="13.5" customHeight="1">
      <c r="H117" s="11"/>
    </row>
    <row r="118" spans="8:8" ht="13.5" customHeight="1">
      <c r="H118" s="11"/>
    </row>
    <row r="119" spans="8:8" ht="13.5" customHeight="1">
      <c r="H119" s="11"/>
    </row>
    <row r="120" spans="8:8" ht="13.5" customHeight="1">
      <c r="H120" s="11"/>
    </row>
    <row r="121" spans="8:8" ht="13.5" customHeight="1">
      <c r="H121" s="11"/>
    </row>
    <row r="122" spans="8:8" ht="13.5" customHeight="1">
      <c r="H122" s="11"/>
    </row>
    <row r="123" spans="8:8" ht="13.5" customHeight="1">
      <c r="H123" s="11"/>
    </row>
    <row r="124" spans="8:8" ht="13.5" customHeight="1">
      <c r="H124" s="11"/>
    </row>
    <row r="125" spans="8:8" ht="13.5" customHeight="1">
      <c r="H125" s="11"/>
    </row>
    <row r="126" spans="8:8" ht="13.5" customHeight="1">
      <c r="H126" s="11"/>
    </row>
    <row r="127" spans="8:8" ht="13.5" customHeight="1">
      <c r="H127" s="11"/>
    </row>
    <row r="128" spans="8:8" ht="13.5" customHeight="1">
      <c r="H128" s="11"/>
    </row>
    <row r="129" spans="8:8" ht="13.5" customHeight="1">
      <c r="H129" s="11"/>
    </row>
    <row r="130" spans="8:8" ht="13.5" customHeight="1">
      <c r="H130" s="11"/>
    </row>
    <row r="131" spans="8:8" ht="13.5" customHeight="1">
      <c r="H131" s="11"/>
    </row>
    <row r="132" spans="8:8" ht="13.5" customHeight="1">
      <c r="H132" s="11"/>
    </row>
    <row r="133" spans="8:8" ht="13.5" customHeight="1">
      <c r="H133" s="11"/>
    </row>
    <row r="134" spans="8:8" ht="13.5" customHeight="1">
      <c r="H134" s="11"/>
    </row>
    <row r="135" spans="8:8" ht="13.5" customHeight="1">
      <c r="H135" s="11"/>
    </row>
    <row r="136" spans="8:8" ht="13.5" customHeight="1">
      <c r="H136" s="11"/>
    </row>
    <row r="137" spans="8:8" ht="13.5" customHeight="1">
      <c r="H137" s="11"/>
    </row>
    <row r="138" spans="8:8" ht="13.5" customHeight="1">
      <c r="H138" s="11"/>
    </row>
    <row r="139" spans="8:8" ht="13.5" customHeight="1">
      <c r="H139" s="11"/>
    </row>
    <row r="140" spans="8:8" ht="13.5" customHeight="1">
      <c r="H140" s="11"/>
    </row>
    <row r="141" spans="8:8" ht="13.5" customHeight="1">
      <c r="H141" s="11"/>
    </row>
    <row r="142" spans="8:8" ht="13.5" customHeight="1">
      <c r="H142" s="11"/>
    </row>
    <row r="143" spans="8:8" ht="13.5" customHeight="1">
      <c r="H143" s="11"/>
    </row>
    <row r="144" spans="8:8" ht="13.5" customHeight="1">
      <c r="H144" s="11"/>
    </row>
    <row r="145" spans="8:8" ht="13.5" customHeight="1">
      <c r="H145" s="11"/>
    </row>
    <row r="146" spans="8:8" ht="13.5" customHeight="1">
      <c r="H146" s="11"/>
    </row>
    <row r="147" spans="8:8" ht="13.5" customHeight="1">
      <c r="H147" s="11"/>
    </row>
    <row r="148" spans="8:8" ht="13.5" customHeight="1">
      <c r="H148" s="11"/>
    </row>
    <row r="149" spans="8:8" ht="13.5" customHeight="1">
      <c r="H149" s="11"/>
    </row>
    <row r="150" spans="8:8" ht="13.5" customHeight="1">
      <c r="H150" s="11"/>
    </row>
    <row r="151" spans="8:8" ht="13.5" customHeight="1">
      <c r="H151" s="11"/>
    </row>
    <row r="152" spans="8:8" ht="13.5" customHeight="1">
      <c r="H152" s="11"/>
    </row>
    <row r="153" spans="8:8" ht="13.5" customHeight="1">
      <c r="H153" s="11"/>
    </row>
    <row r="154" spans="8:8" ht="13.5" customHeight="1">
      <c r="H154" s="11"/>
    </row>
    <row r="155" spans="8:8" ht="13.5" customHeight="1">
      <c r="H155" s="11"/>
    </row>
    <row r="156" spans="8:8" ht="13.5" customHeight="1">
      <c r="H156" s="11"/>
    </row>
    <row r="157" spans="8:8" ht="13.5" customHeight="1">
      <c r="H157" s="11"/>
    </row>
    <row r="158" spans="8:8" ht="13.5" customHeight="1">
      <c r="H158" s="11"/>
    </row>
    <row r="159" spans="8:8" ht="13.5" customHeight="1">
      <c r="H159" s="11"/>
    </row>
    <row r="160" spans="8:8" ht="13.5" customHeight="1">
      <c r="H160" s="11"/>
    </row>
    <row r="161" spans="8:8" ht="13.5" customHeight="1">
      <c r="H161" s="11"/>
    </row>
    <row r="162" spans="8:8" ht="13.5" customHeight="1">
      <c r="H162" s="11"/>
    </row>
    <row r="163" spans="8:8" ht="13.5" customHeight="1">
      <c r="H163" s="11"/>
    </row>
    <row r="164" spans="8:8" ht="13.5" customHeight="1">
      <c r="H164" s="11"/>
    </row>
    <row r="165" spans="8:8" ht="13.5" customHeight="1">
      <c r="H165" s="11"/>
    </row>
    <row r="166" spans="8:8" ht="13.5" customHeight="1">
      <c r="H166" s="11"/>
    </row>
    <row r="167" spans="8:8" ht="13.5" customHeight="1">
      <c r="H167" s="11"/>
    </row>
    <row r="168" spans="8:8" ht="13.5" customHeight="1">
      <c r="H168" s="11"/>
    </row>
    <row r="169" spans="8:8" ht="13.5" customHeight="1">
      <c r="H169" s="11"/>
    </row>
    <row r="170" spans="8:8" ht="13.5" customHeight="1">
      <c r="H170" s="11"/>
    </row>
    <row r="171" spans="8:8" ht="13.5" customHeight="1">
      <c r="H171" s="11"/>
    </row>
    <row r="172" spans="8:8" ht="13.5" customHeight="1">
      <c r="H172" s="11"/>
    </row>
    <row r="173" spans="8:8" ht="13.5" customHeight="1">
      <c r="H173" s="11"/>
    </row>
    <row r="174" spans="8:8" ht="13.5" customHeight="1">
      <c r="H174" s="11"/>
    </row>
    <row r="175" spans="8:8" ht="13.5" customHeight="1">
      <c r="H175" s="11"/>
    </row>
    <row r="176" spans="8:8" ht="13.5" customHeight="1">
      <c r="H176" s="11"/>
    </row>
    <row r="177" spans="8:8" ht="13.5" customHeight="1">
      <c r="H177" s="11"/>
    </row>
    <row r="178" spans="8:8" ht="13.5" customHeight="1">
      <c r="H178" s="11"/>
    </row>
    <row r="179" spans="8:8" ht="13.5" customHeight="1">
      <c r="H179" s="11"/>
    </row>
    <row r="180" spans="8:8" ht="13.5" customHeight="1">
      <c r="H180" s="11"/>
    </row>
    <row r="181" spans="8:8" ht="13.5" customHeight="1">
      <c r="H181" s="11"/>
    </row>
    <row r="182" spans="8:8" ht="13.5" customHeight="1">
      <c r="H182" s="11"/>
    </row>
    <row r="183" spans="8:8" ht="13.5" customHeight="1">
      <c r="H183" s="11"/>
    </row>
    <row r="184" spans="8:8" ht="13.5" customHeight="1">
      <c r="H184" s="11"/>
    </row>
    <row r="185" spans="8:8" ht="13.5" customHeight="1">
      <c r="H185" s="11"/>
    </row>
    <row r="186" spans="8:8" ht="13.5" customHeight="1">
      <c r="H186" s="11"/>
    </row>
    <row r="187" spans="8:8" ht="13.5" customHeight="1">
      <c r="H187" s="11"/>
    </row>
    <row r="188" spans="8:8" ht="13.5" customHeight="1">
      <c r="H188" s="11"/>
    </row>
    <row r="189" spans="8:8" ht="13.5" customHeight="1">
      <c r="H189" s="11"/>
    </row>
    <row r="190" spans="8:8" ht="13.5" customHeight="1">
      <c r="H190" s="11"/>
    </row>
    <row r="191" spans="8:8" ht="13.5" customHeight="1">
      <c r="H191" s="11"/>
    </row>
    <row r="192" spans="8:8" ht="13.5" customHeight="1">
      <c r="H192" s="11"/>
    </row>
    <row r="193" spans="8:8" ht="13.5" customHeight="1">
      <c r="H193" s="11"/>
    </row>
    <row r="194" spans="8:8" ht="13.5" customHeight="1">
      <c r="H194" s="11"/>
    </row>
    <row r="195" spans="8:8" ht="13.5" customHeight="1">
      <c r="H195" s="11"/>
    </row>
    <row r="196" spans="8:8" ht="13.5" customHeight="1">
      <c r="H196" s="11"/>
    </row>
    <row r="197" spans="8:8" ht="13.5" customHeight="1">
      <c r="H197" s="11"/>
    </row>
    <row r="198" spans="8:8" ht="13.5" customHeight="1">
      <c r="H198" s="11"/>
    </row>
    <row r="199" spans="8:8" ht="13.5" customHeight="1">
      <c r="H199" s="11"/>
    </row>
    <row r="200" spans="8:8" ht="13.5" customHeight="1">
      <c r="H200" s="11"/>
    </row>
    <row r="201" spans="8:8" ht="13.5" customHeight="1">
      <c r="H201" s="11"/>
    </row>
    <row r="202" spans="8:8" ht="13.5" customHeight="1">
      <c r="H202" s="11"/>
    </row>
    <row r="203" spans="8:8" ht="13.5" customHeight="1">
      <c r="H203" s="11"/>
    </row>
    <row r="204" spans="8:8" ht="13.5" customHeight="1">
      <c r="H204" s="11"/>
    </row>
    <row r="205" spans="8:8" ht="13.5" customHeight="1">
      <c r="H205" s="11"/>
    </row>
    <row r="206" spans="8:8" ht="13.5" customHeight="1">
      <c r="H206" s="11"/>
    </row>
    <row r="207" spans="8:8" ht="13.5" customHeight="1">
      <c r="H207" s="11"/>
    </row>
    <row r="208" spans="8:8" ht="13.5" customHeight="1">
      <c r="H208" s="11"/>
    </row>
    <row r="209" spans="8:8" ht="13.5" customHeight="1">
      <c r="H209" s="11"/>
    </row>
    <row r="210" spans="8:8" ht="13.5" customHeight="1">
      <c r="H210" s="11"/>
    </row>
    <row r="211" spans="8:8" ht="13.5" customHeight="1">
      <c r="H211" s="11"/>
    </row>
    <row r="212" spans="8:8" ht="13.5" customHeight="1">
      <c r="H212" s="11"/>
    </row>
    <row r="213" spans="8:8" ht="13.5" customHeight="1">
      <c r="H213" s="11"/>
    </row>
    <row r="214" spans="8:8" ht="13.5" customHeight="1">
      <c r="H214" s="11"/>
    </row>
    <row r="215" spans="8:8" ht="13.5" customHeight="1">
      <c r="H215" s="11"/>
    </row>
    <row r="216" spans="8:8" ht="13.5" customHeight="1">
      <c r="H216" s="11"/>
    </row>
    <row r="217" spans="8:8" ht="13.5" customHeight="1">
      <c r="H217" s="11"/>
    </row>
    <row r="218" spans="8:8" ht="13.5" customHeight="1">
      <c r="H218" s="11"/>
    </row>
    <row r="219" spans="8:8" ht="13.5" customHeight="1">
      <c r="H219" s="11"/>
    </row>
    <row r="220" spans="8:8" ht="13.5" customHeight="1">
      <c r="H220" s="11"/>
    </row>
    <row r="221" spans="8:8" ht="13.5" customHeight="1">
      <c r="H221" s="11"/>
    </row>
    <row r="222" spans="8:8" ht="13.5" customHeight="1">
      <c r="H222" s="11"/>
    </row>
    <row r="223" spans="8:8" ht="13.5" customHeight="1">
      <c r="H223" s="11"/>
    </row>
    <row r="224" spans="8:8" ht="13.5" customHeight="1">
      <c r="H224" s="11"/>
    </row>
    <row r="225" spans="8:8" ht="13.5" customHeight="1">
      <c r="H225" s="11"/>
    </row>
    <row r="226" spans="8:8" ht="13.5" customHeight="1">
      <c r="H226" s="11"/>
    </row>
    <row r="227" spans="8:8" ht="13.5" customHeight="1">
      <c r="H227" s="11"/>
    </row>
    <row r="228" spans="8:8" ht="13.5" customHeight="1">
      <c r="H228" s="11"/>
    </row>
    <row r="229" spans="8:8" ht="13.5" customHeight="1">
      <c r="H229" s="11"/>
    </row>
    <row r="230" spans="8:8" ht="13.5" customHeight="1">
      <c r="H230" s="11"/>
    </row>
    <row r="231" spans="8:8" ht="13.5" customHeight="1">
      <c r="H231" s="11"/>
    </row>
    <row r="232" spans="8:8" ht="13.5" customHeight="1">
      <c r="H232" s="11"/>
    </row>
    <row r="233" spans="8:8" ht="13.5" customHeight="1">
      <c r="H233" s="11"/>
    </row>
    <row r="234" spans="8:8" ht="13.5" customHeight="1">
      <c r="H234" s="11"/>
    </row>
    <row r="235" spans="8:8" ht="13.5" customHeight="1">
      <c r="H235" s="11"/>
    </row>
    <row r="236" spans="8:8" ht="13.5" customHeight="1">
      <c r="H236" s="11"/>
    </row>
    <row r="237" spans="8:8" ht="13.5" customHeight="1">
      <c r="H237" s="11"/>
    </row>
    <row r="238" spans="8:8" ht="13.5" customHeight="1">
      <c r="H238" s="11"/>
    </row>
    <row r="239" spans="8:8" ht="13.5" customHeight="1">
      <c r="H239" s="11"/>
    </row>
    <row r="240" spans="8:8" ht="13.5" customHeight="1">
      <c r="H240" s="11"/>
    </row>
    <row r="241" spans="8:8" ht="13.5" customHeight="1">
      <c r="H241" s="11"/>
    </row>
    <row r="242" spans="8:8" ht="13.5" customHeight="1">
      <c r="H242" s="11"/>
    </row>
    <row r="243" spans="8:8" ht="13.5" customHeight="1">
      <c r="H243" s="11"/>
    </row>
    <row r="244" spans="8:8" ht="13.5" customHeight="1">
      <c r="H244" s="11"/>
    </row>
    <row r="245" spans="8:8" ht="13.5" customHeight="1">
      <c r="H245" s="11"/>
    </row>
    <row r="246" spans="8:8" ht="13.5" customHeight="1">
      <c r="H246" s="11"/>
    </row>
    <row r="247" spans="8:8" ht="13.5" customHeight="1">
      <c r="H247" s="11"/>
    </row>
    <row r="248" spans="8:8" ht="13.5" customHeight="1">
      <c r="H248" s="11"/>
    </row>
    <row r="249" spans="8:8" ht="13.5" customHeight="1">
      <c r="H249" s="11"/>
    </row>
    <row r="250" spans="8:8" ht="13.5" customHeight="1">
      <c r="H250" s="11"/>
    </row>
    <row r="251" spans="8:8" ht="13.5" customHeight="1">
      <c r="H251" s="11"/>
    </row>
    <row r="252" spans="8:8" ht="13.5" customHeight="1">
      <c r="H252" s="11"/>
    </row>
    <row r="253" spans="8:8" ht="13.5" customHeight="1">
      <c r="H253" s="11"/>
    </row>
    <row r="254" spans="8:8" ht="13.5" customHeight="1">
      <c r="H254" s="11"/>
    </row>
    <row r="255" spans="8:8" ht="13.5" customHeight="1">
      <c r="H255" s="11"/>
    </row>
    <row r="256" spans="8:8" ht="13.5" customHeight="1">
      <c r="H256" s="11"/>
    </row>
    <row r="257" spans="8:8" ht="13.5" customHeight="1">
      <c r="H257" s="11"/>
    </row>
    <row r="258" spans="8:8" ht="13.5" customHeight="1">
      <c r="H258" s="11"/>
    </row>
    <row r="259" spans="8:8" ht="13.5" customHeight="1">
      <c r="H259" s="11"/>
    </row>
    <row r="260" spans="8:8" ht="13.5" customHeight="1">
      <c r="H260" s="11"/>
    </row>
    <row r="261" spans="8:8" ht="13.5" customHeight="1">
      <c r="H261" s="11"/>
    </row>
    <row r="262" spans="8:8" ht="13.5" customHeight="1">
      <c r="H262" s="11"/>
    </row>
    <row r="263" spans="8:8" ht="13.5" customHeight="1">
      <c r="H263" s="11"/>
    </row>
    <row r="264" spans="8:8" ht="13.5" customHeight="1">
      <c r="H264" s="11"/>
    </row>
    <row r="265" spans="8:8" ht="13.5" customHeight="1">
      <c r="H265" s="11"/>
    </row>
    <row r="266" spans="8:8" ht="13.5" customHeight="1">
      <c r="H266" s="11"/>
    </row>
    <row r="267" spans="8:8" ht="13.5" customHeight="1">
      <c r="H267" s="11"/>
    </row>
    <row r="268" spans="8:8" ht="13.5" customHeight="1">
      <c r="H268" s="11"/>
    </row>
    <row r="269" spans="8:8" ht="13.5" customHeight="1">
      <c r="H269" s="11"/>
    </row>
    <row r="270" spans="8:8" ht="13.5" customHeight="1">
      <c r="H270" s="11"/>
    </row>
    <row r="271" spans="8:8" ht="13.5" customHeight="1">
      <c r="H271" s="11"/>
    </row>
    <row r="272" spans="8:8" ht="13.5" customHeight="1">
      <c r="H272" s="11"/>
    </row>
    <row r="273" spans="8:8" ht="13.5" customHeight="1">
      <c r="H273" s="11"/>
    </row>
    <row r="274" spans="8:8" ht="13.5" customHeight="1">
      <c r="H274" s="11"/>
    </row>
    <row r="275" spans="8:8" ht="13.5" customHeight="1">
      <c r="H275" s="11"/>
    </row>
    <row r="276" spans="8:8" ht="13.5" customHeight="1">
      <c r="H276" s="11"/>
    </row>
    <row r="277" spans="8:8" ht="13.5" customHeight="1">
      <c r="H277" s="11"/>
    </row>
    <row r="278" spans="8:8" ht="13.5" customHeight="1">
      <c r="H278" s="11"/>
    </row>
    <row r="279" spans="8:8" ht="13.5" customHeight="1">
      <c r="H279" s="11"/>
    </row>
    <row r="280" spans="8:8" ht="13.5" customHeight="1">
      <c r="H280" s="11"/>
    </row>
    <row r="281" spans="8:8" ht="13.5" customHeight="1">
      <c r="H281" s="11"/>
    </row>
    <row r="282" spans="8:8" ht="13.5" customHeight="1">
      <c r="H282" s="11"/>
    </row>
    <row r="283" spans="8:8" ht="13.5" customHeight="1">
      <c r="H283" s="11"/>
    </row>
    <row r="284" spans="8:8" ht="13.5" customHeight="1">
      <c r="H284" s="11"/>
    </row>
    <row r="285" spans="8:8" ht="13.5" customHeight="1">
      <c r="H285" s="11"/>
    </row>
    <row r="286" spans="8:8" ht="13.5" customHeight="1">
      <c r="H286" s="11"/>
    </row>
    <row r="287" spans="8:8" ht="13.5" customHeight="1">
      <c r="H287" s="11"/>
    </row>
    <row r="288" spans="8:8" ht="13.5" customHeight="1">
      <c r="H288" s="11"/>
    </row>
    <row r="289" spans="8:8" ht="13.5" customHeight="1">
      <c r="H289" s="11"/>
    </row>
    <row r="290" spans="8:8" ht="13.5" customHeight="1">
      <c r="H290" s="11"/>
    </row>
    <row r="291" spans="8:8" ht="13.5" customHeight="1">
      <c r="H291" s="11"/>
    </row>
    <row r="292" spans="8:8" ht="13.5" customHeight="1">
      <c r="H292" s="11"/>
    </row>
    <row r="293" spans="8:8" ht="13.5" customHeight="1">
      <c r="H293" s="11"/>
    </row>
    <row r="294" spans="8:8" ht="13.5" customHeight="1">
      <c r="H294" s="11"/>
    </row>
    <row r="295" spans="8:8" ht="13.5" customHeight="1">
      <c r="H295" s="11"/>
    </row>
    <row r="296" spans="8:8" ht="13.5" customHeight="1">
      <c r="H296" s="11"/>
    </row>
    <row r="297" spans="8:8" ht="13.5" customHeight="1">
      <c r="H297" s="11"/>
    </row>
    <row r="298" spans="8:8" ht="13.5" customHeight="1">
      <c r="H298" s="11"/>
    </row>
    <row r="299" spans="8:8" ht="13.5" customHeight="1">
      <c r="H299" s="11"/>
    </row>
    <row r="300" spans="8:8" ht="13.5" customHeight="1">
      <c r="H300" s="11"/>
    </row>
    <row r="301" spans="8:8" ht="13.5" customHeight="1">
      <c r="H301" s="11"/>
    </row>
    <row r="302" spans="8:8" ht="13.5" customHeight="1">
      <c r="H302" s="11"/>
    </row>
    <row r="303" spans="8:8" ht="13.5" customHeight="1">
      <c r="H303" s="11"/>
    </row>
    <row r="304" spans="8:8" ht="13.5" customHeight="1">
      <c r="H304" s="11"/>
    </row>
    <row r="305" spans="8:8" ht="13.5" customHeight="1">
      <c r="H305" s="11"/>
    </row>
    <row r="306" spans="8:8" ht="13.5" customHeight="1">
      <c r="H306" s="11"/>
    </row>
    <row r="307" spans="8:8" ht="13.5" customHeight="1">
      <c r="H307" s="11"/>
    </row>
    <row r="308" spans="8:8" ht="13.5" customHeight="1">
      <c r="H308" s="11"/>
    </row>
    <row r="309" spans="8:8" ht="13.5" customHeight="1">
      <c r="H309" s="11"/>
    </row>
    <row r="310" spans="8:8" ht="13.5" customHeight="1">
      <c r="H310" s="11"/>
    </row>
    <row r="311" spans="8:8" ht="13.5" customHeight="1">
      <c r="H311" s="11"/>
    </row>
    <row r="312" spans="8:8" ht="13.5" customHeight="1">
      <c r="H312" s="11"/>
    </row>
    <row r="313" spans="8:8" ht="13.5" customHeight="1">
      <c r="H313" s="11"/>
    </row>
    <row r="314" spans="8:8" ht="13.5" customHeight="1">
      <c r="H314" s="11"/>
    </row>
    <row r="315" spans="8:8" ht="13.5" customHeight="1">
      <c r="H315" s="11"/>
    </row>
    <row r="316" spans="8:8" ht="13.5" customHeight="1">
      <c r="H316" s="11"/>
    </row>
    <row r="317" spans="8:8" ht="13.5" customHeight="1">
      <c r="H317" s="11"/>
    </row>
    <row r="318" spans="8:8" ht="13.5" customHeight="1">
      <c r="H318" s="11"/>
    </row>
    <row r="319" spans="8:8" ht="13.5" customHeight="1">
      <c r="H319" s="11"/>
    </row>
    <row r="320" spans="8:8" ht="13.5" customHeight="1">
      <c r="H320" s="11"/>
    </row>
    <row r="321" spans="8:8" ht="13.5" customHeight="1">
      <c r="H321" s="11"/>
    </row>
    <row r="322" spans="8:8" ht="13.5" customHeight="1">
      <c r="H322" s="11"/>
    </row>
    <row r="323" spans="8:8" ht="13.5" customHeight="1">
      <c r="H323" s="11"/>
    </row>
    <row r="324" spans="8:8" ht="13.5" customHeight="1">
      <c r="H324" s="11"/>
    </row>
    <row r="325" spans="8:8" ht="13.5" customHeight="1">
      <c r="H325" s="11"/>
    </row>
    <row r="326" spans="8:8" ht="13.5" customHeight="1">
      <c r="H326" s="11"/>
    </row>
    <row r="327" spans="8:8" ht="13.5" customHeight="1">
      <c r="H327" s="11"/>
    </row>
    <row r="328" spans="8:8" ht="13.5" customHeight="1">
      <c r="H328" s="11"/>
    </row>
    <row r="329" spans="8:8" ht="13.5" customHeight="1">
      <c r="H329" s="11"/>
    </row>
    <row r="330" spans="8:8" ht="13.5" customHeight="1">
      <c r="H330" s="11"/>
    </row>
    <row r="331" spans="8:8" ht="13.5" customHeight="1">
      <c r="H331" s="11"/>
    </row>
    <row r="332" spans="8:8" ht="13.5" customHeight="1">
      <c r="H332" s="11"/>
    </row>
    <row r="333" spans="8:8" ht="13.5" customHeight="1">
      <c r="H333" s="11"/>
    </row>
    <row r="334" spans="8:8" ht="13.5" customHeight="1">
      <c r="H334" s="11"/>
    </row>
    <row r="335" spans="8:8" ht="13.5" customHeight="1">
      <c r="H335" s="11"/>
    </row>
    <row r="336" spans="8:8" ht="13.5" customHeight="1">
      <c r="H336" s="11"/>
    </row>
    <row r="337" spans="8:8" ht="13.5" customHeight="1">
      <c r="H337" s="11"/>
    </row>
    <row r="338" spans="8:8" ht="13.5" customHeight="1">
      <c r="H338" s="11"/>
    </row>
    <row r="339" spans="8:8" ht="13.5" customHeight="1">
      <c r="H339" s="11"/>
    </row>
    <row r="340" spans="8:8" ht="13.5" customHeight="1">
      <c r="H340" s="11"/>
    </row>
    <row r="341" spans="8:8" ht="13.5" customHeight="1">
      <c r="H341" s="11"/>
    </row>
    <row r="342" spans="8:8" ht="13.5" customHeight="1">
      <c r="H342" s="11"/>
    </row>
    <row r="343" spans="8:8" ht="13.5" customHeight="1">
      <c r="H343" s="11"/>
    </row>
    <row r="344" spans="8:8" ht="13.5" customHeight="1">
      <c r="H344" s="11"/>
    </row>
    <row r="345" spans="8:8" ht="13.5" customHeight="1">
      <c r="H345" s="11"/>
    </row>
    <row r="346" spans="8:8" ht="13.5" customHeight="1">
      <c r="H346" s="11"/>
    </row>
    <row r="347" spans="8:8" ht="13.5" customHeight="1">
      <c r="H347" s="11"/>
    </row>
    <row r="348" spans="8:8" ht="13.5" customHeight="1">
      <c r="H348" s="11"/>
    </row>
    <row r="349" spans="8:8" ht="13.5" customHeight="1">
      <c r="H349" s="11"/>
    </row>
    <row r="350" spans="8:8" ht="13.5" customHeight="1">
      <c r="H350" s="11"/>
    </row>
    <row r="351" spans="8:8" ht="13.5" customHeight="1">
      <c r="H351" s="11"/>
    </row>
    <row r="352" spans="8:8" ht="13.5" customHeight="1">
      <c r="H352" s="11"/>
    </row>
    <row r="353" spans="8:8" ht="13.5" customHeight="1">
      <c r="H353" s="11"/>
    </row>
    <row r="354" spans="8:8" ht="13.5" customHeight="1">
      <c r="H354" s="11"/>
    </row>
    <row r="355" spans="8:8" ht="13.5" customHeight="1">
      <c r="H355" s="11"/>
    </row>
    <row r="356" spans="8:8" ht="13.5" customHeight="1">
      <c r="H356" s="11"/>
    </row>
    <row r="357" spans="8:8" ht="13.5" customHeight="1">
      <c r="H357" s="11"/>
    </row>
    <row r="358" spans="8:8" ht="13.5" customHeight="1">
      <c r="H358" s="11"/>
    </row>
    <row r="359" spans="8:8" ht="13.5" customHeight="1">
      <c r="H359" s="11"/>
    </row>
    <row r="360" spans="8:8" ht="13.5" customHeight="1">
      <c r="H360" s="11"/>
    </row>
    <row r="361" spans="8:8" ht="13.5" customHeight="1">
      <c r="H361" s="11"/>
    </row>
    <row r="362" spans="8:8" ht="13.5" customHeight="1">
      <c r="H362" s="11"/>
    </row>
    <row r="363" spans="8:8" ht="13.5" customHeight="1">
      <c r="H363" s="11"/>
    </row>
    <row r="364" spans="8:8" ht="13.5" customHeight="1">
      <c r="H364" s="11"/>
    </row>
    <row r="365" spans="8:8" ht="13.5" customHeight="1">
      <c r="H365" s="11"/>
    </row>
    <row r="366" spans="8:8" ht="13.5" customHeight="1">
      <c r="H366" s="11"/>
    </row>
    <row r="367" spans="8:8" ht="13.5" customHeight="1">
      <c r="H367" s="11"/>
    </row>
    <row r="368" spans="8:8" ht="13.5" customHeight="1">
      <c r="H368" s="11"/>
    </row>
    <row r="369" spans="8:8" ht="13.5" customHeight="1">
      <c r="H369" s="11"/>
    </row>
    <row r="370" spans="8:8" ht="13.5" customHeight="1">
      <c r="H370" s="11"/>
    </row>
    <row r="371" spans="8:8" ht="13.5" customHeight="1">
      <c r="H371" s="11"/>
    </row>
    <row r="372" spans="8:8" ht="13.5" customHeight="1">
      <c r="H372" s="11"/>
    </row>
    <row r="373" spans="8:8" ht="13.5" customHeight="1">
      <c r="H373" s="11"/>
    </row>
    <row r="374" spans="8:8" ht="13.5" customHeight="1">
      <c r="H374" s="11"/>
    </row>
    <row r="375" spans="8:8" ht="13.5" customHeight="1">
      <c r="H375" s="11"/>
    </row>
    <row r="376" spans="8:8" ht="13.5" customHeight="1">
      <c r="H376" s="11"/>
    </row>
    <row r="377" spans="8:8" ht="13.5" customHeight="1">
      <c r="H377" s="11"/>
    </row>
    <row r="378" spans="8:8" ht="13.5" customHeight="1">
      <c r="H378" s="11"/>
    </row>
    <row r="379" spans="8:8" ht="13.5" customHeight="1">
      <c r="H379" s="11"/>
    </row>
    <row r="380" spans="8:8" ht="13.5" customHeight="1">
      <c r="H380" s="11"/>
    </row>
    <row r="381" spans="8:8" ht="13.5" customHeight="1">
      <c r="H381" s="11"/>
    </row>
    <row r="382" spans="8:8" ht="13.5" customHeight="1">
      <c r="H382" s="11"/>
    </row>
    <row r="383" spans="8:8" ht="13.5" customHeight="1">
      <c r="H383" s="11"/>
    </row>
    <row r="384" spans="8:8" ht="13.5" customHeight="1">
      <c r="H384" s="11"/>
    </row>
    <row r="385" spans="8:8" ht="13.5" customHeight="1">
      <c r="H385" s="11"/>
    </row>
    <row r="386" spans="8:8" ht="13.5" customHeight="1">
      <c r="H386" s="11"/>
    </row>
    <row r="387" spans="8:8" ht="13.5" customHeight="1">
      <c r="H387" s="11"/>
    </row>
    <row r="388" spans="8:8" ht="13.5" customHeight="1">
      <c r="H388" s="11"/>
    </row>
    <row r="389" spans="8:8" ht="13.5" customHeight="1">
      <c r="H389" s="11"/>
    </row>
    <row r="390" spans="8:8" ht="13.5" customHeight="1">
      <c r="H390" s="11"/>
    </row>
    <row r="391" spans="8:8" ht="13.5" customHeight="1">
      <c r="H391" s="11"/>
    </row>
    <row r="392" spans="8:8" ht="13.5" customHeight="1">
      <c r="H392" s="11"/>
    </row>
    <row r="393" spans="8:8" ht="13.5" customHeight="1">
      <c r="H393" s="11"/>
    </row>
    <row r="394" spans="8:8" ht="13.5" customHeight="1">
      <c r="H394" s="11"/>
    </row>
    <row r="395" spans="8:8" ht="13.5" customHeight="1">
      <c r="H395" s="11"/>
    </row>
    <row r="396" spans="8:8" ht="13.5" customHeight="1">
      <c r="H396" s="11"/>
    </row>
    <row r="397" spans="8:8" ht="13.5" customHeight="1">
      <c r="H397" s="11"/>
    </row>
    <row r="398" spans="8:8" ht="13.5" customHeight="1">
      <c r="H398" s="11"/>
    </row>
    <row r="399" spans="8:8" ht="13.5" customHeight="1">
      <c r="H399" s="11"/>
    </row>
    <row r="400" spans="8:8" ht="13.5" customHeight="1">
      <c r="H400" s="11"/>
    </row>
    <row r="401" spans="8:8" ht="13.5" customHeight="1">
      <c r="H401" s="11"/>
    </row>
    <row r="402" spans="8:8" ht="13.5" customHeight="1">
      <c r="H402" s="11"/>
    </row>
    <row r="403" spans="8:8" ht="13.5" customHeight="1">
      <c r="H403" s="11"/>
    </row>
    <row r="404" spans="8:8" ht="13.5" customHeight="1">
      <c r="H404" s="11"/>
    </row>
    <row r="405" spans="8:8" ht="13.5" customHeight="1">
      <c r="H405" s="11"/>
    </row>
    <row r="406" spans="8:8" ht="13.5" customHeight="1">
      <c r="H406" s="11"/>
    </row>
    <row r="407" spans="8:8" ht="13.5" customHeight="1">
      <c r="H407" s="11"/>
    </row>
    <row r="408" spans="8:8" ht="13.5" customHeight="1">
      <c r="H408" s="11"/>
    </row>
    <row r="409" spans="8:8" ht="13.5" customHeight="1">
      <c r="H409" s="11"/>
    </row>
    <row r="410" spans="8:8" ht="13.5" customHeight="1">
      <c r="H410" s="11"/>
    </row>
    <row r="411" spans="8:8" ht="13.5" customHeight="1">
      <c r="H411" s="11"/>
    </row>
    <row r="412" spans="8:8" ht="13.5" customHeight="1">
      <c r="H412" s="11"/>
    </row>
    <row r="413" spans="8:8" ht="13.5" customHeight="1">
      <c r="H413" s="11"/>
    </row>
    <row r="414" spans="8:8" ht="13.5" customHeight="1">
      <c r="H414" s="11"/>
    </row>
    <row r="415" spans="8:8" ht="13.5" customHeight="1">
      <c r="H415" s="11"/>
    </row>
    <row r="416" spans="8:8" ht="13.5" customHeight="1">
      <c r="H416" s="11"/>
    </row>
    <row r="417" spans="8:8" ht="13.5" customHeight="1">
      <c r="H417" s="11"/>
    </row>
    <row r="418" spans="8:8" ht="13.5" customHeight="1">
      <c r="H418" s="11"/>
    </row>
    <row r="419" spans="8:8" ht="13.5" customHeight="1">
      <c r="H419" s="11"/>
    </row>
    <row r="420" spans="8:8" ht="13.5" customHeight="1">
      <c r="H420" s="11"/>
    </row>
    <row r="421" spans="8:8" ht="13.5" customHeight="1">
      <c r="H421" s="11"/>
    </row>
    <row r="422" spans="8:8" ht="13.5" customHeight="1">
      <c r="H422" s="11"/>
    </row>
    <row r="423" spans="8:8" ht="13.5" customHeight="1">
      <c r="H423" s="11"/>
    </row>
    <row r="424" spans="8:8" ht="13.5" customHeight="1">
      <c r="H424" s="11"/>
    </row>
    <row r="425" spans="8:8" ht="13.5" customHeight="1">
      <c r="H425" s="11"/>
    </row>
    <row r="426" spans="8:8" ht="13.5" customHeight="1">
      <c r="H426" s="11"/>
    </row>
    <row r="427" spans="8:8" ht="13.5" customHeight="1">
      <c r="H427" s="11"/>
    </row>
    <row r="428" spans="8:8" ht="13.5" customHeight="1">
      <c r="H428" s="11"/>
    </row>
    <row r="429" spans="8:8" ht="13.5" customHeight="1">
      <c r="H429" s="11"/>
    </row>
    <row r="430" spans="8:8" ht="13.5" customHeight="1">
      <c r="H430" s="11"/>
    </row>
    <row r="431" spans="8:8" ht="13.5" customHeight="1">
      <c r="H431" s="11"/>
    </row>
    <row r="432" spans="8:8" ht="13.5" customHeight="1">
      <c r="H432" s="11"/>
    </row>
    <row r="433" spans="8:8" ht="13.5" customHeight="1">
      <c r="H433" s="11"/>
    </row>
    <row r="434" spans="8:8" ht="13.5" customHeight="1">
      <c r="H434" s="11"/>
    </row>
    <row r="435" spans="8:8" ht="13.5" customHeight="1">
      <c r="H435" s="11"/>
    </row>
    <row r="436" spans="8:8" ht="13.5" customHeight="1">
      <c r="H436" s="11"/>
    </row>
    <row r="437" spans="8:8" ht="13.5" customHeight="1">
      <c r="H437" s="11"/>
    </row>
    <row r="438" spans="8:8" ht="13.5" customHeight="1">
      <c r="H438" s="11"/>
    </row>
    <row r="439" spans="8:8" ht="13.5" customHeight="1">
      <c r="H439" s="11"/>
    </row>
    <row r="440" spans="8:8" ht="13.5" customHeight="1">
      <c r="H440" s="11"/>
    </row>
    <row r="441" spans="8:8" ht="13.5" customHeight="1">
      <c r="H441" s="11"/>
    </row>
    <row r="442" spans="8:8" ht="13.5" customHeight="1">
      <c r="H442" s="11"/>
    </row>
    <row r="443" spans="8:8" ht="13.5" customHeight="1">
      <c r="H443" s="11"/>
    </row>
    <row r="444" spans="8:8" ht="13.5" customHeight="1">
      <c r="H444" s="11"/>
    </row>
    <row r="445" spans="8:8" ht="13.5" customHeight="1">
      <c r="H445" s="11"/>
    </row>
    <row r="446" spans="8:8" ht="13.5" customHeight="1">
      <c r="H446" s="11"/>
    </row>
    <row r="447" spans="8:8" ht="13.5" customHeight="1">
      <c r="H447" s="11"/>
    </row>
    <row r="448" spans="8:8" ht="13.5" customHeight="1">
      <c r="H448" s="11"/>
    </row>
    <row r="449" spans="8:8" ht="13.5" customHeight="1">
      <c r="H449" s="11"/>
    </row>
    <row r="450" spans="8:8" ht="13.5" customHeight="1">
      <c r="H450" s="11"/>
    </row>
    <row r="451" spans="8:8" ht="13.5" customHeight="1">
      <c r="H451" s="11"/>
    </row>
    <row r="452" spans="8:8" ht="13.5" customHeight="1">
      <c r="H452" s="11"/>
    </row>
    <row r="453" spans="8:8" ht="13.5" customHeight="1">
      <c r="H453" s="11"/>
    </row>
    <row r="454" spans="8:8" ht="13.5" customHeight="1">
      <c r="H454" s="11"/>
    </row>
    <row r="455" spans="8:8" ht="13.5" customHeight="1">
      <c r="H455" s="11"/>
    </row>
    <row r="456" spans="8:8" ht="13.5" customHeight="1">
      <c r="H456" s="11"/>
    </row>
    <row r="457" spans="8:8" ht="13.5" customHeight="1">
      <c r="H457" s="11"/>
    </row>
    <row r="458" spans="8:8" ht="13.5" customHeight="1">
      <c r="H458" s="11"/>
    </row>
    <row r="459" spans="8:8" ht="13.5" customHeight="1">
      <c r="H459" s="11"/>
    </row>
    <row r="460" spans="8:8" ht="13.5" customHeight="1">
      <c r="H460" s="11"/>
    </row>
    <row r="461" spans="8:8" ht="13.5" customHeight="1">
      <c r="H461" s="11"/>
    </row>
    <row r="462" spans="8:8" ht="13.5" customHeight="1">
      <c r="H462" s="11"/>
    </row>
    <row r="463" spans="8:8" ht="13.5" customHeight="1">
      <c r="H463" s="11"/>
    </row>
    <row r="464" spans="8:8" ht="13.5" customHeight="1">
      <c r="H464" s="11"/>
    </row>
    <row r="465" spans="8:8" ht="13.5" customHeight="1">
      <c r="H465" s="11"/>
    </row>
    <row r="466" spans="8:8" ht="13.5" customHeight="1">
      <c r="H466" s="11"/>
    </row>
    <row r="467" spans="8:8" ht="13.5" customHeight="1">
      <c r="H467" s="11"/>
    </row>
    <row r="468" spans="8:8" ht="13.5" customHeight="1">
      <c r="H468" s="11"/>
    </row>
    <row r="469" spans="8:8" ht="13.5" customHeight="1">
      <c r="H469" s="11"/>
    </row>
    <row r="470" spans="8:8" ht="13.5" customHeight="1">
      <c r="H470" s="11"/>
    </row>
    <row r="471" spans="8:8" ht="13.5" customHeight="1">
      <c r="H471" s="11"/>
    </row>
    <row r="472" spans="8:8" ht="13.5" customHeight="1">
      <c r="H472" s="11"/>
    </row>
    <row r="473" spans="8:8" ht="13.5" customHeight="1">
      <c r="H473" s="11"/>
    </row>
    <row r="474" spans="8:8" ht="13.5" customHeight="1">
      <c r="H474" s="11"/>
    </row>
    <row r="475" spans="8:8" ht="13.5" customHeight="1">
      <c r="H475" s="11"/>
    </row>
    <row r="476" spans="8:8" ht="13.5" customHeight="1">
      <c r="H476" s="11"/>
    </row>
    <row r="477" spans="8:8" ht="13.5" customHeight="1">
      <c r="H477" s="11"/>
    </row>
    <row r="478" spans="8:8" ht="13.5" customHeight="1">
      <c r="H478" s="11"/>
    </row>
    <row r="479" spans="8:8" ht="13.5" customHeight="1">
      <c r="H479" s="11"/>
    </row>
    <row r="480" spans="8:8" ht="13.5" customHeight="1">
      <c r="H480" s="11"/>
    </row>
    <row r="481" spans="8:8" ht="13.5" customHeight="1">
      <c r="H481" s="11"/>
    </row>
    <row r="482" spans="8:8" ht="13.5" customHeight="1">
      <c r="H482" s="11"/>
    </row>
    <row r="483" spans="8:8" ht="13.5" customHeight="1">
      <c r="H483" s="11"/>
    </row>
    <row r="484" spans="8:8" ht="13.5" customHeight="1">
      <c r="H484" s="11"/>
    </row>
    <row r="485" spans="8:8" ht="13.5" customHeight="1">
      <c r="H485" s="11"/>
    </row>
    <row r="486" spans="8:8" ht="13.5" customHeight="1">
      <c r="H486" s="11"/>
    </row>
    <row r="487" spans="8:8" ht="13.5" customHeight="1">
      <c r="H487" s="11"/>
    </row>
    <row r="488" spans="8:8" ht="13.5" customHeight="1">
      <c r="H488" s="11"/>
    </row>
    <row r="489" spans="8:8" ht="13.5" customHeight="1">
      <c r="H489" s="11"/>
    </row>
    <row r="490" spans="8:8" ht="13.5" customHeight="1">
      <c r="H490" s="11"/>
    </row>
    <row r="491" spans="8:8" ht="13.5" customHeight="1">
      <c r="H491" s="11"/>
    </row>
    <row r="492" spans="8:8" ht="13.5" customHeight="1">
      <c r="H492" s="11"/>
    </row>
    <row r="493" spans="8:8" ht="13.5" customHeight="1">
      <c r="H493" s="11"/>
    </row>
    <row r="494" spans="8:8" ht="13.5" customHeight="1">
      <c r="H494" s="11"/>
    </row>
    <row r="495" spans="8:8" ht="13.5" customHeight="1">
      <c r="H495" s="11"/>
    </row>
    <row r="496" spans="8:8" ht="13.5" customHeight="1">
      <c r="H496" s="11"/>
    </row>
    <row r="497" spans="8:8" ht="13.5" customHeight="1">
      <c r="H497" s="11"/>
    </row>
    <row r="498" spans="8:8" ht="13.5" customHeight="1">
      <c r="H498" s="11"/>
    </row>
    <row r="499" spans="8:8" ht="13.5" customHeight="1">
      <c r="H499" s="11"/>
    </row>
    <row r="500" spans="8:8" ht="13.5" customHeight="1">
      <c r="H500" s="11"/>
    </row>
    <row r="501" spans="8:8" ht="13.5" customHeight="1">
      <c r="H501" s="11"/>
    </row>
    <row r="502" spans="8:8" ht="13.5" customHeight="1">
      <c r="H502" s="11"/>
    </row>
    <row r="503" spans="8:8" ht="13.5" customHeight="1">
      <c r="H503" s="11"/>
    </row>
    <row r="504" spans="8:8" ht="13.5" customHeight="1">
      <c r="H504" s="11"/>
    </row>
    <row r="505" spans="8:8" ht="13.5" customHeight="1">
      <c r="H505" s="11"/>
    </row>
    <row r="506" spans="8:8" ht="13.5" customHeight="1">
      <c r="H506" s="11"/>
    </row>
    <row r="507" spans="8:8" ht="13.5" customHeight="1">
      <c r="H507" s="11"/>
    </row>
    <row r="508" spans="8:8" ht="13.5" customHeight="1">
      <c r="H508" s="11"/>
    </row>
    <row r="509" spans="8:8" ht="13.5" customHeight="1">
      <c r="H509" s="11"/>
    </row>
    <row r="510" spans="8:8" ht="13.5" customHeight="1">
      <c r="H510" s="11"/>
    </row>
    <row r="511" spans="8:8" ht="13.5" customHeight="1">
      <c r="H511" s="11"/>
    </row>
    <row r="512" spans="8:8" ht="13.5" customHeight="1">
      <c r="H512" s="11"/>
    </row>
    <row r="513" spans="8:8" ht="13.5" customHeight="1">
      <c r="H513" s="11"/>
    </row>
    <row r="514" spans="8:8" ht="13.5" customHeight="1">
      <c r="H514" s="11"/>
    </row>
    <row r="515" spans="8:8" ht="13.5" customHeight="1">
      <c r="H515" s="11"/>
    </row>
    <row r="516" spans="8:8" ht="13.5" customHeight="1">
      <c r="H516" s="11"/>
    </row>
    <row r="517" spans="8:8" ht="13.5" customHeight="1">
      <c r="H517" s="11"/>
    </row>
    <row r="518" spans="8:8" ht="13.5" customHeight="1">
      <c r="H518" s="11"/>
    </row>
    <row r="519" spans="8:8" ht="13.5" customHeight="1">
      <c r="H519" s="11"/>
    </row>
    <row r="520" spans="8:8" ht="13.5" customHeight="1">
      <c r="H520" s="11"/>
    </row>
    <row r="521" spans="8:8" ht="13.5" customHeight="1">
      <c r="H521" s="11"/>
    </row>
    <row r="522" spans="8:8" ht="13.5" customHeight="1">
      <c r="H522" s="11"/>
    </row>
    <row r="523" spans="8:8" ht="13.5" customHeight="1">
      <c r="H523" s="11"/>
    </row>
    <row r="524" spans="8:8" ht="13.5" customHeight="1">
      <c r="H524" s="11"/>
    </row>
    <row r="525" spans="8:8" ht="13.5" customHeight="1">
      <c r="H525" s="11"/>
    </row>
    <row r="526" spans="8:8" ht="13.5" customHeight="1">
      <c r="H526" s="11"/>
    </row>
    <row r="527" spans="8:8" ht="13.5" customHeight="1">
      <c r="H527" s="11"/>
    </row>
    <row r="528" spans="8:8" ht="13.5" customHeight="1">
      <c r="H528" s="11"/>
    </row>
    <row r="529" spans="8:8" ht="13.5" customHeight="1">
      <c r="H529" s="11"/>
    </row>
    <row r="530" spans="8:8" ht="13.5" customHeight="1">
      <c r="H530" s="11"/>
    </row>
    <row r="531" spans="8:8" ht="13.5" customHeight="1">
      <c r="H531" s="11"/>
    </row>
    <row r="532" spans="8:8" ht="13.5" customHeight="1">
      <c r="H532" s="11"/>
    </row>
    <row r="533" spans="8:8" ht="13.5" customHeight="1">
      <c r="H533" s="11"/>
    </row>
    <row r="534" spans="8:8" ht="13.5" customHeight="1">
      <c r="H534" s="11"/>
    </row>
    <row r="535" spans="8:8" ht="13.5" customHeight="1">
      <c r="H535" s="11"/>
    </row>
    <row r="536" spans="8:8" ht="13.5" customHeight="1">
      <c r="H536" s="11"/>
    </row>
    <row r="537" spans="8:8" ht="13.5" customHeight="1">
      <c r="H537" s="11"/>
    </row>
    <row r="538" spans="8:8" ht="13.5" customHeight="1">
      <c r="H538" s="11"/>
    </row>
    <row r="539" spans="8:8" ht="13.5" customHeight="1">
      <c r="H539" s="11"/>
    </row>
    <row r="540" spans="8:8" ht="13.5" customHeight="1">
      <c r="H540" s="11"/>
    </row>
    <row r="541" spans="8:8" ht="13.5" customHeight="1">
      <c r="H541" s="11"/>
    </row>
    <row r="542" spans="8:8" ht="13.5" customHeight="1">
      <c r="H542" s="11"/>
    </row>
    <row r="543" spans="8:8" ht="13.5" customHeight="1">
      <c r="H543" s="11"/>
    </row>
    <row r="544" spans="8:8" ht="13.5" customHeight="1">
      <c r="H544" s="11"/>
    </row>
    <row r="545" spans="8:8" ht="13.5" customHeight="1">
      <c r="H545" s="11"/>
    </row>
    <row r="546" spans="8:8" ht="13.5" customHeight="1">
      <c r="H546" s="11"/>
    </row>
    <row r="547" spans="8:8" ht="13.5" customHeight="1">
      <c r="H547" s="11"/>
    </row>
    <row r="548" spans="8:8" ht="13.5" customHeight="1">
      <c r="H548" s="11"/>
    </row>
    <row r="549" spans="8:8" ht="13.5" customHeight="1">
      <c r="H549" s="11"/>
    </row>
    <row r="550" spans="8:8" ht="13.5" customHeight="1">
      <c r="H550" s="11"/>
    </row>
  </sheetData>
  <mergeCells count="100">
    <mergeCell ref="C50:D50"/>
    <mergeCell ref="C49:D49"/>
    <mergeCell ref="C28:D28"/>
    <mergeCell ref="C35:D35"/>
    <mergeCell ref="C36:E36"/>
    <mergeCell ref="C37:D37"/>
    <mergeCell ref="C38:D38"/>
    <mergeCell ref="C44:D44"/>
    <mergeCell ref="C33:D33"/>
    <mergeCell ref="C39:D39"/>
    <mergeCell ref="C40:D40"/>
    <mergeCell ref="C30:D30"/>
    <mergeCell ref="C31:D31"/>
    <mergeCell ref="C32:D32"/>
    <mergeCell ref="C46:D46"/>
    <mergeCell ref="C47:D47"/>
    <mergeCell ref="C41:D41"/>
    <mergeCell ref="C42:D42"/>
    <mergeCell ref="C43:D43"/>
    <mergeCell ref="C45:D45"/>
    <mergeCell ref="C34:D34"/>
    <mergeCell ref="AB4:AC4"/>
    <mergeCell ref="C1:E5"/>
    <mergeCell ref="C6:D6"/>
    <mergeCell ref="C8:D8"/>
    <mergeCell ref="Z7:AA7"/>
    <mergeCell ref="AB7:AC7"/>
    <mergeCell ref="L4:L5"/>
    <mergeCell ref="M4:M5"/>
    <mergeCell ref="T4:U4"/>
    <mergeCell ref="V4:W4"/>
    <mergeCell ref="X4:Y4"/>
    <mergeCell ref="Z4:AA4"/>
    <mergeCell ref="X3:Y3"/>
    <mergeCell ref="Z3:AA3"/>
    <mergeCell ref="N2:Q2"/>
    <mergeCell ref="N3:O3"/>
    <mergeCell ref="P3:Q3"/>
    <mergeCell ref="N4:O4"/>
    <mergeCell ref="P4:Q4"/>
    <mergeCell ref="R3:S3"/>
    <mergeCell ref="R4:S4"/>
    <mergeCell ref="N1:AC1"/>
    <mergeCell ref="C20:D20"/>
    <mergeCell ref="C25:D25"/>
    <mergeCell ref="N7:O7"/>
    <mergeCell ref="P7:Q7"/>
    <mergeCell ref="R7:S7"/>
    <mergeCell ref="T7:U7"/>
    <mergeCell ref="V7:W7"/>
    <mergeCell ref="X7:Y7"/>
    <mergeCell ref="R2:U2"/>
    <mergeCell ref="V2:Y2"/>
    <mergeCell ref="Z2:AC2"/>
    <mergeCell ref="T3:U3"/>
    <mergeCell ref="V3:W3"/>
    <mergeCell ref="AB3:AC3"/>
    <mergeCell ref="H1:M3"/>
    <mergeCell ref="C66:D66"/>
    <mergeCell ref="C54:D54"/>
    <mergeCell ref="C48:D48"/>
    <mergeCell ref="C59:D59"/>
    <mergeCell ref="C61:D61"/>
    <mergeCell ref="C63:D63"/>
    <mergeCell ref="C64:D64"/>
    <mergeCell ref="C60:D60"/>
    <mergeCell ref="C52:D52"/>
    <mergeCell ref="C53:D53"/>
    <mergeCell ref="C51:D51"/>
    <mergeCell ref="C58:D58"/>
    <mergeCell ref="C65:D65"/>
    <mergeCell ref="C55:D55"/>
    <mergeCell ref="C56:D56"/>
    <mergeCell ref="C57:D5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9:D29"/>
    <mergeCell ref="C26:D26"/>
    <mergeCell ref="C27:D27"/>
    <mergeCell ref="C21:D21"/>
    <mergeCell ref="C22:D22"/>
    <mergeCell ref="C23:D23"/>
    <mergeCell ref="C24:D24"/>
    <mergeCell ref="H4:H5"/>
    <mergeCell ref="I4:I5"/>
    <mergeCell ref="J4:J5"/>
    <mergeCell ref="K4:K5"/>
    <mergeCell ref="A1:A5"/>
    <mergeCell ref="B1:B5"/>
    <mergeCell ref="F1:F5"/>
    <mergeCell ref="G1:G5"/>
  </mergeCells>
  <pageMargins left="0" right="0" top="0" bottom="0" header="0" footer="0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 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2020-08-04T09:42:49Z</cp:lastPrinted>
  <dcterms:created xsi:type="dcterms:W3CDTF">2011-05-05T04:03:53Z</dcterms:created>
  <dcterms:modified xsi:type="dcterms:W3CDTF">2020-08-31T19:41:09Z</dcterms:modified>
</cp:coreProperties>
</file>