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Start" sheetId="9" state="hidden" r:id="rId4"/>
  </sheets>
  <calcPr calcId="125725" refMode="R1C1"/>
</workbook>
</file>

<file path=xl/calcChain.xml><?xml version="1.0" encoding="utf-8"?>
<calcChain xmlns="http://schemas.openxmlformats.org/spreadsheetml/2006/main">
  <c r="F55" i="15"/>
  <c r="F50"/>
  <c r="F45"/>
  <c r="F40"/>
  <c r="F35"/>
  <c r="F24"/>
  <c r="F17"/>
  <c r="F14"/>
  <c r="AE30"/>
  <c r="AE31"/>
  <c r="AE32"/>
  <c r="AB34"/>
  <c r="Z34"/>
  <c r="AA34"/>
  <c r="Y34"/>
  <c r="V34"/>
  <c r="W34"/>
  <c r="X34"/>
  <c r="U34"/>
  <c r="R34"/>
  <c r="S34"/>
  <c r="T34"/>
  <c r="Q34"/>
  <c r="O34"/>
  <c r="N34"/>
  <c r="M34"/>
  <c r="L34"/>
  <c r="K34"/>
  <c r="H34"/>
  <c r="Z29"/>
  <c r="AA29"/>
  <c r="AB29"/>
  <c r="Y29"/>
  <c r="V29"/>
  <c r="W29"/>
  <c r="X29"/>
  <c r="U29"/>
  <c r="R29"/>
  <c r="S29"/>
  <c r="T29"/>
  <c r="Q29"/>
  <c r="G29"/>
  <c r="H29"/>
  <c r="I29"/>
  <c r="K29"/>
  <c r="L29"/>
  <c r="M29"/>
  <c r="N29"/>
  <c r="O29"/>
  <c r="J55" l="1"/>
  <c r="J50"/>
  <c r="J45"/>
  <c r="J44" s="1"/>
  <c r="J36"/>
  <c r="J37"/>
  <c r="J38"/>
  <c r="J39"/>
  <c r="J40"/>
  <c r="J41"/>
  <c r="J42"/>
  <c r="J35"/>
  <c r="J32"/>
  <c r="J29" s="1"/>
  <c r="J24"/>
  <c r="J25"/>
  <c r="J26"/>
  <c r="J27"/>
  <c r="J28"/>
  <c r="J23"/>
  <c r="J15"/>
  <c r="J16"/>
  <c r="J17"/>
  <c r="J18"/>
  <c r="J19"/>
  <c r="J20"/>
  <c r="J21"/>
  <c r="J14"/>
  <c r="Q12"/>
  <c r="S12"/>
  <c r="G54"/>
  <c r="H54"/>
  <c r="I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G49"/>
  <c r="H49"/>
  <c r="I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G44"/>
  <c r="H44"/>
  <c r="I44"/>
  <c r="K44"/>
  <c r="L44"/>
  <c r="M44"/>
  <c r="N44"/>
  <c r="O44"/>
  <c r="P44"/>
  <c r="Q44"/>
  <c r="Q43" s="1"/>
  <c r="Q33" s="1"/>
  <c r="R44"/>
  <c r="S44"/>
  <c r="T44"/>
  <c r="U44"/>
  <c r="U43" s="1"/>
  <c r="V44"/>
  <c r="W44"/>
  <c r="X44"/>
  <c r="Y44"/>
  <c r="Z44"/>
  <c r="AA44"/>
  <c r="AB44"/>
  <c r="G34"/>
  <c r="I34"/>
  <c r="P34"/>
  <c r="V43" l="1"/>
  <c r="V33" s="1"/>
  <c r="W43"/>
  <c r="K43"/>
  <c r="J34"/>
  <c r="R43"/>
  <c r="R33" s="1"/>
  <c r="S43"/>
  <c r="F32"/>
  <c r="Y43"/>
  <c r="X43"/>
  <c r="X33" s="1"/>
  <c r="Q10"/>
  <c r="P43"/>
  <c r="AA43"/>
  <c r="AA33" s="1"/>
  <c r="AB43"/>
  <c r="AB33" s="1"/>
  <c r="H43"/>
  <c r="H33" s="1"/>
  <c r="G43"/>
  <c r="G33" s="1"/>
  <c r="I43"/>
  <c r="I33" s="1"/>
  <c r="Y33"/>
  <c r="U33"/>
  <c r="T43"/>
  <c r="T33" s="1"/>
  <c r="O43"/>
  <c r="O33" s="1"/>
  <c r="L43"/>
  <c r="L33" s="1"/>
  <c r="Z43"/>
  <c r="Z33" s="1"/>
  <c r="N43"/>
  <c r="N33" s="1"/>
  <c r="M43"/>
  <c r="M33" s="1"/>
  <c r="W33"/>
  <c r="P33"/>
  <c r="S33"/>
  <c r="S10" s="1"/>
  <c r="K33"/>
  <c r="AE11"/>
  <c r="AE15"/>
  <c r="AE16"/>
  <c r="AE17"/>
  <c r="AE18"/>
  <c r="AE19"/>
  <c r="AE20"/>
  <c r="AE21"/>
  <c r="AE23"/>
  <c r="AE24"/>
  <c r="AE25"/>
  <c r="AE26"/>
  <c r="AE27"/>
  <c r="AE28"/>
  <c r="AE35"/>
  <c r="AE36"/>
  <c r="AE37"/>
  <c r="AE38"/>
  <c r="AE39"/>
  <c r="AE40"/>
  <c r="AE41"/>
  <c r="AE42"/>
  <c r="AE45"/>
  <c r="AE46"/>
  <c r="AE47"/>
  <c r="AE48"/>
  <c r="AE50"/>
  <c r="AE51"/>
  <c r="AE52"/>
  <c r="AE53"/>
  <c r="AE55"/>
  <c r="AE56"/>
  <c r="AE57"/>
  <c r="AE58"/>
  <c r="AE59"/>
  <c r="AE60"/>
  <c r="AE14"/>
  <c r="AE61" l="1"/>
  <c r="P29"/>
  <c r="H22"/>
  <c r="K22"/>
  <c r="L22"/>
  <c r="M22"/>
  <c r="N22"/>
  <c r="O22"/>
  <c r="P22"/>
  <c r="R22"/>
  <c r="T22"/>
  <c r="U22"/>
  <c r="V22"/>
  <c r="W22"/>
  <c r="X22"/>
  <c r="Y22"/>
  <c r="Z22"/>
  <c r="AA22"/>
  <c r="AB22"/>
  <c r="G13"/>
  <c r="H13"/>
  <c r="I13"/>
  <c r="K13"/>
  <c r="L13"/>
  <c r="M13"/>
  <c r="N13"/>
  <c r="N12" s="1"/>
  <c r="N10" s="1"/>
  <c r="O13"/>
  <c r="P13"/>
  <c r="R13"/>
  <c r="T13"/>
  <c r="T12" s="1"/>
  <c r="T10" s="1"/>
  <c r="U13"/>
  <c r="V13"/>
  <c r="W13"/>
  <c r="X13"/>
  <c r="Y13"/>
  <c r="Z13"/>
  <c r="AA13"/>
  <c r="AB13"/>
  <c r="F15"/>
  <c r="F16"/>
  <c r="F18"/>
  <c r="F19"/>
  <c r="F20"/>
  <c r="F21"/>
  <c r="F23"/>
  <c r="F25"/>
  <c r="F26"/>
  <c r="F27"/>
  <c r="F28"/>
  <c r="Z12" l="1"/>
  <c r="Z10" s="1"/>
  <c r="Y12"/>
  <c r="Y10" s="1"/>
  <c r="U12"/>
  <c r="U10" s="1"/>
  <c r="K12"/>
  <c r="K10" s="1"/>
  <c r="O12"/>
  <c r="O10" s="1"/>
  <c r="I12"/>
  <c r="I10" s="1"/>
  <c r="AB12"/>
  <c r="AB10" s="1"/>
  <c r="V12"/>
  <c r="V10" s="1"/>
  <c r="P12"/>
  <c r="P10" s="1"/>
  <c r="L12"/>
  <c r="L10" s="1"/>
  <c r="AA12"/>
  <c r="AA10" s="1"/>
  <c r="R12"/>
  <c r="R10" s="1"/>
  <c r="M12"/>
  <c r="M10" s="1"/>
  <c r="H12"/>
  <c r="H10" s="1"/>
  <c r="W12"/>
  <c r="W10" s="1"/>
  <c r="X12"/>
  <c r="X10" s="1"/>
  <c r="F22"/>
  <c r="AE29"/>
  <c r="S8"/>
  <c r="F30"/>
  <c r="F29" s="1"/>
  <c r="J22"/>
  <c r="F13"/>
  <c r="AE22"/>
  <c r="AE13"/>
  <c r="J13"/>
  <c r="I28"/>
  <c r="I22" s="1"/>
  <c r="G28"/>
  <c r="G22" s="1"/>
  <c r="G12" s="1"/>
  <c r="G10" s="1"/>
  <c r="AE10" l="1"/>
  <c r="J12"/>
  <c r="F12"/>
  <c r="Q8"/>
  <c r="W8"/>
  <c r="AE12"/>
  <c r="U8"/>
  <c r="J49"/>
  <c r="J54"/>
  <c r="J43" l="1"/>
  <c r="AE34"/>
  <c r="AE54"/>
  <c r="AE49" l="1"/>
  <c r="AE44"/>
  <c r="F58"/>
  <c r="F60"/>
  <c r="F54"/>
  <c r="F44"/>
  <c r="F49" l="1"/>
  <c r="F43" s="1"/>
  <c r="F36"/>
  <c r="F37"/>
  <c r="F38"/>
  <c r="F39"/>
  <c r="F41"/>
  <c r="F42"/>
  <c r="J33"/>
  <c r="J10" s="1"/>
  <c r="F34" l="1"/>
  <c r="F33" l="1"/>
  <c r="F10" s="1"/>
  <c r="Y8"/>
  <c r="AC54"/>
  <c r="AC49"/>
  <c r="AE43"/>
  <c r="AC34"/>
  <c r="AC43" l="1"/>
  <c r="AC33" s="1"/>
  <c r="AC10" s="1"/>
  <c r="J11"/>
  <c r="AE33" l="1"/>
  <c r="AC8"/>
  <c r="AA8" l="1"/>
</calcChain>
</file>

<file path=xl/sharedStrings.xml><?xml version="1.0" encoding="utf-8"?>
<sst xmlns="http://schemas.openxmlformats.org/spreadsheetml/2006/main" count="437" uniqueCount="294">
  <si>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</si>
  <si>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</si>
  <si>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</si>
  <si>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</si>
  <si>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</si>
  <si>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</si>
  <si>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</si>
  <si>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</si>
  <si>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</si>
  <si>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</si>
  <si>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</si>
  <si>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</si>
  <si>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</si>
  <si>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</si>
  <si>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Общепрофессиональный цикл</t>
  </si>
  <si>
    <t>Безопасность жизнедеятельности</t>
  </si>
  <si>
    <t>Учебная практика</t>
  </si>
  <si>
    <t>Производственная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</si>
  <si>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</si>
  <si>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</si>
  <si>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</si>
  <si>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</si>
  <si>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</si>
  <si>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</si>
  <si>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</si>
  <si>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</si>
  <si>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</si>
  <si>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</si>
  <si>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</si>
  <si>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</si>
  <si>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</si>
  <si>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</si>
  <si>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</si>
  <si>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Всего</t>
  </si>
  <si>
    <t>Лаб. занятия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</si>
  <si>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</si>
  <si>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</si>
  <si>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</si>
  <si>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</si>
  <si>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</si>
  <si>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</si>
  <si>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</si>
  <si>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</si>
  <si>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</si>
  <si>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</si>
  <si>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</si>
  <si>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</si>
  <si>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</si>
  <si>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</si>
  <si>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</si>
  <si>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</si>
  <si>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</si>
  <si>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</si>
  <si>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</si>
  <si>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</si>
  <si>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</si>
  <si>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</si>
  <si>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</si>
  <si>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</si>
  <si>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</si>
  <si>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</si>
  <si>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</si>
  <si>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</si>
  <si>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час/нед</t>
  </si>
  <si>
    <t>Физическая культура</t>
  </si>
  <si>
    <t>11,2</t>
  </si>
  <si>
    <t>8,9</t>
  </si>
  <si>
    <t>П</t>
  </si>
  <si>
    <t>Профессиональный цикл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</si>
  <si>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</si>
  <si>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</si>
  <si>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</si>
  <si>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</si>
  <si>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</si>
  <si>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</si>
  <si>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</si>
  <si>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</si>
  <si>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</si>
  <si>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</si>
  <si>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</si>
  <si>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</si>
  <si>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</si>
  <si>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</si>
  <si>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</si>
  <si>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</si>
  <si>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</si>
  <si>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</si>
  <si>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</si>
  <si>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</si>
  <si>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</si>
  <si>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</si>
  <si>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</si>
  <si>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</si>
  <si>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</si>
  <si>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</si>
  <si>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</si>
  <si>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</si>
  <si>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</si>
  <si>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</si>
  <si>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</si>
  <si>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</si>
  <si>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</si>
  <si>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</si>
  <si>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</si>
  <si>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</si>
  <si>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</si>
  <si>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</si>
  <si>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</si>
  <si>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</si>
  <si>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</si>
  <si>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</si>
  <si>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</si>
  <si>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</si>
  <si>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</si>
  <si>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</si>
  <si>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</si>
  <si>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</si>
  <si>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</si>
  <si>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</si>
  <si>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</si>
  <si>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Г</t>
  </si>
  <si>
    <t>Обозначения:</t>
  </si>
  <si>
    <t xml:space="preserve">   Государственная (итоговая) аттестация</t>
  </si>
  <si>
    <t xml:space="preserve">   Производственная практика</t>
  </si>
  <si>
    <t xml:space="preserve">   Неделя отсутствует</t>
  </si>
  <si>
    <t>2 Сводные данные по бюджету времени</t>
  </si>
  <si>
    <t>Практики</t>
  </si>
  <si>
    <t>ГИА</t>
  </si>
  <si>
    <t>Утверждаю</t>
  </si>
  <si>
    <t>Приказ об утверждении ФГОС</t>
  </si>
  <si>
    <t>УЧЕБНЫЙ ПЛАН</t>
  </si>
  <si>
    <t>основной профессиональной образовательной программы начального профессионального образования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</si>
  <si>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</si>
  <si>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</si>
  <si>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</si>
  <si>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</si>
  <si>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квалификация:</t>
  </si>
  <si>
    <t>32 7</t>
  </si>
  <si>
    <t>33 7</t>
  </si>
  <si>
    <t>34 7</t>
  </si>
  <si>
    <t>35 7</t>
  </si>
  <si>
    <t>36 7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</si>
  <si>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</si>
  <si>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</si>
  <si>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</si>
  <si>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</si>
  <si>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</si>
  <si>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</si>
  <si>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П.00</t>
  </si>
  <si>
    <t>0П.00</t>
  </si>
  <si>
    <t>ОП.01</t>
  </si>
  <si>
    <t>ОП.02</t>
  </si>
  <si>
    <t>ОП.03</t>
  </si>
  <si>
    <t>ОП.04</t>
  </si>
  <si>
    <t>ОП.05</t>
  </si>
  <si>
    <t>ПМ.01</t>
  </si>
  <si>
    <t>МДК.01.01</t>
  </si>
  <si>
    <t>УП.01</t>
  </si>
  <si>
    <t>Государственная итоговая аттестация</t>
  </si>
  <si>
    <t>всего</t>
  </si>
  <si>
    <t>диф.зачетов</t>
  </si>
  <si>
    <t>17 нед</t>
  </si>
  <si>
    <t xml:space="preserve">от </t>
  </si>
  <si>
    <t>_________________Казакова М.Ю.</t>
  </si>
  <si>
    <t>очная</t>
  </si>
  <si>
    <t xml:space="preserve"> Формы промежуточной аттестации</t>
  </si>
  <si>
    <t>общепрофессиональный цикл</t>
  </si>
  <si>
    <t>профессиональные модули</t>
  </si>
  <si>
    <t>итого</t>
  </si>
  <si>
    <t>ЭК</t>
  </si>
  <si>
    <t>ДЗ</t>
  </si>
  <si>
    <t>`--,Э</t>
  </si>
  <si>
    <t>зачетов</t>
  </si>
  <si>
    <t>эк</t>
  </si>
  <si>
    <t>1 курс</t>
  </si>
  <si>
    <t>2 курс</t>
  </si>
  <si>
    <t>3 курс</t>
  </si>
  <si>
    <t>нед</t>
  </si>
  <si>
    <t>проведение</t>
  </si>
  <si>
    <t xml:space="preserve">Каникулы </t>
  </si>
  <si>
    <t>ПП.01</t>
  </si>
  <si>
    <t>Директор КОГПОАУ  ВЭМТ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</si>
  <si>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</si>
  <si>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основного общего образования (с получением среднего общего образования)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</si>
  <si>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</t>
    </r>
  </si>
  <si>
    <t>по профессии среднего профессионального образования</t>
  </si>
  <si>
    <t>экзаменов</t>
  </si>
  <si>
    <t>№ 1576</t>
  </si>
  <si>
    <t>09.12.2016 г</t>
  </si>
  <si>
    <t>Техническая графика</t>
  </si>
  <si>
    <t>Технические измерения</t>
  </si>
  <si>
    <t>Объем образовательной нагрузки</t>
  </si>
  <si>
    <t>Самостоятельная работа</t>
  </si>
  <si>
    <t>теоретическое обучение</t>
  </si>
  <si>
    <t>лаб. и пр. занятия</t>
  </si>
  <si>
    <t>учебная практика</t>
  </si>
  <si>
    <t>консультанции</t>
  </si>
  <si>
    <t>Работа обучающихся  во взаимодействии с преподавателем</t>
  </si>
  <si>
    <t>ОП.07*</t>
  </si>
  <si>
    <t>ОП.08*</t>
  </si>
  <si>
    <t>24 нед</t>
  </si>
  <si>
    <t>`Э</t>
  </si>
  <si>
    <t>15.01.33</t>
  </si>
  <si>
    <t>Токарь на станках с числовым программным управлением</t>
  </si>
  <si>
    <t>токарь  токарь - револьверщик</t>
  </si>
  <si>
    <t>ОП.06*</t>
  </si>
  <si>
    <t>ПМ.04</t>
  </si>
  <si>
    <t>МДК.04.01</t>
  </si>
  <si>
    <t>ПМ.05</t>
  </si>
  <si>
    <t>УП.04.</t>
  </si>
  <si>
    <t>ПП.04</t>
  </si>
  <si>
    <t>МДК.05.01</t>
  </si>
  <si>
    <t>УП.05</t>
  </si>
  <si>
    <t>ПП.05</t>
  </si>
  <si>
    <t>Технология обработки на токарных станках</t>
  </si>
  <si>
    <t>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</t>
  </si>
  <si>
    <t>Технология обработки на станках с ПУ</t>
  </si>
  <si>
    <t>2г 10 м</t>
  </si>
  <si>
    <t>Курс 2</t>
  </si>
  <si>
    <t>Курс 3</t>
  </si>
  <si>
    <t>сем 1</t>
  </si>
  <si>
    <t>Семестр 3</t>
  </si>
  <si>
    <t>Семестр 4</t>
  </si>
  <si>
    <t>Семестр 5</t>
  </si>
  <si>
    <t>Семестр 6</t>
  </si>
  <si>
    <t>сем 2</t>
  </si>
  <si>
    <t>О.00</t>
  </si>
  <si>
    <t>ОБЩЕОБРАЗОВАТЕЛЬНЫЙ ЦИКЛ</t>
  </si>
  <si>
    <t>ОУД</t>
  </si>
  <si>
    <t>Общие общеобразовательные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</si>
  <si>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</si>
  <si>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</si>
  <si>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</si>
  <si>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</si>
  <si>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</si>
  <si>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</si>
  <si>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ОУД.04.П</t>
  </si>
  <si>
    <t>Математика</t>
  </si>
  <si>
    <t>ОУД.05</t>
  </si>
  <si>
    <t>История</t>
  </si>
  <si>
    <t>ОУД.06</t>
  </si>
  <si>
    <t>ОУД.07</t>
  </si>
  <si>
    <t>Основы безопасности жизнедеятельности</t>
  </si>
  <si>
    <t>ОУД.08</t>
  </si>
  <si>
    <t>Астрономия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</si>
  <si>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</si>
  <si>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</si>
  <si>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</si>
  <si>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</si>
  <si>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Физика</t>
  </si>
  <si>
    <t>ОУД.11</t>
  </si>
  <si>
    <t>Химия</t>
  </si>
  <si>
    <t>ОУД12</t>
  </si>
  <si>
    <t>Обществознание (включая экономику и право)</t>
  </si>
  <si>
    <t>ОУД.13</t>
  </si>
  <si>
    <t>Биология</t>
  </si>
  <si>
    <t>ОУД.14</t>
  </si>
  <si>
    <t>Дополнительные дисциплины</t>
  </si>
  <si>
    <t>ОУД.15</t>
  </si>
  <si>
    <t>Основы проектной деятельности</t>
  </si>
  <si>
    <t>`--,--,--,Э</t>
  </si>
  <si>
    <t>`--,--,--,ДЗ</t>
  </si>
  <si>
    <t>`ДЗ</t>
  </si>
  <si>
    <t>`--,ДЗ</t>
  </si>
  <si>
    <t>Экзамен квалификационный</t>
  </si>
  <si>
    <t>Экззамен квалификационный</t>
  </si>
  <si>
    <t xml:space="preserve"> не менее 180</t>
  </si>
  <si>
    <t>не менеее 972</t>
  </si>
  <si>
    <t>гиа</t>
  </si>
  <si>
    <t>`--,ДЗ,--,ДЗ</t>
  </si>
  <si>
    <t>`--,--,ДЗ</t>
  </si>
  <si>
    <t>Общий объем образовательной программы</t>
  </si>
  <si>
    <t xml:space="preserve">   Обучение по циклам и  1 день в неделю учебная практика</t>
  </si>
  <si>
    <t xml:space="preserve">  Обучение по циклам</t>
  </si>
  <si>
    <t>Изготовление изделий на токарно-револьверных станках станках по стадиям 
технологического процесса в соответствии с требованиями 
охраны труда и экологической 
безопасности</t>
  </si>
  <si>
    <t>Изготовление изделий на токарных станках по стадиям 
технологического процесса в соответствии с требованиями 
охраны труда и экологической 
безопасности</t>
  </si>
  <si>
    <t>Технология работ на токарно-револьверных станках</t>
  </si>
  <si>
    <t>"____"_____________2020 г</t>
  </si>
  <si>
    <t>15.01.33 Токарь на станках с числовым программным управлением 2020-2023</t>
  </si>
  <si>
    <t>Каникулы</t>
  </si>
  <si>
    <t>час</t>
  </si>
  <si>
    <t>Теоретическое обучение</t>
  </si>
  <si>
    <t>общеобразовательный цикл</t>
  </si>
  <si>
    <t>экзамены</t>
  </si>
  <si>
    <t>Индивидуальный проект</t>
  </si>
  <si>
    <t>ОУД.16</t>
  </si>
  <si>
    <t>Основы финансовой грамотности</t>
  </si>
  <si>
    <t>Родной язык</t>
  </si>
  <si>
    <t>1224</t>
  </si>
  <si>
    <t>Технический английский  язык</t>
  </si>
  <si>
    <t>Основы материаловедения*</t>
  </si>
  <si>
    <t>Введение в профессию*</t>
  </si>
  <si>
    <t>Основы предпринимательства*</t>
  </si>
  <si>
    <t>ДЗ,З</t>
  </si>
</sst>
</file>

<file path=xl/styles.xml><?xml version="1.0" encoding="utf-8"?>
<styleSheet xmlns="http://schemas.openxmlformats.org/spreadsheetml/2006/main">
  <numFmts count="1">
    <numFmt numFmtId="165" formatCode="0.0"/>
  </numFmts>
  <fonts count="35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FF0000"/>
      <name val="Tahoma"/>
      <family val="2"/>
      <charset val="204"/>
    </font>
    <font>
      <sz val="7"/>
      <color rgb="FFFF0000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ahoma"/>
      <family val="2"/>
      <charset val="204"/>
    </font>
    <font>
      <sz val="14"/>
      <color rgb="FFFF0000"/>
      <name val="Tahoma"/>
      <family val="2"/>
      <charset val="204"/>
    </font>
    <font>
      <sz val="7"/>
      <name val="Tahoma"/>
      <family val="2"/>
      <charset val="204"/>
    </font>
    <font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8" tint="0.59999389629810485"/>
        <bgColor indexed="16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 style="medium">
        <color indexed="64"/>
      </bottom>
      <diagonal/>
    </border>
    <border>
      <left style="thin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FF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C0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C00000"/>
      </right>
      <top style="thin">
        <color indexed="64"/>
      </top>
      <bottom/>
      <diagonal/>
    </border>
    <border>
      <left style="thick">
        <color rgb="FFFF0000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/>
      <right style="thin">
        <color indexed="64"/>
      </right>
      <top style="thick">
        <color rgb="FFFF0000"/>
      </top>
      <bottom style="thick">
        <color indexed="64"/>
      </bottom>
      <diagonal/>
    </border>
    <border>
      <left style="thin">
        <color indexed="64"/>
      </left>
      <right/>
      <top style="thick">
        <color rgb="FFFF0000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3" fillId="0" borderId="0"/>
    <xf numFmtId="0" fontId="3" fillId="4" borderId="29" applyNumberFormat="0" applyFont="0" applyFill="0" applyBorder="0" applyAlignment="0" applyProtection="0">
      <alignment horizontal="center" vertical="center"/>
      <protection locked="0"/>
    </xf>
    <xf numFmtId="0" fontId="1" fillId="0" borderId="0" applyNumberFormat="0"/>
    <xf numFmtId="0" fontId="1" fillId="0" borderId="0"/>
    <xf numFmtId="0" fontId="1" fillId="4" borderId="29" applyNumberFormat="0" applyFont="0" applyFill="0" applyBorder="0" applyAlignment="0" applyProtection="0">
      <alignment horizontal="center" vertical="center"/>
      <protection locked="0"/>
    </xf>
  </cellStyleXfs>
  <cellXfs count="661">
    <xf numFmtId="0" fontId="0" fillId="0" borderId="0" xfId="0"/>
    <xf numFmtId="0" fontId="1" fillId="0" borderId="0" xfId="0" applyFont="1"/>
    <xf numFmtId="0" fontId="3" fillId="0" borderId="0" xfId="3"/>
    <xf numFmtId="0" fontId="3" fillId="2" borderId="0" xfId="3" applyFont="1" applyFill="1" applyBorder="1" applyAlignment="1" applyProtection="1">
      <alignment horizontal="left" vertical="center"/>
      <protection locked="0"/>
    </xf>
    <xf numFmtId="0" fontId="3" fillId="2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right" vertical="center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3" fillId="3" borderId="0" xfId="3" applyFill="1"/>
    <xf numFmtId="0" fontId="3" fillId="5" borderId="0" xfId="3" applyFill="1"/>
    <xf numFmtId="0" fontId="3" fillId="5" borderId="0" xfId="3" applyFill="1" applyAlignment="1">
      <alignment horizontal="center" vertical="center" textRotation="90" wrapText="1"/>
    </xf>
    <xf numFmtId="0" fontId="3" fillId="4" borderId="8" xfId="3" applyNumberFormat="1" applyFont="1" applyFill="1" applyBorder="1" applyAlignment="1">
      <alignment horizontal="center" vertical="center"/>
    </xf>
    <xf numFmtId="0" fontId="3" fillId="4" borderId="9" xfId="3" applyNumberFormat="1" applyFont="1" applyFill="1" applyBorder="1" applyAlignment="1">
      <alignment horizontal="center" vertical="center"/>
    </xf>
    <xf numFmtId="0" fontId="3" fillId="4" borderId="1" xfId="3" applyNumberFormat="1" applyFont="1" applyFill="1" applyBorder="1" applyAlignment="1" applyProtection="1">
      <alignment horizontal="left" vertical="center" wrapText="1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>
      <alignment horizontal="left" vertical="center" wrapText="1"/>
    </xf>
    <xf numFmtId="0" fontId="3" fillId="4" borderId="0" xfId="3" applyFont="1" applyFill="1" applyBorder="1" applyAlignment="1">
      <alignment horizontal="center" vertical="center"/>
    </xf>
    <xf numFmtId="0" fontId="3" fillId="4" borderId="12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>
      <alignment horizontal="center" vertical="center" wrapText="1"/>
    </xf>
    <xf numFmtId="0" fontId="3" fillId="4" borderId="13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0" xfId="3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>
      <alignment horizontal="center" vertical="center"/>
    </xf>
    <xf numFmtId="0" fontId="3" fillId="4" borderId="3" xfId="3" applyNumberFormat="1" applyFont="1" applyFill="1" applyBorder="1" applyAlignment="1">
      <alignment horizontal="center" vertical="center"/>
    </xf>
    <xf numFmtId="0" fontId="3" fillId="5" borderId="0" xfId="3" applyFont="1" applyFill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5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4" borderId="1" xfId="3" applyNumberFormat="1" applyFont="1" applyFill="1" applyBorder="1" applyAlignment="1" applyProtection="1">
      <alignment horizontal="left" vertical="center"/>
      <protection locked="0"/>
    </xf>
    <xf numFmtId="0" fontId="3" fillId="5" borderId="0" xfId="3" applyFont="1" applyFill="1" applyAlignment="1" applyProtection="1">
      <alignment horizontal="left" vertical="center"/>
      <protection locked="0"/>
    </xf>
    <xf numFmtId="0" fontId="3" fillId="4" borderId="0" xfId="3" applyFont="1" applyFill="1" applyBorder="1" applyAlignment="1" applyProtection="1">
      <alignment horizontal="center" vertical="center"/>
      <protection locked="0"/>
    </xf>
    <xf numFmtId="0" fontId="3" fillId="4" borderId="0" xfId="3" applyFont="1" applyFill="1" applyBorder="1" applyAlignment="1" applyProtection="1">
      <alignment horizontal="left" vertical="center"/>
      <protection locked="0"/>
    </xf>
    <xf numFmtId="0" fontId="3" fillId="5" borderId="0" xfId="3" applyFont="1" applyFill="1" applyAlignment="1" applyProtection="1">
      <alignment horizontal="center" vertical="center" wrapText="1"/>
      <protection locked="0"/>
    </xf>
    <xf numFmtId="0" fontId="10" fillId="5" borderId="0" xfId="3" applyFont="1" applyFill="1" applyAlignment="1" applyProtection="1">
      <alignment horizontal="left" vertical="top"/>
      <protection locked="0"/>
    </xf>
    <xf numFmtId="0" fontId="3" fillId="5" borderId="0" xfId="3" applyFont="1" applyFill="1" applyAlignment="1" applyProtection="1">
      <alignment horizontal="left" vertical="top" wrapText="1"/>
      <protection locked="0"/>
    </xf>
    <xf numFmtId="0" fontId="7" fillId="4" borderId="0" xfId="3" applyFont="1" applyFill="1" applyBorder="1" applyAlignment="1" applyProtection="1">
      <alignment horizontal="center" vertical="center"/>
      <protection locked="0"/>
    </xf>
    <xf numFmtId="0" fontId="8" fillId="5" borderId="8" xfId="3" applyFont="1" applyFill="1" applyBorder="1" applyAlignment="1" applyProtection="1">
      <alignment vertical="center"/>
      <protection locked="0"/>
    </xf>
    <xf numFmtId="0" fontId="3" fillId="5" borderId="0" xfId="3" applyFill="1"/>
    <xf numFmtId="0" fontId="3" fillId="4" borderId="1" xfId="3" applyNumberFormat="1" applyFont="1" applyFill="1" applyBorder="1" applyAlignment="1">
      <alignment horizontal="center" vertical="center"/>
    </xf>
    <xf numFmtId="0" fontId="3" fillId="4" borderId="2" xfId="3" applyNumberFormat="1" applyFont="1" applyFill="1" applyBorder="1" applyAlignment="1">
      <alignment horizontal="center" vertical="center"/>
    </xf>
    <xf numFmtId="0" fontId="3" fillId="4" borderId="2" xfId="3" applyNumberFormat="1" applyFont="1" applyFill="1" applyBorder="1" applyAlignment="1" applyProtection="1">
      <alignment horizontal="center" vertical="center"/>
      <protection locked="0"/>
    </xf>
    <xf numFmtId="0" fontId="18" fillId="4" borderId="1" xfId="3" applyNumberFormat="1" applyFont="1" applyFill="1" applyBorder="1" applyAlignment="1">
      <alignment horizontal="center" vertical="center"/>
    </xf>
    <xf numFmtId="0" fontId="3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0" borderId="0" xfId="3"/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Fill="1"/>
    <xf numFmtId="0" fontId="3" fillId="5" borderId="1" xfId="3" applyNumberFormat="1" applyFont="1" applyFill="1" applyBorder="1" applyAlignment="1">
      <alignment horizontal="left" vertical="center" wrapText="1"/>
    </xf>
    <xf numFmtId="0" fontId="3" fillId="4" borderId="10" xfId="3" applyNumberFormat="1" applyFont="1" applyFill="1" applyBorder="1" applyAlignment="1">
      <alignment horizontal="center" vertical="center"/>
    </xf>
    <xf numFmtId="0" fontId="3" fillId="4" borderId="1" xfId="3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20" xfId="3" applyNumberFormat="1" applyFont="1" applyFill="1" applyBorder="1" applyAlignment="1">
      <alignment horizontal="center" vertical="center"/>
    </xf>
    <xf numFmtId="0" fontId="19" fillId="5" borderId="1" xfId="3" applyNumberFormat="1" applyFont="1" applyFill="1" applyBorder="1" applyAlignment="1">
      <alignment horizontal="left" vertical="center" wrapText="1"/>
    </xf>
    <xf numFmtId="0" fontId="3" fillId="4" borderId="0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6" borderId="20" xfId="3" applyNumberFormat="1" applyFont="1" applyFill="1" applyBorder="1" applyAlignment="1">
      <alignment horizontal="center" vertical="center"/>
    </xf>
    <xf numFmtId="0" fontId="3" fillId="6" borderId="2" xfId="3" applyFont="1" applyFill="1" applyBorder="1" applyAlignment="1">
      <alignment horizontal="center" vertical="center"/>
    </xf>
    <xf numFmtId="0" fontId="3" fillId="6" borderId="23" xfId="3" applyNumberFormat="1" applyFont="1" applyFill="1" applyBorder="1" applyAlignment="1">
      <alignment horizontal="center" vertical="center"/>
    </xf>
    <xf numFmtId="0" fontId="3" fillId="4" borderId="13" xfId="3" applyFont="1" applyFill="1" applyBorder="1" applyAlignment="1" applyProtection="1">
      <alignment horizontal="center" vertical="center"/>
      <protection locked="0"/>
    </xf>
    <xf numFmtId="0" fontId="3" fillId="6" borderId="28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>
      <alignment horizontal="center" vertical="center"/>
    </xf>
    <xf numFmtId="0" fontId="3" fillId="4" borderId="30" xfId="3" applyNumberFormat="1" applyFont="1" applyFill="1" applyBorder="1" applyAlignment="1">
      <alignment horizontal="center" vertical="center"/>
    </xf>
    <xf numFmtId="0" fontId="3" fillId="4" borderId="31" xfId="3" applyNumberFormat="1" applyFont="1" applyFill="1" applyBorder="1" applyAlignment="1">
      <alignment horizontal="center" vertical="center"/>
    </xf>
    <xf numFmtId="0" fontId="3" fillId="6" borderId="32" xfId="3" applyNumberFormat="1" applyFont="1" applyFill="1" applyBorder="1" applyAlignment="1">
      <alignment horizontal="center" vertical="center"/>
    </xf>
    <xf numFmtId="0" fontId="3" fillId="4" borderId="29" xfId="3" applyNumberFormat="1" applyFont="1" applyFill="1" applyBorder="1" applyAlignment="1">
      <alignment horizontal="center" vertical="center"/>
    </xf>
    <xf numFmtId="0" fontId="3" fillId="4" borderId="31" xfId="3" applyFont="1" applyFill="1" applyBorder="1" applyAlignment="1">
      <alignment horizontal="center" vertical="center"/>
    </xf>
    <xf numFmtId="0" fontId="3" fillId="4" borderId="12" xfId="3" applyNumberFormat="1" applyFont="1" applyFill="1" applyBorder="1" applyAlignment="1">
      <alignment horizontal="center" vertical="center"/>
    </xf>
    <xf numFmtId="0" fontId="3" fillId="4" borderId="29" xfId="3" applyNumberFormat="1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 textRotation="90" wrapText="1"/>
      <protection locked="0"/>
    </xf>
    <xf numFmtId="0" fontId="3" fillId="4" borderId="12" xfId="3" applyFont="1" applyFill="1" applyBorder="1" applyAlignment="1" applyProtection="1">
      <alignment horizontal="center" vertical="center" textRotation="90" wrapText="1"/>
      <protection locked="0"/>
    </xf>
    <xf numFmtId="0" fontId="3" fillId="4" borderId="2" xfId="3" applyFont="1" applyFill="1" applyBorder="1" applyAlignment="1" applyProtection="1">
      <alignment horizontal="center" vertical="center" wrapText="1"/>
      <protection locked="0"/>
    </xf>
    <xf numFmtId="0" fontId="3" fillId="4" borderId="16" xfId="3" applyNumberFormat="1" applyFont="1" applyFill="1" applyBorder="1" applyAlignment="1">
      <alignment horizontal="center" vertical="center" wrapText="1"/>
    </xf>
    <xf numFmtId="0" fontId="3" fillId="5" borderId="12" xfId="3" applyNumberFormat="1" applyFont="1" applyFill="1" applyBorder="1" applyAlignment="1">
      <alignment horizontal="left" vertical="center" wrapText="1"/>
    </xf>
    <xf numFmtId="0" fontId="3" fillId="5" borderId="13" xfId="3" applyNumberFormat="1" applyFont="1" applyFill="1" applyBorder="1" applyAlignment="1">
      <alignment horizontal="left" vertical="center" wrapText="1"/>
    </xf>
    <xf numFmtId="0" fontId="19" fillId="5" borderId="2" xfId="3" applyNumberFormat="1" applyFont="1" applyFill="1" applyBorder="1" applyAlignment="1">
      <alignment horizontal="left" vertical="center" wrapText="1"/>
    </xf>
    <xf numFmtId="0" fontId="19" fillId="5" borderId="12" xfId="3" applyNumberFormat="1" applyFont="1" applyFill="1" applyBorder="1" applyAlignment="1">
      <alignment horizontal="left" vertical="center" wrapText="1"/>
    </xf>
    <xf numFmtId="0" fontId="19" fillId="5" borderId="13" xfId="3" applyNumberFormat="1" applyFont="1" applyFill="1" applyBorder="1" applyAlignment="1">
      <alignment horizontal="left" vertical="center" wrapText="1"/>
    </xf>
    <xf numFmtId="0" fontId="3" fillId="5" borderId="0" xfId="3" applyFill="1"/>
    <xf numFmtId="0" fontId="3" fillId="4" borderId="24" xfId="3" applyNumberFormat="1" applyFont="1" applyFill="1" applyBorder="1" applyAlignment="1">
      <alignment horizontal="center" vertical="center"/>
    </xf>
    <xf numFmtId="0" fontId="3" fillId="5" borderId="6" xfId="3" applyFill="1" applyBorder="1"/>
    <xf numFmtId="0" fontId="3" fillId="5" borderId="0" xfId="3" applyFill="1" applyBorder="1"/>
    <xf numFmtId="0" fontId="3" fillId="5" borderId="25" xfId="3" applyFill="1" applyBorder="1"/>
    <xf numFmtId="0" fontId="19" fillId="5" borderId="2" xfId="3" applyNumberFormat="1" applyFont="1" applyFill="1" applyBorder="1" applyAlignment="1">
      <alignment horizontal="center" vertical="center"/>
    </xf>
    <xf numFmtId="0" fontId="3" fillId="4" borderId="14" xfId="3" applyNumberFormat="1" applyFont="1" applyFill="1" applyBorder="1" applyAlignment="1">
      <alignment horizontal="center" vertical="center"/>
    </xf>
    <xf numFmtId="0" fontId="3" fillId="4" borderId="37" xfId="3" applyNumberFormat="1" applyFont="1" applyFill="1" applyBorder="1" applyAlignment="1">
      <alignment horizontal="center" vertical="center"/>
    </xf>
    <xf numFmtId="0" fontId="2" fillId="5" borderId="1" xfId="3" applyNumberFormat="1" applyFont="1" applyFill="1" applyBorder="1" applyAlignment="1">
      <alignment horizontal="center" vertical="center" wrapText="1"/>
    </xf>
    <xf numFmtId="0" fontId="3" fillId="5" borderId="12" xfId="3" applyNumberFormat="1" applyFont="1" applyFill="1" applyBorder="1" applyAlignment="1">
      <alignment horizontal="center" vertical="center" wrapText="1"/>
    </xf>
    <xf numFmtId="0" fontId="3" fillId="4" borderId="29" xfId="4" applyNumberFormat="1">
      <alignment horizontal="center" vertical="center"/>
      <protection locked="0"/>
    </xf>
    <xf numFmtId="0" fontId="3" fillId="4" borderId="20" xfId="3" applyNumberFormat="1" applyFont="1" applyFill="1" applyBorder="1" applyAlignment="1">
      <alignment horizontal="center" vertical="center"/>
    </xf>
    <xf numFmtId="0" fontId="3" fillId="4" borderId="4" xfId="3" applyNumberFormat="1" applyFont="1" applyFill="1" applyBorder="1" applyAlignment="1">
      <alignment horizontal="center" vertical="center"/>
    </xf>
    <xf numFmtId="0" fontId="3" fillId="4" borderId="21" xfId="3" applyNumberFormat="1" applyFont="1" applyFill="1" applyBorder="1" applyAlignment="1">
      <alignment horizontal="center" vertical="center"/>
    </xf>
    <xf numFmtId="0" fontId="3" fillId="4" borderId="36" xfId="3" applyNumberFormat="1" applyFont="1" applyFill="1" applyBorder="1" applyAlignment="1">
      <alignment horizontal="center" vertical="center"/>
    </xf>
    <xf numFmtId="0" fontId="3" fillId="4" borderId="2" xfId="3" applyNumberFormat="1" applyFont="1" applyFill="1" applyBorder="1" applyAlignment="1">
      <alignment horizontal="center" vertical="center" wrapText="1"/>
    </xf>
    <xf numFmtId="0" fontId="3" fillId="4" borderId="21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12" xfId="3" applyNumberFormat="1" applyFont="1" applyFill="1" applyBorder="1" applyAlignment="1">
      <alignment horizontal="center" vertical="center"/>
    </xf>
    <xf numFmtId="0" fontId="20" fillId="5" borderId="0" xfId="3" applyFont="1" applyFill="1"/>
    <xf numFmtId="0" fontId="3" fillId="4" borderId="5" xfId="3" applyNumberFormat="1" applyFont="1" applyFill="1" applyBorder="1" applyAlignment="1">
      <alignment horizontal="center" vertical="center"/>
    </xf>
    <xf numFmtId="0" fontId="3" fillId="4" borderId="20" xfId="3" applyNumberFormat="1" applyFont="1" applyFill="1" applyBorder="1" applyAlignment="1">
      <alignment horizontal="center" vertical="center" wrapText="1"/>
    </xf>
    <xf numFmtId="0" fontId="3" fillId="5" borderId="45" xfId="3" applyFill="1" applyBorder="1"/>
    <xf numFmtId="0" fontId="3" fillId="4" borderId="25" xfId="3" applyNumberFormat="1" applyFont="1" applyFill="1" applyBorder="1" applyAlignment="1">
      <alignment horizontal="center" vertical="center"/>
    </xf>
    <xf numFmtId="0" fontId="3" fillId="4" borderId="7" xfId="3" applyNumberFormat="1" applyFont="1" applyFill="1" applyBorder="1" applyAlignment="1">
      <alignment horizontal="center" vertical="center"/>
    </xf>
    <xf numFmtId="0" fontId="3" fillId="4" borderId="40" xfId="3" applyNumberFormat="1" applyFont="1" applyFill="1" applyBorder="1" applyAlignment="1">
      <alignment horizontal="center" vertical="center" wrapText="1"/>
    </xf>
    <xf numFmtId="0" fontId="3" fillId="4" borderId="33" xfId="3" applyNumberFormat="1" applyFont="1" applyFill="1" applyBorder="1" applyAlignment="1">
      <alignment horizontal="center" vertical="center" wrapText="1"/>
    </xf>
    <xf numFmtId="0" fontId="3" fillId="4" borderId="22" xfId="3" applyNumberFormat="1" applyFont="1" applyFill="1" applyBorder="1" applyAlignment="1">
      <alignment horizontal="center" vertical="center" wrapText="1"/>
    </xf>
    <xf numFmtId="0" fontId="3" fillId="4" borderId="44" xfId="3" applyNumberFormat="1" applyFont="1" applyFill="1" applyBorder="1" applyAlignment="1">
      <alignment horizontal="center" vertical="center" wrapText="1"/>
    </xf>
    <xf numFmtId="0" fontId="3" fillId="6" borderId="21" xfId="3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0" xfId="3" applyFont="1" applyFill="1" applyBorder="1" applyAlignment="1" applyProtection="1">
      <alignment horizontal="center" vertical="center"/>
      <protection locked="0"/>
    </xf>
    <xf numFmtId="0" fontId="9" fillId="7" borderId="3" xfId="3" applyNumberFormat="1" applyFont="1" applyFill="1" applyBorder="1" applyAlignment="1" applyProtection="1">
      <alignment horizontal="center" vertical="center"/>
      <protection locked="0"/>
    </xf>
    <xf numFmtId="0" fontId="9" fillId="7" borderId="11" xfId="3" applyNumberFormat="1" applyFont="1" applyFill="1" applyBorder="1" applyAlignment="1" applyProtection="1">
      <alignment horizontal="center" vertical="center"/>
      <protection locked="0"/>
    </xf>
    <xf numFmtId="0" fontId="9" fillId="7" borderId="5" xfId="3" applyNumberFormat="1" applyFont="1" applyFill="1" applyBorder="1" applyAlignment="1" applyProtection="1">
      <alignment horizontal="center" vertical="center"/>
      <protection locked="0"/>
    </xf>
    <xf numFmtId="0" fontId="3" fillId="4" borderId="3" xfId="3" applyNumberFormat="1" applyFont="1" applyFill="1" applyBorder="1" applyAlignment="1" applyProtection="1">
      <alignment horizontal="center" vertical="center"/>
      <protection locked="0"/>
    </xf>
    <xf numFmtId="0" fontId="3" fillId="4" borderId="5" xfId="3" applyNumberFormat="1" applyFont="1" applyFill="1" applyBorder="1" applyAlignment="1" applyProtection="1">
      <alignment horizontal="center" vertical="center"/>
      <protection locked="0"/>
    </xf>
    <xf numFmtId="0" fontId="9" fillId="7" borderId="3" xfId="3" applyNumberFormat="1" applyFont="1" applyFill="1" applyBorder="1" applyAlignment="1" applyProtection="1">
      <alignment horizontal="center" vertical="center"/>
      <protection locked="0"/>
    </xf>
    <xf numFmtId="0" fontId="9" fillId="7" borderId="11" xfId="3" applyNumberFormat="1" applyFont="1" applyFill="1" applyBorder="1" applyAlignment="1" applyProtection="1">
      <alignment horizontal="center" vertical="center"/>
      <protection locked="0"/>
    </xf>
    <xf numFmtId="0" fontId="9" fillId="7" borderId="5" xfId="3" applyNumberFormat="1" applyFont="1" applyFill="1" applyBorder="1" applyAlignment="1" applyProtection="1">
      <alignment horizontal="center" vertical="center"/>
      <protection locked="0"/>
    </xf>
    <xf numFmtId="0" fontId="9" fillId="7" borderId="3" xfId="3" applyNumberFormat="1" applyFont="1" applyFill="1" applyBorder="1" applyAlignment="1" applyProtection="1">
      <alignment horizontal="center" vertical="center" wrapText="1"/>
      <protection locked="0"/>
    </xf>
    <xf numFmtId="0" fontId="9" fillId="7" borderId="11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7" fillId="5" borderId="0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9" fillId="7" borderId="5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3" applyFont="1"/>
    <xf numFmtId="0" fontId="23" fillId="0" borderId="0" xfId="3" applyFont="1"/>
    <xf numFmtId="165" fontId="23" fillId="0" borderId="0" xfId="3" applyNumberFormat="1" applyFont="1"/>
    <xf numFmtId="14" fontId="22" fillId="0" borderId="0" xfId="3" applyNumberFormat="1" applyFont="1"/>
    <xf numFmtId="14" fontId="23" fillId="0" borderId="0" xfId="3" applyNumberFormat="1" applyFont="1"/>
    <xf numFmtId="0" fontId="3" fillId="4" borderId="6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0" xfId="3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3" applyFont="1" applyFill="1" applyBorder="1" applyAlignment="1" applyProtection="1">
      <alignment horizontal="center" vertical="center"/>
      <protection locked="0"/>
    </xf>
    <xf numFmtId="0" fontId="9" fillId="7" borderId="1" xfId="3" applyNumberFormat="1" applyFont="1" applyFill="1" applyBorder="1" applyAlignment="1" applyProtection="1">
      <alignment horizontal="center" vertical="center"/>
      <protection locked="0"/>
    </xf>
    <xf numFmtId="0" fontId="9" fillId="4" borderId="1" xfId="3" applyNumberFormat="1" applyFont="1" applyFill="1" applyBorder="1" applyAlignment="1" applyProtection="1">
      <alignment horizontal="center" vertical="center"/>
      <protection locked="0"/>
    </xf>
    <xf numFmtId="0" fontId="9" fillId="4" borderId="0" xfId="3" applyNumberFormat="1" applyFont="1" applyFill="1" applyBorder="1" applyAlignment="1" applyProtection="1">
      <alignment horizontal="center" vertical="center"/>
      <protection locked="0"/>
    </xf>
    <xf numFmtId="0" fontId="3" fillId="4" borderId="12" xfId="3" applyNumberFormat="1" applyFont="1" applyFill="1" applyBorder="1" applyAlignment="1" applyProtection="1">
      <alignment horizontal="center" vertical="center"/>
      <protection locked="0"/>
    </xf>
    <xf numFmtId="0" fontId="3" fillId="4" borderId="13" xfId="3" applyFont="1" applyFill="1" applyBorder="1" applyAlignment="1" applyProtection="1">
      <alignment horizontal="center" vertical="center"/>
      <protection locked="0"/>
    </xf>
    <xf numFmtId="0" fontId="3" fillId="4" borderId="5" xfId="3" applyNumberFormat="1" applyFont="1" applyFill="1" applyBorder="1" applyAlignment="1">
      <alignment horizontal="center" vertical="center" wrapText="1"/>
    </xf>
    <xf numFmtId="0" fontId="3" fillId="6" borderId="5" xfId="3" applyNumberFormat="1" applyFont="1" applyFill="1" applyBorder="1" applyAlignment="1">
      <alignment horizontal="center" vertical="center"/>
    </xf>
    <xf numFmtId="0" fontId="3" fillId="6" borderId="37" xfId="3" applyNumberFormat="1" applyFont="1" applyFill="1" applyBorder="1" applyAlignment="1">
      <alignment horizontal="center" vertical="center"/>
    </xf>
    <xf numFmtId="0" fontId="3" fillId="4" borderId="50" xfId="3" applyFont="1" applyFill="1" applyBorder="1" applyAlignment="1" applyProtection="1">
      <alignment horizontal="center" vertical="center"/>
      <protection locked="0"/>
    </xf>
    <xf numFmtId="0" fontId="3" fillId="4" borderId="53" xfId="3" applyNumberFormat="1" applyFont="1" applyFill="1" applyBorder="1" applyAlignment="1">
      <alignment horizontal="center" vertical="center"/>
    </xf>
    <xf numFmtId="0" fontId="21" fillId="4" borderId="4" xfId="3" applyNumberFormat="1" applyFont="1" applyFill="1" applyBorder="1" applyAlignment="1">
      <alignment horizontal="center" vertical="center"/>
    </xf>
    <xf numFmtId="0" fontId="3" fillId="4" borderId="18" xfId="3" applyNumberFormat="1" applyFont="1" applyFill="1" applyBorder="1" applyAlignment="1">
      <alignment horizontal="center" vertical="center"/>
    </xf>
    <xf numFmtId="0" fontId="3" fillId="4" borderId="52" xfId="3" applyNumberFormat="1" applyFont="1" applyFill="1" applyBorder="1" applyAlignment="1">
      <alignment horizontal="center" vertical="center"/>
    </xf>
    <xf numFmtId="0" fontId="3" fillId="5" borderId="60" xfId="3" applyFill="1" applyBorder="1"/>
    <xf numFmtId="0" fontId="3" fillId="4" borderId="50" xfId="3" applyNumberFormat="1" applyFont="1" applyFill="1" applyBorder="1" applyAlignment="1">
      <alignment horizontal="center" vertical="center"/>
    </xf>
    <xf numFmtId="0" fontId="3" fillId="4" borderId="50" xfId="3" applyNumberFormat="1" applyFont="1" applyFill="1" applyBorder="1" applyAlignment="1">
      <alignment horizontal="center" vertical="center" wrapText="1"/>
    </xf>
    <xf numFmtId="0" fontId="7" fillId="6" borderId="2" xfId="3" applyFont="1" applyFill="1" applyBorder="1" applyAlignment="1">
      <alignment horizontal="center" vertical="center"/>
    </xf>
    <xf numFmtId="0" fontId="3" fillId="5" borderId="60" xfId="3" applyFill="1" applyBorder="1" applyAlignment="1">
      <alignment horizontal="center" vertical="center" textRotation="90" wrapText="1"/>
    </xf>
    <xf numFmtId="0" fontId="3" fillId="4" borderId="2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14" xfId="3" applyFont="1" applyFill="1" applyBorder="1" applyAlignment="1" applyProtection="1">
      <alignment horizontal="center" vertical="center" wrapText="1"/>
      <protection locked="0"/>
    </xf>
    <xf numFmtId="0" fontId="3" fillId="4" borderId="8" xfId="3" applyFont="1" applyFill="1" applyBorder="1" applyAlignment="1" applyProtection="1">
      <alignment horizontal="center" vertical="center" wrapText="1"/>
      <protection locked="0"/>
    </xf>
    <xf numFmtId="0" fontId="3" fillId="4" borderId="4" xfId="3" applyFont="1" applyFill="1" applyBorder="1" applyAlignment="1" applyProtection="1">
      <alignment horizontal="center" vertical="center" wrapText="1"/>
      <protection locked="0"/>
    </xf>
    <xf numFmtId="0" fontId="3" fillId="4" borderId="7" xfId="3" applyFont="1" applyFill="1" applyBorder="1" applyAlignment="1" applyProtection="1">
      <alignment horizontal="center" vertical="center" wrapText="1"/>
      <protection locked="0"/>
    </xf>
    <xf numFmtId="0" fontId="3" fillId="4" borderId="12" xfId="3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6" xfId="3" applyNumberFormat="1" applyFont="1" applyFill="1" applyBorder="1" applyAlignment="1">
      <alignment horizontal="center" vertical="center"/>
    </xf>
    <xf numFmtId="0" fontId="7" fillId="4" borderId="1" xfId="3" applyNumberFormat="1" applyFont="1" applyFill="1" applyBorder="1" applyAlignment="1">
      <alignment horizontal="center" vertical="center"/>
    </xf>
    <xf numFmtId="0" fontId="20" fillId="5" borderId="0" xfId="3" applyFont="1" applyFill="1" applyAlignment="1" applyProtection="1">
      <alignment horizontal="center" vertical="center"/>
      <protection locked="0"/>
    </xf>
    <xf numFmtId="0" fontId="20" fillId="5" borderId="0" xfId="3" applyFont="1" applyFill="1" applyAlignment="1" applyProtection="1">
      <alignment horizontal="center" vertical="center" wrapText="1"/>
      <protection locked="0"/>
    </xf>
    <xf numFmtId="0" fontId="28" fillId="5" borderId="0" xfId="3" applyNumberFormat="1" applyFont="1" applyFill="1" applyBorder="1" applyAlignment="1" applyProtection="1">
      <alignment horizontal="center" vertical="center"/>
      <protection locked="0"/>
    </xf>
    <xf numFmtId="0" fontId="20" fillId="4" borderId="0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Font="1" applyFill="1" applyBorder="1" applyAlignment="1" applyProtection="1">
      <alignment horizontal="center" vertical="center" wrapText="1"/>
      <protection locked="0"/>
    </xf>
    <xf numFmtId="0" fontId="3" fillId="4" borderId="48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67" xfId="3" applyNumberFormat="1" applyFont="1" applyFill="1" applyBorder="1" applyAlignment="1">
      <alignment horizontal="center" vertical="center" wrapText="1"/>
    </xf>
    <xf numFmtId="0" fontId="3" fillId="4" borderId="13" xfId="3" applyNumberFormat="1" applyFont="1" applyFill="1" applyBorder="1" applyAlignment="1">
      <alignment horizontal="center" vertical="center" wrapText="1"/>
    </xf>
    <xf numFmtId="0" fontId="3" fillId="4" borderId="68" xfId="3" applyNumberFormat="1" applyFont="1" applyFill="1" applyBorder="1" applyAlignment="1">
      <alignment horizontal="center" vertical="center" wrapText="1"/>
    </xf>
    <xf numFmtId="0" fontId="3" fillId="4" borderId="67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29" xfId="3" applyNumberFormat="1" applyFont="1" applyFill="1" applyBorder="1" applyAlignment="1" applyProtection="1">
      <alignment horizontal="center" vertical="center"/>
      <protection locked="0"/>
    </xf>
    <xf numFmtId="0" fontId="1" fillId="4" borderId="38" xfId="3" applyNumberFormat="1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0" xfId="3" applyNumberFormat="1" applyFont="1" applyFill="1" applyBorder="1" applyAlignment="1">
      <alignment horizontal="center" vertical="center"/>
    </xf>
    <xf numFmtId="0" fontId="7" fillId="4" borderId="13" xfId="3" applyNumberFormat="1" applyFont="1" applyFill="1" applyBorder="1" applyAlignment="1">
      <alignment horizontal="center" vertical="center"/>
    </xf>
    <xf numFmtId="0" fontId="3" fillId="4" borderId="63" xfId="3" applyFont="1" applyFill="1" applyBorder="1" applyAlignment="1" applyProtection="1">
      <alignment horizontal="center" vertical="center"/>
      <protection locked="0"/>
    </xf>
    <xf numFmtId="0" fontId="3" fillId="4" borderId="1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13" xfId="3" applyFont="1" applyFill="1" applyBorder="1" applyAlignment="1" applyProtection="1">
      <alignment horizontal="center" vertical="center"/>
      <protection locked="0"/>
    </xf>
    <xf numFmtId="0" fontId="3" fillId="4" borderId="12" xfId="3" applyFont="1" applyFill="1" applyBorder="1" applyAlignment="1" applyProtection="1">
      <alignment horizontal="center" vertical="center"/>
      <protection locked="0"/>
    </xf>
    <xf numFmtId="0" fontId="7" fillId="4" borderId="1" xfId="3" applyNumberFormat="1" applyFont="1" applyFill="1" applyBorder="1" applyAlignment="1">
      <alignment horizontal="center" vertical="center"/>
    </xf>
    <xf numFmtId="0" fontId="3" fillId="4" borderId="28" xfId="3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3" fillId="4" borderId="34" xfId="3" applyNumberFormat="1" applyFont="1" applyFill="1" applyBorder="1" applyAlignment="1">
      <alignment horizontal="center" vertical="center"/>
    </xf>
    <xf numFmtId="0" fontId="3" fillId="4" borderId="67" xfId="3" applyNumberFormat="1" applyFont="1" applyFill="1" applyBorder="1" applyAlignment="1">
      <alignment horizontal="center" vertical="center"/>
    </xf>
    <xf numFmtId="0" fontId="3" fillId="4" borderId="12" xfId="3" applyFont="1" applyFill="1" applyBorder="1" applyAlignment="1" applyProtection="1">
      <alignment horizontal="center" vertical="center" wrapText="1"/>
      <protection locked="0"/>
    </xf>
    <xf numFmtId="0" fontId="3" fillId="6" borderId="25" xfId="3" applyFont="1" applyFill="1" applyBorder="1" applyAlignment="1">
      <alignment horizontal="center" vertical="center"/>
    </xf>
    <xf numFmtId="0" fontId="1" fillId="6" borderId="10" xfId="6" applyNumberFormat="1" applyFont="1" applyFill="1" applyBorder="1" applyAlignment="1">
      <alignment horizontal="center" vertical="center"/>
    </xf>
    <xf numFmtId="0" fontId="29" fillId="4" borderId="10" xfId="6" applyNumberFormat="1" applyFont="1" applyFill="1" applyBorder="1" applyAlignment="1">
      <alignment horizontal="center" vertical="center"/>
    </xf>
    <xf numFmtId="0" fontId="29" fillId="4" borderId="49" xfId="6" applyNumberFormat="1" applyFont="1" applyFill="1" applyBorder="1" applyAlignment="1">
      <alignment horizontal="left" vertical="center" wrapText="1"/>
    </xf>
    <xf numFmtId="0" fontId="30" fillId="4" borderId="1" xfId="6" applyNumberFormat="1" applyFont="1" applyFill="1" applyBorder="1" applyAlignment="1">
      <alignment horizontal="center" vertical="center"/>
    </xf>
    <xf numFmtId="0" fontId="30" fillId="4" borderId="50" xfId="6" applyNumberFormat="1" applyFont="1" applyFill="1" applyBorder="1" applyAlignment="1" applyProtection="1">
      <alignment horizontal="left" vertical="center" wrapText="1"/>
      <protection locked="0"/>
    </xf>
    <xf numFmtId="0" fontId="29" fillId="4" borderId="1" xfId="6" applyNumberFormat="1" applyFont="1" applyFill="1" applyBorder="1" applyAlignment="1">
      <alignment horizontal="center" vertical="center"/>
    </xf>
    <xf numFmtId="0" fontId="3" fillId="6" borderId="31" xfId="3" applyFont="1" applyFill="1" applyBorder="1" applyAlignment="1">
      <alignment horizontal="center" vertical="center"/>
    </xf>
    <xf numFmtId="0" fontId="3" fillId="6" borderId="3" xfId="3" applyFont="1" applyFill="1" applyBorder="1" applyAlignment="1">
      <alignment horizontal="center" vertical="center"/>
    </xf>
    <xf numFmtId="0" fontId="3" fillId="6" borderId="24" xfId="3" applyNumberFormat="1" applyFont="1" applyFill="1" applyBorder="1" applyAlignment="1">
      <alignment horizontal="center" vertical="center"/>
    </xf>
    <xf numFmtId="0" fontId="3" fillId="6" borderId="3" xfId="3" applyNumberFormat="1" applyFont="1" applyFill="1" applyBorder="1" applyAlignment="1">
      <alignment horizontal="center" vertical="center"/>
    </xf>
    <xf numFmtId="0" fontId="1" fillId="4" borderId="2" xfId="4" applyNumberFormat="1" applyFont="1" applyBorder="1">
      <alignment horizontal="center" vertical="center"/>
      <protection locked="0"/>
    </xf>
    <xf numFmtId="0" fontId="1" fillId="4" borderId="50" xfId="4" applyNumberFormat="1" applyFont="1" applyBorder="1">
      <alignment horizontal="center" vertical="center"/>
      <protection locked="0"/>
    </xf>
    <xf numFmtId="0" fontId="1" fillId="4" borderId="56" xfId="4" applyNumberFormat="1" applyFont="1" applyBorder="1">
      <alignment horizontal="center" vertical="center"/>
      <protection locked="0"/>
    </xf>
    <xf numFmtId="0" fontId="2" fillId="4" borderId="52" xfId="6" applyNumberFormat="1" applyFont="1" applyFill="1" applyBorder="1" applyAlignment="1">
      <alignment horizontal="center" vertical="center"/>
    </xf>
    <xf numFmtId="0" fontId="1" fillId="4" borderId="1" xfId="6" applyNumberFormat="1" applyFont="1" applyFill="1" applyBorder="1" applyAlignment="1" applyProtection="1">
      <alignment horizontal="center" vertical="center"/>
      <protection locked="0"/>
    </xf>
    <xf numFmtId="0" fontId="1" fillId="6" borderId="1" xfId="6" applyNumberFormat="1" applyFont="1" applyFill="1" applyBorder="1" applyAlignment="1">
      <alignment horizontal="center" vertical="center"/>
    </xf>
    <xf numFmtId="0" fontId="1" fillId="4" borderId="1" xfId="6" applyNumberFormat="1" applyFont="1" applyFill="1" applyBorder="1" applyAlignment="1">
      <alignment horizontal="center" vertical="center"/>
    </xf>
    <xf numFmtId="0" fontId="1" fillId="4" borderId="50" xfId="6" applyNumberFormat="1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2" fillId="4" borderId="1" xfId="6" applyNumberFormat="1" applyFont="1" applyFill="1" applyBorder="1" applyAlignment="1">
      <alignment horizontal="center" vertical="center"/>
    </xf>
    <xf numFmtId="0" fontId="3" fillId="4" borderId="13" xfId="3" applyFont="1" applyFill="1" applyBorder="1" applyAlignment="1">
      <alignment horizontal="center" vertical="center"/>
    </xf>
    <xf numFmtId="0" fontId="3" fillId="4" borderId="64" xfId="3" applyNumberFormat="1" applyFont="1" applyFill="1" applyBorder="1" applyAlignment="1">
      <alignment horizontal="left" vertical="center"/>
    </xf>
    <xf numFmtId="0" fontId="1" fillId="6" borderId="49" xfId="6" applyNumberFormat="1" applyFont="1" applyFill="1" applyBorder="1" applyAlignment="1">
      <alignment horizontal="left" vertical="center" wrapText="1"/>
    </xf>
    <xf numFmtId="0" fontId="3" fillId="6" borderId="60" xfId="3" applyFont="1" applyFill="1" applyBorder="1" applyAlignment="1">
      <alignment horizontal="center" vertical="center"/>
    </xf>
    <xf numFmtId="0" fontId="3" fillId="4" borderId="52" xfId="3" applyFont="1" applyFill="1" applyBorder="1" applyAlignment="1">
      <alignment horizontal="center" vertical="center"/>
    </xf>
    <xf numFmtId="0" fontId="3" fillId="6" borderId="24" xfId="3" applyFont="1" applyFill="1" applyBorder="1" applyAlignment="1">
      <alignment horizontal="center" vertical="center"/>
    </xf>
    <xf numFmtId="0" fontId="3" fillId="6" borderId="55" xfId="3" applyFont="1" applyFill="1" applyBorder="1" applyAlignment="1">
      <alignment horizontal="center" vertical="center"/>
    </xf>
    <xf numFmtId="0" fontId="3" fillId="4" borderId="50" xfId="3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6" borderId="54" xfId="3" applyFont="1" applyFill="1" applyBorder="1" applyAlignment="1">
      <alignment horizontal="center" vertical="center"/>
    </xf>
    <xf numFmtId="0" fontId="3" fillId="9" borderId="1" xfId="3" applyFont="1" applyFill="1" applyBorder="1" applyAlignment="1">
      <alignment horizontal="center" vertical="center"/>
    </xf>
    <xf numFmtId="0" fontId="1" fillId="9" borderId="13" xfId="6" applyNumberFormat="1" applyFont="1" applyFill="1" applyBorder="1" applyAlignment="1">
      <alignment horizontal="center" vertical="center"/>
    </xf>
    <xf numFmtId="0" fontId="1" fillId="9" borderId="1" xfId="6" applyNumberFormat="1" applyFont="1" applyFill="1" applyBorder="1" applyAlignment="1">
      <alignment horizontal="center" vertical="center"/>
    </xf>
    <xf numFmtId="0" fontId="1" fillId="9" borderId="50" xfId="6" applyNumberFormat="1" applyFont="1" applyFill="1" applyBorder="1" applyAlignment="1">
      <alignment horizontal="center" vertical="center"/>
    </xf>
    <xf numFmtId="0" fontId="3" fillId="9" borderId="13" xfId="3" applyNumberFormat="1" applyFont="1" applyFill="1" applyBorder="1" applyAlignment="1">
      <alignment horizontal="center" vertical="center"/>
    </xf>
    <xf numFmtId="0" fontId="3" fillId="9" borderId="1" xfId="3" applyNumberFormat="1" applyFont="1" applyFill="1" applyBorder="1" applyAlignment="1">
      <alignment horizontal="center" vertical="center"/>
    </xf>
    <xf numFmtId="0" fontId="3" fillId="9" borderId="50" xfId="3" applyNumberFormat="1" applyFont="1" applyFill="1" applyBorder="1" applyAlignment="1">
      <alignment horizontal="center" vertical="center"/>
    </xf>
    <xf numFmtId="0" fontId="3" fillId="6" borderId="4" xfId="3" applyFont="1" applyFill="1" applyBorder="1" applyAlignment="1">
      <alignment horizontal="center" vertical="center"/>
    </xf>
    <xf numFmtId="0" fontId="1" fillId="4" borderId="2" xfId="6" applyNumberFormat="1" applyFont="1" applyFill="1" applyBorder="1" applyAlignment="1">
      <alignment horizontal="center" vertical="center"/>
    </xf>
    <xf numFmtId="0" fontId="3" fillId="4" borderId="12" xfId="3" applyFont="1" applyFill="1" applyBorder="1" applyAlignment="1">
      <alignment horizontal="center" vertical="center"/>
    </xf>
    <xf numFmtId="0" fontId="1" fillId="4" borderId="11" xfId="3" applyNumberFormat="1" applyFont="1" applyFill="1" applyBorder="1" applyAlignment="1">
      <alignment horizontal="center" vertical="center"/>
    </xf>
    <xf numFmtId="0" fontId="3" fillId="9" borderId="6" xfId="3" applyNumberFormat="1" applyFont="1" applyFill="1" applyBorder="1" applyAlignment="1">
      <alignment horizontal="center" vertical="center"/>
    </xf>
    <xf numFmtId="0" fontId="1" fillId="4" borderId="11" xfId="3" applyNumberFormat="1" applyFont="1" applyFill="1" applyBorder="1" applyAlignment="1" applyProtection="1">
      <alignment horizontal="left" vertical="center" wrapText="1"/>
      <protection locked="0"/>
    </xf>
    <xf numFmtId="0" fontId="3" fillId="4" borderId="6" xfId="3" applyNumberFormat="1" applyFont="1" applyFill="1" applyBorder="1" applyAlignment="1" applyProtection="1">
      <alignment horizontal="center" vertical="center"/>
      <protection locked="0"/>
    </xf>
    <xf numFmtId="0" fontId="3" fillId="4" borderId="0" xfId="3" applyNumberFormat="1" applyFont="1" applyFill="1" applyBorder="1" applyAlignment="1">
      <alignment horizontal="center" vertical="center" wrapText="1"/>
    </xf>
    <xf numFmtId="0" fontId="19" fillId="5" borderId="4" xfId="3" applyNumberFormat="1" applyFont="1" applyFill="1" applyBorder="1" applyAlignment="1">
      <alignment horizontal="center" vertical="center" wrapText="1"/>
    </xf>
    <xf numFmtId="0" fontId="20" fillId="4" borderId="1" xfId="3" applyNumberFormat="1" applyFont="1" applyFill="1" applyBorder="1" applyAlignment="1">
      <alignment horizontal="center" vertical="center" wrapText="1"/>
    </xf>
    <xf numFmtId="0" fontId="20" fillId="6" borderId="1" xfId="3" applyNumberFormat="1" applyFont="1" applyFill="1" applyBorder="1" applyAlignment="1">
      <alignment horizontal="center" vertical="center"/>
    </xf>
    <xf numFmtId="0" fontId="20" fillId="4" borderId="52" xfId="3" applyNumberFormat="1" applyFont="1" applyFill="1" applyBorder="1" applyAlignment="1">
      <alignment horizontal="center" vertical="center"/>
    </xf>
    <xf numFmtId="0" fontId="3" fillId="4" borderId="11" xfId="3" applyNumberFormat="1" applyFont="1" applyFill="1" applyBorder="1" applyAlignment="1">
      <alignment horizontal="center" vertical="center"/>
    </xf>
    <xf numFmtId="0" fontId="3" fillId="4" borderId="17" xfId="3" applyNumberFormat="1" applyFont="1" applyFill="1" applyBorder="1" applyAlignment="1">
      <alignment horizontal="center" vertical="center"/>
    </xf>
    <xf numFmtId="0" fontId="3" fillId="5" borderId="60" xfId="3" applyFill="1" applyBorder="1" applyAlignment="1">
      <alignment vertical="center"/>
    </xf>
    <xf numFmtId="0" fontId="3" fillId="5" borderId="0" xfId="3" applyFill="1" applyAlignment="1">
      <alignment vertical="center"/>
    </xf>
    <xf numFmtId="0" fontId="3" fillId="4" borderId="71" xfId="3" applyNumberFormat="1" applyFont="1" applyFill="1" applyBorder="1" applyAlignment="1">
      <alignment horizontal="center" vertical="center"/>
    </xf>
    <xf numFmtId="0" fontId="3" fillId="4" borderId="63" xfId="3" applyNumberFormat="1" applyFont="1" applyFill="1" applyBorder="1" applyAlignment="1">
      <alignment horizontal="center" vertical="center"/>
    </xf>
    <xf numFmtId="0" fontId="3" fillId="4" borderId="60" xfId="3" applyFont="1" applyFill="1" applyBorder="1" applyAlignment="1">
      <alignment horizontal="center" vertical="center"/>
    </xf>
    <xf numFmtId="0" fontId="3" fillId="9" borderId="72" xfId="3" applyNumberFormat="1" applyFont="1" applyFill="1" applyBorder="1" applyAlignment="1">
      <alignment horizontal="center" vertical="center"/>
    </xf>
    <xf numFmtId="0" fontId="3" fillId="9" borderId="52" xfId="3" applyNumberFormat="1" applyFont="1" applyFill="1" applyBorder="1" applyAlignment="1">
      <alignment horizontal="center" vertical="center"/>
    </xf>
    <xf numFmtId="0" fontId="3" fillId="5" borderId="2" xfId="3" applyNumberFormat="1" applyFont="1" applyFill="1" applyBorder="1" applyAlignment="1">
      <alignment horizontal="center" vertical="center" wrapText="1"/>
    </xf>
    <xf numFmtId="0" fontId="3" fillId="4" borderId="74" xfId="3" applyNumberFormat="1" applyFont="1" applyFill="1" applyBorder="1" applyAlignment="1">
      <alignment horizontal="center" vertical="center"/>
    </xf>
    <xf numFmtId="0" fontId="3" fillId="4" borderId="75" xfId="3" applyNumberFormat="1" applyFont="1" applyFill="1" applyBorder="1" applyAlignment="1">
      <alignment horizontal="center" vertical="center"/>
    </xf>
    <xf numFmtId="0" fontId="1" fillId="5" borderId="60" xfId="3" applyFont="1" applyFill="1" applyBorder="1" applyAlignment="1">
      <alignment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20" xfId="3" applyNumberFormat="1" applyFont="1" applyFill="1" applyBorder="1" applyAlignment="1">
      <alignment horizontal="center" vertical="center"/>
    </xf>
    <xf numFmtId="0" fontId="3" fillId="4" borderId="48" xfId="3" applyNumberFormat="1" applyFont="1" applyFill="1" applyBorder="1" applyAlignment="1">
      <alignment horizontal="center" vertical="center"/>
    </xf>
    <xf numFmtId="0" fontId="3" fillId="4" borderId="0" xfId="3" applyNumberFormat="1" applyFont="1" applyFill="1" applyBorder="1" applyAlignment="1">
      <alignment horizontal="left" vertical="center"/>
    </xf>
    <xf numFmtId="0" fontId="3" fillId="4" borderId="17" xfId="3" applyNumberFormat="1" applyFont="1" applyFill="1" applyBorder="1" applyAlignment="1">
      <alignment horizontal="left" vertical="center"/>
    </xf>
    <xf numFmtId="0" fontId="34" fillId="5" borderId="4" xfId="3" applyNumberFormat="1" applyFont="1" applyFill="1" applyBorder="1" applyAlignment="1">
      <alignment horizontal="left" vertical="center" wrapText="1"/>
    </xf>
    <xf numFmtId="0" fontId="3" fillId="4" borderId="5" xfId="3" applyFont="1" applyFill="1" applyBorder="1" applyAlignment="1">
      <alignment horizontal="center" vertical="center"/>
    </xf>
    <xf numFmtId="0" fontId="3" fillId="4" borderId="25" xfId="3" applyFont="1" applyFill="1" applyBorder="1" applyAlignment="1">
      <alignment horizontal="center" vertical="center"/>
    </xf>
    <xf numFmtId="0" fontId="1" fillId="4" borderId="5" xfId="6" applyNumberFormat="1" applyFont="1" applyFill="1" applyBorder="1" applyAlignment="1" applyProtection="1">
      <alignment horizontal="center" vertical="center"/>
      <protection locked="0"/>
    </xf>
    <xf numFmtId="0" fontId="1" fillId="6" borderId="5" xfId="6" applyNumberFormat="1" applyFont="1" applyFill="1" applyBorder="1" applyAlignment="1">
      <alignment horizontal="center" vertical="center"/>
    </xf>
    <xf numFmtId="0" fontId="1" fillId="4" borderId="5" xfId="6" applyNumberFormat="1" applyFont="1" applyFill="1" applyBorder="1" applyAlignment="1">
      <alignment horizontal="center" vertical="center"/>
    </xf>
    <xf numFmtId="0" fontId="3" fillId="4" borderId="7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 vertical="center"/>
    </xf>
    <xf numFmtId="0" fontId="3" fillId="9" borderId="25" xfId="3" applyFont="1" applyFill="1" applyBorder="1" applyAlignment="1">
      <alignment horizontal="center" vertical="center"/>
    </xf>
    <xf numFmtId="0" fontId="3" fillId="9" borderId="5" xfId="3" applyFont="1" applyFill="1" applyBorder="1" applyAlignment="1">
      <alignment horizontal="center" vertical="center"/>
    </xf>
    <xf numFmtId="0" fontId="3" fillId="4" borderId="54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center" vertical="center"/>
    </xf>
    <xf numFmtId="0" fontId="1" fillId="6" borderId="37" xfId="3" applyNumberFormat="1" applyFont="1" applyFill="1" applyBorder="1" applyAlignment="1">
      <alignment horizontal="center" vertical="center"/>
    </xf>
    <xf numFmtId="0" fontId="3" fillId="4" borderId="54" xfId="3" applyNumberFormat="1" applyFont="1" applyFill="1" applyBorder="1" applyAlignment="1">
      <alignment horizontal="left" vertical="center"/>
    </xf>
    <xf numFmtId="0" fontId="1" fillId="4" borderId="73" xfId="6" applyNumberFormat="1" applyFont="1" applyFill="1" applyBorder="1" applyAlignment="1">
      <alignment horizontal="left" vertical="center" wrapText="1"/>
    </xf>
    <xf numFmtId="0" fontId="1" fillId="4" borderId="9" xfId="6" applyNumberFormat="1" applyFont="1" applyFill="1" applyBorder="1" applyAlignment="1">
      <alignment horizontal="center" vertical="center"/>
    </xf>
    <xf numFmtId="0" fontId="21" fillId="4" borderId="3" xfId="3" applyNumberFormat="1" applyFont="1" applyFill="1" applyBorder="1" applyAlignment="1">
      <alignment horizontal="center" vertical="center"/>
    </xf>
    <xf numFmtId="0" fontId="21" fillId="4" borderId="1" xfId="3" applyNumberFormat="1" applyFont="1" applyFill="1" applyBorder="1" applyAlignment="1">
      <alignment horizontal="center" vertical="center"/>
    </xf>
    <xf numFmtId="0" fontId="2" fillId="4" borderId="5" xfId="6" applyNumberFormat="1" applyFont="1" applyFill="1" applyBorder="1" applyAlignment="1">
      <alignment horizontal="center" vertical="center"/>
    </xf>
    <xf numFmtId="0" fontId="3" fillId="4" borderId="5" xfId="3" applyNumberFormat="1" applyFont="1" applyFill="1" applyBorder="1" applyAlignment="1">
      <alignment horizontal="left" vertical="center" wrapText="1"/>
    </xf>
    <xf numFmtId="0" fontId="1" fillId="4" borderId="35" xfId="3" applyFont="1" applyFill="1" applyBorder="1" applyAlignment="1">
      <alignment horizontal="center" vertical="center"/>
    </xf>
    <xf numFmtId="0" fontId="3" fillId="4" borderId="35" xfId="3" applyFont="1" applyFill="1" applyBorder="1" applyAlignment="1">
      <alignment horizontal="center" vertical="center"/>
    </xf>
    <xf numFmtId="0" fontId="3" fillId="4" borderId="72" xfId="3" applyNumberFormat="1" applyFont="1" applyFill="1" applyBorder="1" applyAlignment="1">
      <alignment horizontal="center" vertical="center"/>
    </xf>
    <xf numFmtId="0" fontId="3" fillId="4" borderId="76" xfId="3" applyFont="1" applyFill="1" applyBorder="1" applyAlignment="1">
      <alignment horizontal="center" vertical="center"/>
    </xf>
    <xf numFmtId="0" fontId="3" fillId="4" borderId="9" xfId="3" applyFont="1" applyFill="1" applyBorder="1" applyAlignment="1">
      <alignment horizontal="center" vertical="center"/>
    </xf>
    <xf numFmtId="0" fontId="3" fillId="4" borderId="19" xfId="3" applyFont="1" applyFill="1" applyBorder="1" applyAlignment="1">
      <alignment horizontal="center" vertical="center"/>
    </xf>
    <xf numFmtId="0" fontId="3" fillId="4" borderId="73" xfId="3" applyFont="1" applyFill="1" applyBorder="1" applyAlignment="1">
      <alignment horizontal="center" vertical="center"/>
    </xf>
    <xf numFmtId="0" fontId="3" fillId="4" borderId="26" xfId="3" applyFont="1" applyFill="1" applyBorder="1" applyAlignment="1">
      <alignment horizontal="center" vertical="center"/>
    </xf>
    <xf numFmtId="0" fontId="3" fillId="4" borderId="26" xfId="3" applyNumberFormat="1" applyFont="1" applyFill="1" applyBorder="1" applyAlignment="1">
      <alignment horizontal="center" vertical="center"/>
    </xf>
    <xf numFmtId="0" fontId="3" fillId="4" borderId="77" xfId="3" applyNumberFormat="1" applyFont="1" applyFill="1" applyBorder="1" applyAlignment="1">
      <alignment horizontal="center" vertical="center"/>
    </xf>
    <xf numFmtId="0" fontId="3" fillId="4" borderId="78" xfId="3" applyNumberFormat="1" applyFont="1" applyFill="1" applyBorder="1" applyAlignment="1">
      <alignment horizontal="center" vertical="center"/>
    </xf>
    <xf numFmtId="0" fontId="3" fillId="4" borderId="79" xfId="3" applyNumberFormat="1" applyFont="1" applyFill="1" applyBorder="1" applyAlignment="1">
      <alignment horizontal="center" vertical="center"/>
    </xf>
    <xf numFmtId="0" fontId="3" fillId="4" borderId="82" xfId="3" applyNumberFormat="1" applyFont="1" applyFill="1" applyBorder="1" applyAlignment="1">
      <alignment horizontal="center" vertical="center"/>
    </xf>
    <xf numFmtId="0" fontId="3" fillId="4" borderId="83" xfId="3" applyNumberFormat="1" applyFont="1" applyFill="1" applyBorder="1" applyAlignment="1">
      <alignment horizontal="center" vertical="center"/>
    </xf>
    <xf numFmtId="0" fontId="3" fillId="4" borderId="81" xfId="3" applyNumberFormat="1" applyFont="1" applyFill="1" applyBorder="1" applyAlignment="1">
      <alignment horizontal="center" vertical="center"/>
    </xf>
    <xf numFmtId="0" fontId="3" fillId="4" borderId="79" xfId="3" applyNumberFormat="1" applyFont="1" applyFill="1" applyBorder="1" applyAlignment="1">
      <alignment horizontal="center" vertical="center" wrapText="1"/>
    </xf>
    <xf numFmtId="0" fontId="1" fillId="6" borderId="10" xfId="3" applyFont="1" applyFill="1" applyBorder="1" applyAlignment="1">
      <alignment horizontal="center" vertical="center"/>
    </xf>
    <xf numFmtId="0" fontId="3" fillId="6" borderId="10" xfId="3" applyFont="1" applyFill="1" applyBorder="1" applyAlignment="1">
      <alignment horizontal="center" vertical="center"/>
    </xf>
    <xf numFmtId="0" fontId="3" fillId="6" borderId="84" xfId="3" applyNumberFormat="1" applyFont="1" applyFill="1" applyBorder="1" applyAlignment="1">
      <alignment horizontal="center" vertical="center"/>
    </xf>
    <xf numFmtId="0" fontId="3" fillId="6" borderId="20" xfId="3" applyFont="1" applyFill="1" applyBorder="1" applyAlignment="1">
      <alignment horizontal="center" vertical="center"/>
    </xf>
    <xf numFmtId="0" fontId="3" fillId="6" borderId="85" xfId="3" applyFont="1" applyFill="1" applyBorder="1" applyAlignment="1">
      <alignment horizontal="center" vertical="center"/>
    </xf>
    <xf numFmtId="0" fontId="3" fillId="6" borderId="21" xfId="3" applyFont="1" applyFill="1" applyBorder="1" applyAlignment="1">
      <alignment horizontal="center" vertical="center"/>
    </xf>
    <xf numFmtId="0" fontId="3" fillId="6" borderId="49" xfId="3" applyFont="1" applyFill="1" applyBorder="1" applyAlignment="1">
      <alignment horizontal="center" vertical="center"/>
    </xf>
    <xf numFmtId="0" fontId="3" fillId="6" borderId="28" xfId="3" applyFont="1" applyFill="1" applyBorder="1" applyAlignment="1">
      <alignment horizontal="center" vertical="center"/>
    </xf>
    <xf numFmtId="0" fontId="3" fillId="6" borderId="27" xfId="3" applyFont="1" applyFill="1" applyBorder="1" applyAlignment="1">
      <alignment horizontal="center" vertical="center"/>
    </xf>
    <xf numFmtId="0" fontId="7" fillId="6" borderId="15" xfId="3" applyFont="1" applyFill="1" applyBorder="1" applyAlignment="1">
      <alignment horizontal="center" vertical="center"/>
    </xf>
    <xf numFmtId="0" fontId="30" fillId="4" borderId="9" xfId="6" applyNumberFormat="1" applyFont="1" applyFill="1" applyBorder="1" applyAlignment="1">
      <alignment horizontal="center" vertical="center"/>
    </xf>
    <xf numFmtId="0" fontId="1" fillId="4" borderId="18" xfId="6" applyNumberFormat="1" applyFont="1" applyFill="1" applyBorder="1" applyAlignment="1" applyProtection="1">
      <alignment horizontal="center" vertical="center"/>
      <protection locked="0"/>
    </xf>
    <xf numFmtId="0" fontId="2" fillId="4" borderId="9" xfId="6" applyNumberFormat="1" applyFont="1" applyFill="1" applyBorder="1" applyAlignment="1">
      <alignment horizontal="center" vertical="center"/>
    </xf>
    <xf numFmtId="0" fontId="1" fillId="4" borderId="9" xfId="6" applyNumberFormat="1" applyFont="1" applyFill="1" applyBorder="1" applyAlignment="1" applyProtection="1">
      <alignment horizontal="center" vertical="center"/>
      <protection locked="0"/>
    </xf>
    <xf numFmtId="0" fontId="1" fillId="6" borderId="9" xfId="6" applyNumberFormat="1" applyFont="1" applyFill="1" applyBorder="1" applyAlignment="1">
      <alignment horizontal="center" vertical="center"/>
    </xf>
    <xf numFmtId="0" fontId="3" fillId="4" borderId="18" xfId="3" applyFont="1" applyFill="1" applyBorder="1" applyAlignment="1">
      <alignment horizontal="center" vertical="center"/>
    </xf>
    <xf numFmtId="0" fontId="3" fillId="9" borderId="26" xfId="3" applyFont="1" applyFill="1" applyBorder="1" applyAlignment="1">
      <alignment horizontal="center" vertical="center"/>
    </xf>
    <xf numFmtId="0" fontId="3" fillId="9" borderId="9" xfId="3" applyFont="1" applyFill="1" applyBorder="1" applyAlignment="1">
      <alignment horizontal="center" vertical="center"/>
    </xf>
    <xf numFmtId="0" fontId="30" fillId="4" borderId="5" xfId="6" applyNumberFormat="1" applyFont="1" applyFill="1" applyBorder="1" applyAlignment="1">
      <alignment horizontal="center" vertical="center"/>
    </xf>
    <xf numFmtId="0" fontId="30" fillId="4" borderId="73" xfId="6" applyNumberFormat="1" applyFont="1" applyFill="1" applyBorder="1" applyAlignment="1" applyProtection="1">
      <alignment horizontal="left" vertical="center" wrapText="1"/>
      <protection locked="0"/>
    </xf>
    <xf numFmtId="0" fontId="2" fillId="4" borderId="72" xfId="6" applyNumberFormat="1" applyFont="1" applyFill="1" applyBorder="1" applyAlignment="1">
      <alignment horizontal="center" vertical="center"/>
    </xf>
    <xf numFmtId="0" fontId="1" fillId="4" borderId="18" xfId="6" applyNumberFormat="1" applyFont="1" applyFill="1" applyBorder="1" applyAlignment="1">
      <alignment horizontal="center" vertical="center"/>
    </xf>
    <xf numFmtId="0" fontId="1" fillId="4" borderId="73" xfId="6" applyNumberFormat="1" applyFont="1" applyFill="1" applyBorder="1" applyAlignment="1">
      <alignment horizontal="center" vertical="center"/>
    </xf>
    <xf numFmtId="0" fontId="1" fillId="9" borderId="26" xfId="6" applyNumberFormat="1" applyFont="1" applyFill="1" applyBorder="1" applyAlignment="1">
      <alignment horizontal="center" vertical="center"/>
    </xf>
    <xf numFmtId="0" fontId="1" fillId="9" borderId="9" xfId="6" applyNumberFormat="1" applyFont="1" applyFill="1" applyBorder="1" applyAlignment="1">
      <alignment horizontal="center" vertical="center"/>
    </xf>
    <xf numFmtId="0" fontId="1" fillId="9" borderId="73" xfId="6" applyNumberFormat="1" applyFont="1" applyFill="1" applyBorder="1" applyAlignment="1">
      <alignment horizontal="center" vertical="center"/>
    </xf>
    <xf numFmtId="0" fontId="30" fillId="4" borderId="56" xfId="6" applyNumberFormat="1" applyFont="1" applyFill="1" applyBorder="1" applyAlignment="1" applyProtection="1">
      <alignment horizontal="left" vertical="center" wrapText="1"/>
      <protection locked="0"/>
    </xf>
    <xf numFmtId="0" fontId="2" fillId="4" borderId="59" xfId="6" applyNumberFormat="1" applyFont="1" applyFill="1" applyBorder="1" applyAlignment="1">
      <alignment horizontal="center" vertical="center"/>
    </xf>
    <xf numFmtId="0" fontId="3" fillId="4" borderId="56" xfId="3" applyFont="1" applyFill="1" applyBorder="1" applyAlignment="1">
      <alignment horizontal="center" vertical="center"/>
    </xf>
    <xf numFmtId="0" fontId="3" fillId="4" borderId="59" xfId="3" applyFont="1" applyFill="1" applyBorder="1" applyAlignment="1">
      <alignment horizontal="center" vertical="center"/>
    </xf>
    <xf numFmtId="0" fontId="1" fillId="9" borderId="56" xfId="6" applyNumberFormat="1" applyFont="1" applyFill="1" applyBorder="1" applyAlignment="1">
      <alignment horizontal="center" vertical="center"/>
    </xf>
    <xf numFmtId="0" fontId="30" fillId="4" borderId="10" xfId="6" applyNumberFormat="1" applyFont="1" applyFill="1" applyBorder="1" applyAlignment="1">
      <alignment horizontal="center" vertical="center"/>
    </xf>
    <xf numFmtId="0" fontId="29" fillId="4" borderId="49" xfId="6" applyNumberFormat="1" applyFont="1" applyFill="1" applyBorder="1" applyAlignment="1" applyProtection="1">
      <alignment horizontal="left" vertical="center" wrapText="1"/>
      <protection locked="0"/>
    </xf>
    <xf numFmtId="0" fontId="3" fillId="4" borderId="10" xfId="3" applyFont="1" applyFill="1" applyBorder="1" applyAlignment="1">
      <alignment horizontal="center" vertical="center"/>
    </xf>
    <xf numFmtId="0" fontId="1" fillId="4" borderId="49" xfId="4" applyNumberFormat="1" applyFont="1" applyBorder="1">
      <alignment horizontal="center" vertical="center"/>
      <protection locked="0"/>
    </xf>
    <xf numFmtId="0" fontId="3" fillId="4" borderId="20" xfId="3" applyFont="1" applyFill="1" applyBorder="1" applyAlignment="1">
      <alignment horizontal="center" vertical="center"/>
    </xf>
    <xf numFmtId="0" fontId="2" fillId="4" borderId="10" xfId="6" applyNumberFormat="1" applyFont="1" applyFill="1" applyBorder="1" applyAlignment="1">
      <alignment horizontal="center" vertical="center"/>
    </xf>
    <xf numFmtId="0" fontId="2" fillId="4" borderId="28" xfId="6" applyNumberFormat="1" applyFont="1" applyFill="1" applyBorder="1" applyAlignment="1">
      <alignment horizontal="center" vertical="center"/>
    </xf>
    <xf numFmtId="0" fontId="2" fillId="9" borderId="28" xfId="6" applyNumberFormat="1" applyFont="1" applyFill="1" applyBorder="1" applyAlignment="1">
      <alignment horizontal="center" vertical="center"/>
    </xf>
    <xf numFmtId="0" fontId="29" fillId="4" borderId="5" xfId="6" applyNumberFormat="1" applyFont="1" applyFill="1" applyBorder="1" applyAlignment="1">
      <alignment horizontal="center" vertical="center"/>
    </xf>
    <xf numFmtId="0" fontId="1" fillId="4" borderId="73" xfId="4" applyNumberFormat="1" applyFont="1" applyBorder="1">
      <alignment horizontal="center" vertical="center"/>
      <protection locked="0"/>
    </xf>
    <xf numFmtId="0" fontId="1" fillId="4" borderId="7" xfId="6" applyNumberFormat="1" applyFont="1" applyFill="1" applyBorder="1" applyAlignment="1">
      <alignment horizontal="center" vertical="center"/>
    </xf>
    <xf numFmtId="0" fontId="1" fillId="4" borderId="56" xfId="6" applyNumberFormat="1" applyFont="1" applyFill="1" applyBorder="1" applyAlignment="1">
      <alignment horizontal="center" vertical="center"/>
    </xf>
    <xf numFmtId="0" fontId="1" fillId="9" borderId="25" xfId="6" applyNumberFormat="1" applyFont="1" applyFill="1" applyBorder="1" applyAlignment="1">
      <alignment horizontal="center" vertical="center"/>
    </xf>
    <xf numFmtId="0" fontId="1" fillId="9" borderId="5" xfId="6" applyNumberFormat="1" applyFont="1" applyFill="1" applyBorder="1" applyAlignment="1">
      <alignment horizontal="center" vertical="center"/>
    </xf>
    <xf numFmtId="0" fontId="2" fillId="4" borderId="49" xfId="6" applyNumberFormat="1" applyFont="1" applyFill="1" applyBorder="1" applyAlignment="1">
      <alignment horizontal="center" vertical="center"/>
    </xf>
    <xf numFmtId="0" fontId="2" fillId="4" borderId="20" xfId="6" applyNumberFormat="1" applyFont="1" applyFill="1" applyBorder="1" applyAlignment="1">
      <alignment horizontal="center" vertical="center"/>
    </xf>
    <xf numFmtId="0" fontId="2" fillId="9" borderId="10" xfId="6" applyNumberFormat="1" applyFont="1" applyFill="1" applyBorder="1" applyAlignment="1">
      <alignment horizontal="center" vertical="center"/>
    </xf>
    <xf numFmtId="0" fontId="2" fillId="9" borderId="49" xfId="6" applyNumberFormat="1" applyFont="1" applyFill="1" applyBorder="1" applyAlignment="1">
      <alignment horizontal="center" vertical="center"/>
    </xf>
    <xf numFmtId="0" fontId="3" fillId="4" borderId="84" xfId="3" applyFont="1" applyFill="1" applyBorder="1" applyAlignment="1">
      <alignment horizontal="center" vertical="center"/>
    </xf>
    <xf numFmtId="0" fontId="3" fillId="6" borderId="84" xfId="3" applyFont="1" applyFill="1" applyBorder="1" applyAlignment="1">
      <alignment horizontal="center" vertical="center"/>
    </xf>
    <xf numFmtId="0" fontId="1" fillId="4" borderId="7" xfId="4" applyNumberFormat="1" applyFont="1" applyBorder="1">
      <alignment horizontal="center" vertical="center"/>
      <protection locked="0"/>
    </xf>
    <xf numFmtId="0" fontId="1" fillId="9" borderId="5" xfId="3" applyFont="1" applyFill="1" applyBorder="1" applyAlignment="1">
      <alignment horizontal="center" vertical="center"/>
    </xf>
    <xf numFmtId="0" fontId="3" fillId="4" borderId="28" xfId="3" applyFont="1" applyFill="1" applyBorder="1" applyAlignment="1">
      <alignment horizontal="center" vertical="center"/>
    </xf>
    <xf numFmtId="0" fontId="3" fillId="4" borderId="49" xfId="3" applyFont="1" applyFill="1" applyBorder="1" applyAlignment="1">
      <alignment horizontal="center" vertical="center"/>
    </xf>
    <xf numFmtId="0" fontId="3" fillId="9" borderId="28" xfId="3" applyFont="1" applyFill="1" applyBorder="1" applyAlignment="1">
      <alignment horizontal="center" vertical="center"/>
    </xf>
    <xf numFmtId="0" fontId="3" fillId="9" borderId="10" xfId="3" applyFont="1" applyFill="1" applyBorder="1" applyAlignment="1">
      <alignment horizontal="center" vertical="center"/>
    </xf>
    <xf numFmtId="0" fontId="3" fillId="9" borderId="49" xfId="3" applyFont="1" applyFill="1" applyBorder="1" applyAlignment="1">
      <alignment horizontal="center" vertical="center"/>
    </xf>
    <xf numFmtId="0" fontId="3" fillId="6" borderId="23" xfId="3" applyFont="1" applyFill="1" applyBorder="1" applyAlignment="1">
      <alignment horizontal="center" vertical="center"/>
    </xf>
    <xf numFmtId="0" fontId="3" fillId="4" borderId="23" xfId="3" applyFont="1" applyFill="1" applyBorder="1" applyAlignment="1">
      <alignment horizontal="center" vertical="center"/>
    </xf>
    <xf numFmtId="0" fontId="3" fillId="4" borderId="90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3" applyNumberFormat="1" applyFont="1" applyFill="1" applyBorder="1" applyAlignment="1">
      <alignment horizontal="left" vertical="center" wrapText="1"/>
    </xf>
    <xf numFmtId="0" fontId="19" fillId="4" borderId="91" xfId="3" applyNumberFormat="1" applyFont="1" applyFill="1" applyBorder="1" applyAlignment="1">
      <alignment horizontal="center" vertical="center"/>
    </xf>
    <xf numFmtId="0" fontId="19" fillId="4" borderId="1" xfId="3" applyNumberFormat="1" applyFont="1" applyFill="1" applyBorder="1" applyAlignment="1">
      <alignment horizontal="center" vertical="center" wrapText="1"/>
    </xf>
    <xf numFmtId="0" fontId="3" fillId="4" borderId="9" xfId="3" applyNumberFormat="1" applyFont="1" applyFill="1" applyBorder="1" applyAlignment="1">
      <alignment horizontal="center" vertical="center" wrapText="1"/>
    </xf>
    <xf numFmtId="0" fontId="3" fillId="4" borderId="15" xfId="3" applyFont="1" applyFill="1" applyBorder="1" applyAlignment="1">
      <alignment horizontal="center" vertical="center"/>
    </xf>
    <xf numFmtId="0" fontId="1" fillId="6" borderId="15" xfId="3" applyNumberFormat="1" applyFont="1" applyFill="1" applyBorder="1" applyAlignment="1" applyProtection="1">
      <alignment horizontal="left" vertical="center" wrapText="1"/>
      <protection locked="0"/>
    </xf>
    <xf numFmtId="0" fontId="1" fillId="4" borderId="9" xfId="3" applyNumberFormat="1" applyFont="1" applyFill="1" applyBorder="1" applyAlignment="1" applyProtection="1">
      <alignment horizontal="left" vertical="center" wrapText="1"/>
      <protection locked="0"/>
    </xf>
    <xf numFmtId="0" fontId="3" fillId="4" borderId="18" xfId="3" applyNumberFormat="1" applyFont="1" applyFill="1" applyBorder="1" applyAlignment="1" applyProtection="1">
      <alignment horizontal="center" vertical="center"/>
      <protection locked="0"/>
    </xf>
    <xf numFmtId="0" fontId="3" fillId="6" borderId="9" xfId="3" applyNumberFormat="1" applyFont="1" applyFill="1" applyBorder="1" applyAlignment="1">
      <alignment horizontal="center" vertical="center"/>
    </xf>
    <xf numFmtId="0" fontId="3" fillId="4" borderId="73" xfId="3" applyNumberFormat="1" applyFont="1" applyFill="1" applyBorder="1" applyAlignment="1">
      <alignment horizontal="center" vertical="center"/>
    </xf>
    <xf numFmtId="0" fontId="3" fillId="9" borderId="18" xfId="3" applyNumberFormat="1" applyFont="1" applyFill="1" applyBorder="1" applyAlignment="1">
      <alignment horizontal="center" vertical="center"/>
    </xf>
    <xf numFmtId="0" fontId="3" fillId="9" borderId="9" xfId="3" applyNumberFormat="1" applyFont="1" applyFill="1" applyBorder="1" applyAlignment="1">
      <alignment horizontal="center" vertical="center"/>
    </xf>
    <xf numFmtId="0" fontId="3" fillId="4" borderId="72" xfId="3" applyNumberFormat="1" applyFont="1" applyFill="1" applyBorder="1" applyAlignment="1">
      <alignment horizontal="center" vertical="center" wrapText="1"/>
    </xf>
    <xf numFmtId="0" fontId="3" fillId="6" borderId="92" xfId="3" applyNumberFormat="1" applyFont="1" applyFill="1" applyBorder="1" applyAlignment="1">
      <alignment horizontal="center" vertical="center"/>
    </xf>
    <xf numFmtId="0" fontId="3" fillId="6" borderId="93" xfId="3" applyNumberFormat="1" applyFont="1" applyFill="1" applyBorder="1" applyAlignment="1">
      <alignment horizontal="center" vertical="center"/>
    </xf>
    <xf numFmtId="0" fontId="3" fillId="6" borderId="94" xfId="3" applyNumberFormat="1" applyFont="1" applyFill="1" applyBorder="1" applyAlignment="1">
      <alignment horizontal="center" vertical="center"/>
    </xf>
    <xf numFmtId="0" fontId="3" fillId="4" borderId="19" xfId="3" applyNumberFormat="1" applyFont="1" applyFill="1" applyBorder="1" applyAlignment="1" applyProtection="1">
      <alignment horizontal="center" vertical="center"/>
      <protection locked="0"/>
    </xf>
    <xf numFmtId="0" fontId="3" fillId="4" borderId="70" xfId="3" applyNumberFormat="1" applyFont="1" applyFill="1" applyBorder="1" applyAlignment="1">
      <alignment horizontal="center" vertical="center"/>
    </xf>
    <xf numFmtId="0" fontId="3" fillId="4" borderId="19" xfId="3" applyNumberFormat="1" applyFont="1" applyFill="1" applyBorder="1" applyAlignment="1">
      <alignment horizontal="center" vertical="center"/>
    </xf>
    <xf numFmtId="0" fontId="3" fillId="6" borderId="19" xfId="3" applyNumberFormat="1" applyFont="1" applyFill="1" applyBorder="1" applyAlignment="1">
      <alignment horizontal="center" vertical="center"/>
    </xf>
    <xf numFmtId="0" fontId="20" fillId="4" borderId="2" xfId="3" applyNumberFormat="1" applyFont="1" applyFill="1" applyBorder="1" applyAlignment="1">
      <alignment horizontal="center" vertical="center"/>
    </xf>
    <xf numFmtId="0" fontId="3" fillId="4" borderId="95" xfId="3" applyNumberFormat="1" applyFont="1" applyFill="1" applyBorder="1" applyAlignment="1">
      <alignment horizontal="center" vertical="center"/>
    </xf>
    <xf numFmtId="0" fontId="3" fillId="4" borderId="95" xfId="3" applyNumberFormat="1" applyFont="1" applyFill="1" applyBorder="1" applyAlignment="1">
      <alignment horizontal="center" vertical="center" wrapText="1"/>
    </xf>
    <xf numFmtId="0" fontId="3" fillId="9" borderId="55" xfId="3" applyNumberFormat="1" applyFont="1" applyFill="1" applyBorder="1" applyAlignment="1">
      <alignment horizontal="center" vertical="center"/>
    </xf>
    <xf numFmtId="0" fontId="3" fillId="6" borderId="49" xfId="3" applyNumberFormat="1" applyFont="1" applyFill="1" applyBorder="1" applyAlignment="1">
      <alignment horizontal="center" vertical="center"/>
    </xf>
    <xf numFmtId="0" fontId="1" fillId="4" borderId="50" xfId="3" applyNumberFormat="1" applyFont="1" applyFill="1" applyBorder="1" applyAlignment="1" applyProtection="1">
      <alignment horizontal="center" vertical="center"/>
      <protection locked="0"/>
    </xf>
    <xf numFmtId="0" fontId="3" fillId="4" borderId="50" xfId="4" applyNumberFormat="1" applyBorder="1">
      <alignment horizontal="center" vertical="center"/>
      <protection locked="0"/>
    </xf>
    <xf numFmtId="0" fontId="3" fillId="4" borderId="21" xfId="3" applyFont="1" applyFill="1" applyBorder="1" applyAlignment="1">
      <alignment horizontal="center" vertical="center"/>
    </xf>
    <xf numFmtId="0" fontId="1" fillId="4" borderId="56" xfId="6" applyNumberFormat="1" applyFont="1" applyFill="1" applyBorder="1" applyAlignment="1" applyProtection="1">
      <alignment horizontal="center" vertical="center"/>
      <protection locked="0"/>
    </xf>
    <xf numFmtId="0" fontId="1" fillId="4" borderId="73" xfId="6" applyNumberFormat="1" applyFont="1" applyFill="1" applyBorder="1" applyAlignment="1" applyProtection="1">
      <alignment horizontal="center" vertical="center"/>
      <protection locked="0"/>
    </xf>
    <xf numFmtId="0" fontId="3" fillId="6" borderId="87" xfId="3" applyFont="1" applyFill="1" applyBorder="1" applyAlignment="1">
      <alignment horizontal="center" vertical="center"/>
    </xf>
    <xf numFmtId="0" fontId="3" fillId="6" borderId="87" xfId="3" applyNumberFormat="1" applyFont="1" applyFill="1" applyBorder="1" applyAlignment="1">
      <alignment horizontal="center" vertical="center"/>
    </xf>
    <xf numFmtId="0" fontId="3" fillId="4" borderId="27" xfId="3" applyNumberFormat="1" applyFont="1" applyFill="1" applyBorder="1" applyAlignment="1">
      <alignment horizontal="center" vertical="center"/>
    </xf>
    <xf numFmtId="0" fontId="30" fillId="4" borderId="86" xfId="6" applyNumberFormat="1" applyFont="1" applyFill="1" applyBorder="1" applyAlignment="1" applyProtection="1">
      <alignment horizontal="left" vertical="center" wrapText="1"/>
      <protection locked="0"/>
    </xf>
    <xf numFmtId="0" fontId="3" fillId="6" borderId="87" xfId="3" applyNumberFormat="1" applyFont="1" applyFill="1" applyBorder="1" applyAlignment="1">
      <alignment horizontal="left" vertical="center" wrapText="1"/>
    </xf>
    <xf numFmtId="0" fontId="1" fillId="4" borderId="50" xfId="3" applyNumberFormat="1" applyFont="1" applyFill="1" applyBorder="1" applyAlignment="1" applyProtection="1">
      <alignment horizontal="left" vertical="center" wrapText="1"/>
      <protection locked="0"/>
    </xf>
    <xf numFmtId="0" fontId="18" fillId="4" borderId="50" xfId="3" applyNumberFormat="1" applyFont="1" applyFill="1" applyBorder="1" applyAlignment="1" applyProtection="1">
      <alignment horizontal="left" vertical="center" wrapText="1"/>
      <protection locked="0"/>
    </xf>
    <xf numFmtId="0" fontId="18" fillId="4" borderId="73" xfId="3" applyNumberFormat="1" applyFont="1" applyFill="1" applyBorder="1" applyAlignment="1" applyProtection="1">
      <alignment horizontal="left" vertical="center" wrapText="1"/>
      <protection locked="0"/>
    </xf>
    <xf numFmtId="0" fontId="1" fillId="6" borderId="49" xfId="3" applyNumberFormat="1" applyFont="1" applyFill="1" applyBorder="1" applyAlignment="1" applyProtection="1">
      <alignment horizontal="left" vertical="center" wrapText="1"/>
      <protection locked="0"/>
    </xf>
    <xf numFmtId="0" fontId="3" fillId="4" borderId="50" xfId="3" applyNumberFormat="1" applyFont="1" applyFill="1" applyBorder="1" applyAlignment="1" applyProtection="1">
      <alignment horizontal="left" vertical="center" wrapText="1"/>
      <protection locked="0"/>
    </xf>
    <xf numFmtId="0" fontId="3" fillId="4" borderId="23" xfId="3" applyNumberFormat="1" applyFont="1" applyFill="1" applyBorder="1" applyAlignment="1">
      <alignment horizontal="center" vertical="center"/>
    </xf>
    <xf numFmtId="0" fontId="1" fillId="4" borderId="63" xfId="4" applyNumberFormat="1" applyFont="1" applyBorder="1">
      <alignment horizontal="center" vertical="center"/>
      <protection locked="0"/>
    </xf>
    <xf numFmtId="0" fontId="1" fillId="4" borderId="98" xfId="4" applyNumberFormat="1" applyFont="1" applyBorder="1">
      <alignment horizontal="center" vertical="center"/>
      <protection locked="0"/>
    </xf>
    <xf numFmtId="0" fontId="3" fillId="4" borderId="72" xfId="4" applyNumberFormat="1" applyBorder="1">
      <alignment horizontal="center" vertical="center"/>
      <protection locked="0"/>
    </xf>
    <xf numFmtId="0" fontId="3" fillId="6" borderId="99" xfId="3" applyNumberFormat="1" applyFont="1" applyFill="1" applyBorder="1" applyAlignment="1">
      <alignment horizontal="center" vertical="center"/>
    </xf>
    <xf numFmtId="0" fontId="1" fillId="4" borderId="100" xfId="3" applyNumberFormat="1" applyFont="1" applyFill="1" applyBorder="1" applyAlignment="1" applyProtection="1">
      <alignment horizontal="center" vertical="center"/>
      <protection locked="0"/>
    </xf>
    <xf numFmtId="0" fontId="3" fillId="4" borderId="101" xfId="3" applyNumberFormat="1" applyFont="1" applyFill="1" applyBorder="1" applyAlignment="1" applyProtection="1">
      <alignment horizontal="center" vertical="center"/>
      <protection locked="0"/>
    </xf>
    <xf numFmtId="0" fontId="3" fillId="4" borderId="102" xfId="3" applyNumberFormat="1" applyFont="1" applyFill="1" applyBorder="1" applyAlignment="1" applyProtection="1">
      <alignment horizontal="center" vertical="center"/>
      <protection locked="0"/>
    </xf>
    <xf numFmtId="0" fontId="1" fillId="4" borderId="86" xfId="3" applyNumberFormat="1" applyFont="1" applyFill="1" applyBorder="1" applyAlignment="1" applyProtection="1">
      <alignment horizontal="left" vertical="center" wrapText="1"/>
      <protection locked="0"/>
    </xf>
    <xf numFmtId="0" fontId="3" fillId="4" borderId="54" xfId="3" applyFont="1" applyFill="1" applyBorder="1" applyAlignment="1">
      <alignment horizontal="left" vertical="center"/>
    </xf>
    <xf numFmtId="0" fontId="1" fillId="4" borderId="103" xfId="3" applyFont="1" applyFill="1" applyBorder="1" applyAlignment="1">
      <alignment horizontal="left" vertical="center"/>
    </xf>
    <xf numFmtId="0" fontId="1" fillId="6" borderId="49" xfId="3" applyFont="1" applyFill="1" applyBorder="1" applyAlignment="1">
      <alignment horizontal="left" vertical="center"/>
    </xf>
    <xf numFmtId="0" fontId="3" fillId="4" borderId="104" xfId="3" applyNumberFormat="1" applyFont="1" applyFill="1" applyBorder="1" applyAlignment="1">
      <alignment horizontal="left" vertical="center" wrapText="1"/>
    </xf>
    <xf numFmtId="0" fontId="7" fillId="6" borderId="35" xfId="3" applyFont="1" applyFill="1" applyBorder="1" applyAlignment="1">
      <alignment horizontal="center" vertical="center"/>
    </xf>
    <xf numFmtId="0" fontId="7" fillId="6" borderId="87" xfId="3" applyFont="1" applyFill="1" applyBorder="1" applyAlignment="1">
      <alignment horizontal="center" vertical="center"/>
    </xf>
    <xf numFmtId="0" fontId="7" fillId="6" borderId="27" xfId="3" applyFont="1" applyFill="1" applyBorder="1" applyAlignment="1">
      <alignment horizontal="center" vertical="center"/>
    </xf>
    <xf numFmtId="0" fontId="2" fillId="6" borderId="10" xfId="6" applyNumberFormat="1" applyFont="1" applyFill="1" applyBorder="1" applyAlignment="1">
      <alignment horizontal="center" vertical="center"/>
    </xf>
    <xf numFmtId="0" fontId="3" fillId="4" borderId="6" xfId="3" applyNumberFormat="1" applyFont="1" applyFill="1" applyBorder="1" applyAlignment="1">
      <alignment horizontal="left" vertical="center" wrapText="1"/>
    </xf>
    <xf numFmtId="0" fontId="3" fillId="4" borderId="105" xfId="3" applyNumberFormat="1" applyFont="1" applyFill="1" applyBorder="1" applyAlignment="1">
      <alignment horizontal="center" vertical="center" wrapText="1"/>
    </xf>
    <xf numFmtId="0" fontId="3" fillId="4" borderId="6" xfId="3" applyNumberFormat="1" applyFont="1" applyFill="1" applyBorder="1" applyAlignment="1">
      <alignment horizontal="center" vertical="center" wrapText="1"/>
    </xf>
    <xf numFmtId="0" fontId="3" fillId="5" borderId="0" xfId="3" applyFill="1" applyBorder="1" applyAlignment="1">
      <alignment vertical="center"/>
    </xf>
    <xf numFmtId="0" fontId="3" fillId="4" borderId="106" xfId="3" applyNumberFormat="1" applyFont="1" applyFill="1" applyBorder="1" applyAlignment="1">
      <alignment horizontal="left" vertical="center"/>
    </xf>
    <xf numFmtId="0" fontId="3" fillId="4" borderId="108" xfId="3" applyNumberFormat="1" applyFont="1" applyFill="1" applyBorder="1" applyAlignment="1">
      <alignment horizontal="center" vertical="center" wrapText="1"/>
    </xf>
    <xf numFmtId="0" fontId="3" fillId="4" borderId="109" xfId="3" applyNumberFormat="1" applyFont="1" applyFill="1" applyBorder="1" applyAlignment="1">
      <alignment horizontal="center" vertical="center"/>
    </xf>
    <xf numFmtId="0" fontId="3" fillId="4" borderId="107" xfId="3" applyNumberFormat="1" applyFont="1" applyFill="1" applyBorder="1" applyAlignment="1">
      <alignment horizontal="center" vertical="center"/>
    </xf>
    <xf numFmtId="0" fontId="3" fillId="4" borderId="112" xfId="3" applyNumberFormat="1" applyFont="1" applyFill="1" applyBorder="1" applyAlignment="1">
      <alignment horizontal="center" vertical="center"/>
    </xf>
    <xf numFmtId="0" fontId="3" fillId="4" borderId="113" xfId="3" applyNumberFormat="1" applyFont="1" applyFill="1" applyBorder="1" applyAlignment="1">
      <alignment horizontal="center" vertical="center"/>
    </xf>
    <xf numFmtId="0" fontId="3" fillId="4" borderId="110" xfId="3" applyNumberFormat="1" applyFont="1" applyFill="1" applyBorder="1" applyAlignment="1">
      <alignment horizontal="center" vertical="center"/>
    </xf>
    <xf numFmtId="0" fontId="3" fillId="4" borderId="114" xfId="3" applyNumberFormat="1" applyFont="1" applyFill="1" applyBorder="1" applyAlignment="1">
      <alignment horizontal="center" vertical="center"/>
    </xf>
    <xf numFmtId="0" fontId="3" fillId="4" borderId="115" xfId="3" applyNumberFormat="1" applyFont="1" applyFill="1" applyBorder="1" applyAlignment="1">
      <alignment horizontal="center" vertical="center"/>
    </xf>
    <xf numFmtId="0" fontId="3" fillId="4" borderId="116" xfId="3" applyNumberFormat="1" applyFont="1" applyFill="1" applyBorder="1" applyAlignment="1">
      <alignment horizontal="center" vertical="center"/>
    </xf>
    <xf numFmtId="0" fontId="3" fillId="4" borderId="117" xfId="3" applyNumberFormat="1" applyFont="1" applyFill="1" applyBorder="1" applyAlignment="1">
      <alignment horizontal="center" vertical="center"/>
    </xf>
    <xf numFmtId="0" fontId="3" fillId="4" borderId="25" xfId="3" applyNumberFormat="1" applyFont="1" applyFill="1" applyBorder="1" applyAlignment="1">
      <alignment horizontal="center" vertical="center" wrapText="1"/>
    </xf>
    <xf numFmtId="0" fontId="3" fillId="4" borderId="108" xfId="3" applyNumberFormat="1" applyFont="1" applyFill="1" applyBorder="1" applyAlignment="1">
      <alignment horizontal="center" vertical="center"/>
    </xf>
    <xf numFmtId="0" fontId="3" fillId="4" borderId="118" xfId="3" applyNumberFormat="1" applyFont="1" applyFill="1" applyBorder="1" applyAlignment="1">
      <alignment horizontal="center" vertical="center"/>
    </xf>
    <xf numFmtId="0" fontId="3" fillId="4" borderId="107" xfId="3" applyNumberFormat="1" applyFont="1" applyFill="1" applyBorder="1" applyAlignment="1">
      <alignment horizontal="center" vertical="center" wrapText="1"/>
    </xf>
    <xf numFmtId="0" fontId="3" fillId="4" borderId="91" xfId="3" applyNumberFormat="1" applyFont="1" applyFill="1" applyBorder="1" applyAlignment="1">
      <alignment horizontal="center" vertical="center"/>
    </xf>
    <xf numFmtId="0" fontId="3" fillId="4" borderId="119" xfId="3" applyNumberFormat="1" applyFont="1" applyFill="1" applyBorder="1" applyAlignment="1">
      <alignment horizontal="center" vertical="center"/>
    </xf>
    <xf numFmtId="0" fontId="3" fillId="4" borderId="120" xfId="3" applyNumberFormat="1" applyFont="1" applyFill="1" applyBorder="1" applyAlignment="1">
      <alignment horizontal="center" vertical="center"/>
    </xf>
    <xf numFmtId="0" fontId="3" fillId="4" borderId="90" xfId="3" applyNumberFormat="1" applyFont="1" applyFill="1" applyBorder="1" applyAlignment="1">
      <alignment horizontal="center" vertical="center"/>
    </xf>
    <xf numFmtId="0" fontId="3" fillId="4" borderId="47" xfId="3" applyNumberFormat="1" applyFont="1" applyFill="1" applyBorder="1" applyAlignment="1">
      <alignment horizontal="center" vertical="center"/>
    </xf>
    <xf numFmtId="0" fontId="3" fillId="4" borderId="122" xfId="3" applyNumberFormat="1" applyFont="1" applyFill="1" applyBorder="1" applyAlignment="1">
      <alignment horizontal="center" vertical="center"/>
    </xf>
    <xf numFmtId="0" fontId="3" fillId="4" borderId="46" xfId="3" applyNumberFormat="1" applyFont="1" applyFill="1" applyBorder="1" applyAlignment="1">
      <alignment horizontal="center" vertical="center"/>
    </xf>
    <xf numFmtId="0" fontId="3" fillId="4" borderId="123" xfId="3" applyNumberFormat="1" applyFont="1" applyFill="1" applyBorder="1" applyAlignment="1">
      <alignment horizontal="center" vertical="center"/>
    </xf>
    <xf numFmtId="0" fontId="3" fillId="4" borderId="124" xfId="3" applyNumberFormat="1" applyFont="1" applyFill="1" applyBorder="1" applyAlignment="1">
      <alignment horizontal="center" vertical="center"/>
    </xf>
    <xf numFmtId="0" fontId="3" fillId="4" borderId="125" xfId="3" applyNumberFormat="1" applyFont="1" applyFill="1" applyBorder="1" applyAlignment="1">
      <alignment horizontal="center" vertical="center"/>
    </xf>
    <xf numFmtId="0" fontId="3" fillId="4" borderId="126" xfId="3" applyNumberFormat="1" applyFont="1" applyFill="1" applyBorder="1" applyAlignment="1">
      <alignment horizontal="center" vertical="center"/>
    </xf>
    <xf numFmtId="0" fontId="3" fillId="4" borderId="90" xfId="3" applyNumberFormat="1" applyFont="1" applyFill="1" applyBorder="1" applyAlignment="1">
      <alignment horizontal="center" vertical="center" wrapText="1"/>
    </xf>
    <xf numFmtId="0" fontId="3" fillId="4" borderId="41" xfId="3" applyNumberFormat="1" applyFont="1" applyFill="1" applyBorder="1" applyAlignment="1">
      <alignment horizontal="center" vertical="center" wrapText="1"/>
    </xf>
    <xf numFmtId="0" fontId="1" fillId="4" borderId="1" xfId="3" applyNumberFormat="1" applyFont="1" applyFill="1" applyBorder="1" applyAlignment="1">
      <alignment horizontal="left" vertical="center" wrapText="1"/>
    </xf>
    <xf numFmtId="0" fontId="1" fillId="4" borderId="69" xfId="3" applyNumberFormat="1" applyFont="1" applyFill="1" applyBorder="1" applyAlignment="1">
      <alignment horizontal="center" vertical="center"/>
    </xf>
    <xf numFmtId="0" fontId="1" fillId="4" borderId="52" xfId="3" applyNumberFormat="1" applyFont="1" applyFill="1" applyBorder="1" applyAlignment="1">
      <alignment horizontal="center" vertical="center"/>
    </xf>
    <xf numFmtId="0" fontId="12" fillId="0" borderId="0" xfId="3" applyFont="1" applyAlignment="1" applyProtection="1">
      <alignment horizontal="center" vertical="center"/>
      <protection locked="0"/>
    </xf>
    <xf numFmtId="0" fontId="25" fillId="0" borderId="0" xfId="3" applyFont="1" applyAlignment="1" applyProtection="1">
      <alignment horizontal="center" vertical="center"/>
      <protection locked="0"/>
    </xf>
    <xf numFmtId="0" fontId="25" fillId="0" borderId="0" xfId="3" applyNumberFormat="1" applyFont="1" applyBorder="1" applyAlignment="1" applyProtection="1">
      <alignment horizontal="center" vertical="center"/>
      <protection locked="0"/>
    </xf>
    <xf numFmtId="0" fontId="23" fillId="0" borderId="0" xfId="3" applyFont="1" applyBorder="1"/>
    <xf numFmtId="0" fontId="25" fillId="2" borderId="0" xfId="3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right" vertical="center"/>
      <protection locked="0"/>
    </xf>
    <xf numFmtId="0" fontId="13" fillId="0" borderId="0" xfId="3" applyFont="1" applyAlignment="1" applyProtection="1">
      <alignment horizontal="center" vertical="top"/>
      <protection locked="0"/>
    </xf>
    <xf numFmtId="0" fontId="15" fillId="0" borderId="0" xfId="3" applyFont="1" applyAlignment="1" applyProtection="1">
      <alignment horizontal="center" vertical="top"/>
      <protection locked="0"/>
    </xf>
    <xf numFmtId="0" fontId="16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top"/>
      <protection locked="0"/>
    </xf>
    <xf numFmtId="0" fontId="24" fillId="2" borderId="8" xfId="3" applyNumberFormat="1" applyFont="1" applyFill="1" applyBorder="1" applyAlignment="1" applyProtection="1">
      <alignment horizontal="center" wrapText="1"/>
      <protection locked="0"/>
    </xf>
    <xf numFmtId="0" fontId="17" fillId="2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14" xfId="3" applyFont="1" applyBorder="1" applyAlignment="1" applyProtection="1">
      <alignment horizontal="center" vertical="top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3" borderId="0" xfId="3" applyFont="1" applyFill="1" applyAlignment="1" applyProtection="1">
      <alignment horizontal="center" vertical="center"/>
      <protection locked="0"/>
    </xf>
    <xf numFmtId="49" fontId="25" fillId="4" borderId="8" xfId="3" applyNumberFormat="1" applyFont="1" applyFill="1" applyBorder="1" applyAlignment="1" applyProtection="1">
      <alignment horizontal="left" vertical="center"/>
      <protection locked="0"/>
    </xf>
    <xf numFmtId="0" fontId="24" fillId="2" borderId="8" xfId="3" applyNumberFormat="1" applyFont="1" applyFill="1" applyBorder="1" applyAlignment="1" applyProtection="1">
      <alignment horizontal="left" vertical="center"/>
      <protection locked="0"/>
    </xf>
    <xf numFmtId="0" fontId="6" fillId="2" borderId="0" xfId="3" applyFont="1" applyFill="1" applyBorder="1" applyAlignment="1" applyProtection="1">
      <alignment horizontal="left" vertical="top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13" fillId="2" borderId="8" xfId="3" applyNumberFormat="1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22" fillId="2" borderId="8" xfId="3" applyNumberFormat="1" applyFont="1" applyFill="1" applyBorder="1" applyAlignment="1" applyProtection="1">
      <alignment horizontal="left" vertical="top" wrapText="1"/>
      <protection locked="0"/>
    </xf>
    <xf numFmtId="0" fontId="13" fillId="2" borderId="8" xfId="3" applyNumberFormat="1" applyFont="1" applyFill="1" applyBorder="1" applyAlignment="1" applyProtection="1">
      <alignment horizontal="left" vertical="top" wrapText="1"/>
      <protection locked="0"/>
    </xf>
    <xf numFmtId="0" fontId="25" fillId="2" borderId="8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8" xfId="3" applyNumberFormat="1" applyFont="1" applyFill="1" applyBorder="1" applyAlignment="1" applyProtection="1">
      <alignment horizontal="left" vertical="center" wrapText="1"/>
      <protection locked="0"/>
    </xf>
    <xf numFmtId="0" fontId="6" fillId="3" borderId="0" xfId="3" applyFont="1" applyFill="1" applyAlignment="1" applyProtection="1">
      <alignment horizontal="left" vertical="top"/>
      <protection locked="0"/>
    </xf>
    <xf numFmtId="0" fontId="25" fillId="2" borderId="8" xfId="3" applyNumberFormat="1" applyFont="1" applyFill="1" applyBorder="1" applyAlignment="1" applyProtection="1">
      <alignment horizontal="center" vertical="top"/>
      <protection locked="0"/>
    </xf>
    <xf numFmtId="0" fontId="13" fillId="2" borderId="8" xfId="3" applyNumberFormat="1" applyFont="1" applyFill="1" applyBorder="1" applyAlignment="1" applyProtection="1">
      <alignment horizontal="center" vertical="top"/>
      <protection locked="0"/>
    </xf>
    <xf numFmtId="0" fontId="2" fillId="4" borderId="1" xfId="3" applyNumberFormat="1" applyFont="1" applyFill="1" applyBorder="1" applyAlignment="1" applyProtection="1">
      <alignment horizontal="center" vertical="center"/>
      <protection locked="0"/>
    </xf>
    <xf numFmtId="0" fontId="2" fillId="4" borderId="2" xfId="3" applyNumberFormat="1" applyFont="1" applyFill="1" applyBorder="1" applyAlignment="1" applyProtection="1">
      <alignment horizontal="center" vertical="center"/>
      <protection locked="0"/>
    </xf>
    <xf numFmtId="0" fontId="2" fillId="4" borderId="12" xfId="3" applyNumberFormat="1" applyFont="1" applyFill="1" applyBorder="1" applyAlignment="1" applyProtection="1">
      <alignment horizontal="center" vertical="center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9" fillId="7" borderId="3" xfId="3" applyNumberFormat="1" applyFont="1" applyFill="1" applyBorder="1" applyAlignment="1" applyProtection="1">
      <alignment horizontal="center" vertical="center"/>
      <protection locked="0"/>
    </xf>
    <xf numFmtId="0" fontId="9" fillId="7" borderId="11" xfId="3" applyNumberFormat="1" applyFont="1" applyFill="1" applyBorder="1" applyAlignment="1" applyProtection="1">
      <alignment horizontal="center" vertical="center"/>
      <protection locked="0"/>
    </xf>
    <xf numFmtId="0" fontId="9" fillId="7" borderId="5" xfId="3" applyNumberFormat="1" applyFont="1" applyFill="1" applyBorder="1" applyAlignment="1" applyProtection="1">
      <alignment horizontal="center" vertical="center"/>
      <protection locked="0"/>
    </xf>
    <xf numFmtId="49" fontId="2" fillId="4" borderId="2" xfId="3" applyNumberFormat="1" applyFont="1" applyFill="1" applyBorder="1" applyAlignment="1" applyProtection="1">
      <alignment horizontal="center" vertical="center"/>
      <protection locked="0"/>
    </xf>
    <xf numFmtId="49" fontId="2" fillId="4" borderId="12" xfId="3" applyNumberFormat="1" applyFont="1" applyFill="1" applyBorder="1" applyAlignment="1" applyProtection="1">
      <alignment horizontal="center" vertical="center"/>
      <protection locked="0"/>
    </xf>
    <xf numFmtId="49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9" fillId="7" borderId="1" xfId="3" applyNumberFormat="1" applyFont="1" applyFill="1" applyBorder="1" applyAlignment="1" applyProtection="1">
      <alignment horizontal="center" vertical="center"/>
      <protection locked="0"/>
    </xf>
    <xf numFmtId="0" fontId="9" fillId="4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24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25" xfId="3" applyNumberFormat="1" applyFont="1" applyFill="1" applyBorder="1" applyAlignment="1" applyProtection="1">
      <alignment horizontal="center" vertical="center" wrapText="1"/>
      <protection locked="0"/>
    </xf>
    <xf numFmtId="0" fontId="33" fillId="5" borderId="2" xfId="3" applyNumberFormat="1" applyFont="1" applyFill="1" applyBorder="1" applyAlignment="1" applyProtection="1">
      <alignment horizontal="center" vertical="center"/>
      <protection locked="0"/>
    </xf>
    <xf numFmtId="0" fontId="33" fillId="5" borderId="12" xfId="3" applyNumberFormat="1" applyFont="1" applyFill="1" applyBorder="1" applyAlignment="1" applyProtection="1">
      <alignment horizontal="center" vertical="center"/>
      <protection locked="0"/>
    </xf>
    <xf numFmtId="0" fontId="33" fillId="5" borderId="13" xfId="3" applyNumberFormat="1" applyFont="1" applyFill="1" applyBorder="1" applyAlignment="1" applyProtection="1">
      <alignment horizontal="center" vertical="center"/>
      <protection locked="0"/>
    </xf>
    <xf numFmtId="0" fontId="3" fillId="5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12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13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3" applyFont="1" applyFill="1" applyBorder="1" applyAlignment="1" applyProtection="1">
      <alignment horizontal="center" vertical="center"/>
      <protection locked="0"/>
    </xf>
    <xf numFmtId="0" fontId="7" fillId="4" borderId="0" xfId="3" applyNumberFormat="1" applyFont="1" applyFill="1" applyBorder="1" applyAlignment="1" applyProtection="1">
      <alignment horizontal="center" vertical="center"/>
      <protection locked="0"/>
    </xf>
    <xf numFmtId="0" fontId="20" fillId="4" borderId="0" xfId="3" applyNumberFormat="1" applyFont="1" applyFill="1" applyBorder="1" applyAlignment="1" applyProtection="1">
      <alignment horizontal="center" vertical="center"/>
      <protection locked="0"/>
    </xf>
    <xf numFmtId="0" fontId="3" fillId="4" borderId="3" xfId="3" applyNumberFormat="1" applyFont="1" applyFill="1" applyBorder="1" applyAlignment="1" applyProtection="1">
      <alignment horizontal="center" vertical="center"/>
      <protection locked="0"/>
    </xf>
    <xf numFmtId="0" fontId="3" fillId="4" borderId="5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11" fillId="5" borderId="0" xfId="3" applyNumberFormat="1" applyFont="1" applyFill="1" applyBorder="1" applyAlignment="1" applyProtection="1">
      <alignment horizontal="center" vertical="center"/>
      <protection locked="0"/>
    </xf>
    <xf numFmtId="0" fontId="10" fillId="5" borderId="0" xfId="3" applyFont="1" applyFill="1" applyAlignment="1" applyProtection="1">
      <alignment horizontal="left" vertical="top"/>
      <protection locked="0"/>
    </xf>
    <xf numFmtId="0" fontId="1" fillId="5" borderId="6" xfId="3" applyFont="1" applyFill="1" applyBorder="1" applyAlignment="1" applyProtection="1">
      <alignment horizontal="left" vertical="center" wrapText="1"/>
      <protection locked="0"/>
    </xf>
    <xf numFmtId="0" fontId="3" fillId="5" borderId="0" xfId="3" applyFont="1" applyFill="1" applyAlignment="1" applyProtection="1">
      <alignment horizontal="left" vertical="center" wrapText="1"/>
      <protection locked="0"/>
    </xf>
    <xf numFmtId="0" fontId="3" fillId="5" borderId="17" xfId="3" applyFont="1" applyFill="1" applyBorder="1" applyAlignment="1" applyProtection="1">
      <alignment horizontal="left" vertical="center" wrapText="1"/>
      <protection locked="0"/>
    </xf>
    <xf numFmtId="0" fontId="1" fillId="5" borderId="6" xfId="3" applyFont="1" applyFill="1" applyBorder="1" applyAlignment="1" applyProtection="1">
      <alignment horizontal="left" vertical="center"/>
      <protection locked="0"/>
    </xf>
    <xf numFmtId="0" fontId="1" fillId="5" borderId="0" xfId="3" applyFont="1" applyFill="1" applyAlignment="1" applyProtection="1">
      <alignment horizontal="left" vertical="center"/>
      <protection locked="0"/>
    </xf>
    <xf numFmtId="0" fontId="3" fillId="5" borderId="0" xfId="3" applyFont="1" applyFill="1" applyAlignment="1" applyProtection="1">
      <alignment horizontal="left" vertical="center"/>
      <protection locked="0"/>
    </xf>
    <xf numFmtId="0" fontId="7" fillId="4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5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5" borderId="2" xfId="3" applyNumberFormat="1" applyFont="1" applyFill="1" applyBorder="1" applyAlignment="1" applyProtection="1">
      <alignment horizontal="center" vertical="center"/>
      <protection locked="0"/>
    </xf>
    <xf numFmtId="0" fontId="3" fillId="5" borderId="13" xfId="3" applyNumberFormat="1" applyFont="1" applyFill="1" applyBorder="1" applyAlignment="1" applyProtection="1">
      <alignment horizontal="center" vertical="center"/>
      <protection locked="0"/>
    </xf>
    <xf numFmtId="0" fontId="3" fillId="5" borderId="12" xfId="3" applyNumberFormat="1" applyFont="1" applyFill="1" applyBorder="1" applyAlignment="1" applyProtection="1">
      <alignment horizontal="center" vertical="center"/>
      <protection locked="0"/>
    </xf>
    <xf numFmtId="0" fontId="9" fillId="4" borderId="3" xfId="3" applyNumberFormat="1" applyFont="1" applyFill="1" applyBorder="1" applyAlignment="1" applyProtection="1">
      <alignment horizontal="center" vertical="center"/>
      <protection locked="0"/>
    </xf>
    <xf numFmtId="0" fontId="9" fillId="4" borderId="11" xfId="3" applyNumberFormat="1" applyFont="1" applyFill="1" applyBorder="1" applyAlignment="1" applyProtection="1">
      <alignment horizontal="center" vertical="center"/>
      <protection locked="0"/>
    </xf>
    <xf numFmtId="0" fontId="9" fillId="4" borderId="5" xfId="3" applyNumberFormat="1" applyFont="1" applyFill="1" applyBorder="1" applyAlignment="1" applyProtection="1">
      <alignment horizontal="center" vertical="center"/>
      <protection locked="0"/>
    </xf>
    <xf numFmtId="0" fontId="27" fillId="7" borderId="1" xfId="3" applyNumberFormat="1" applyFont="1" applyFill="1" applyBorder="1" applyAlignment="1" applyProtection="1">
      <alignment horizontal="center" vertical="center"/>
      <protection locked="0"/>
    </xf>
    <xf numFmtId="0" fontId="27" fillId="4" borderId="1" xfId="3" applyNumberFormat="1" applyFont="1" applyFill="1" applyBorder="1" applyAlignment="1" applyProtection="1">
      <alignment horizontal="center" vertical="center"/>
      <protection locked="0"/>
    </xf>
    <xf numFmtId="0" fontId="27" fillId="7" borderId="3" xfId="3" applyNumberFormat="1" applyFont="1" applyFill="1" applyBorder="1" applyAlignment="1" applyProtection="1">
      <alignment horizontal="center" vertical="center"/>
      <protection locked="0"/>
    </xf>
    <xf numFmtId="0" fontId="27" fillId="7" borderId="11" xfId="3" applyNumberFormat="1" applyFont="1" applyFill="1" applyBorder="1" applyAlignment="1" applyProtection="1">
      <alignment horizontal="center" vertical="center"/>
      <protection locked="0"/>
    </xf>
    <xf numFmtId="0" fontId="27" fillId="7" borderId="5" xfId="3" applyNumberFormat="1" applyFont="1" applyFill="1" applyBorder="1" applyAlignment="1" applyProtection="1">
      <alignment horizontal="center" vertical="center"/>
      <protection locked="0"/>
    </xf>
    <xf numFmtId="0" fontId="9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31" fillId="4" borderId="3" xfId="3" applyNumberFormat="1" applyFont="1" applyFill="1" applyBorder="1" applyAlignment="1" applyProtection="1">
      <alignment horizontal="center" vertical="center"/>
      <protection locked="0"/>
    </xf>
    <xf numFmtId="0" fontId="31" fillId="4" borderId="11" xfId="3" applyNumberFormat="1" applyFont="1" applyFill="1" applyBorder="1" applyAlignment="1" applyProtection="1">
      <alignment horizontal="center" vertical="center"/>
      <protection locked="0"/>
    </xf>
    <xf numFmtId="0" fontId="31" fillId="4" borderId="5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left" vertical="top" wrapText="1"/>
      <protection locked="0"/>
    </xf>
    <xf numFmtId="0" fontId="8" fillId="5" borderId="0" xfId="3" applyFont="1" applyFill="1" applyAlignment="1" applyProtection="1">
      <alignment horizontal="left" vertical="top"/>
      <protection locked="0"/>
    </xf>
    <xf numFmtId="0" fontId="3" fillId="4" borderId="0" xfId="3" applyNumberFormat="1" applyFont="1" applyFill="1" applyBorder="1" applyAlignment="1" applyProtection="1">
      <alignment horizontal="center" vertical="center"/>
      <protection locked="0"/>
    </xf>
    <xf numFmtId="0" fontId="26" fillId="5" borderId="8" xfId="3" applyFont="1" applyFill="1" applyBorder="1" applyAlignment="1" applyProtection="1">
      <alignment vertical="center"/>
      <protection locked="0"/>
    </xf>
    <xf numFmtId="0" fontId="1" fillId="5" borderId="0" xfId="3" applyFont="1" applyFill="1" applyAlignment="1">
      <alignment wrapText="1"/>
    </xf>
    <xf numFmtId="0" fontId="3" fillId="4" borderId="55" xfId="3" applyFont="1" applyFill="1" applyBorder="1" applyAlignment="1" applyProtection="1">
      <alignment horizontal="left" vertical="center" wrapText="1"/>
      <protection locked="0"/>
    </xf>
    <xf numFmtId="0" fontId="3" fillId="4" borderId="51" xfId="3" applyFont="1" applyFill="1" applyBorder="1" applyAlignment="1" applyProtection="1">
      <alignment horizontal="left" vertical="center" wrapText="1"/>
      <protection locked="0"/>
    </xf>
    <xf numFmtId="0" fontId="3" fillId="4" borderId="56" xfId="3" applyFont="1" applyFill="1" applyBorder="1" applyAlignment="1" applyProtection="1">
      <alignment horizontal="left" vertical="center" wrapText="1"/>
      <protection locked="0"/>
    </xf>
    <xf numFmtId="0" fontId="1" fillId="4" borderId="24" xfId="3" applyFont="1" applyFill="1" applyBorder="1" applyAlignment="1" applyProtection="1">
      <alignment horizontal="center" vertical="center" textRotation="90" wrapText="1"/>
      <protection locked="0"/>
    </xf>
    <xf numFmtId="0" fontId="3" fillId="4" borderId="25" xfId="3" applyFont="1" applyFill="1" applyBorder="1" applyAlignment="1" applyProtection="1">
      <alignment horizontal="center" vertical="center" textRotation="90" wrapText="1"/>
      <protection locked="0"/>
    </xf>
    <xf numFmtId="0" fontId="32" fillId="5" borderId="0" xfId="3" applyFont="1" applyFill="1" applyAlignment="1">
      <alignment wrapText="1"/>
    </xf>
    <xf numFmtId="0" fontId="1" fillId="4" borderId="58" xfId="3" applyFont="1" applyFill="1" applyBorder="1" applyAlignment="1" applyProtection="1">
      <alignment horizontal="center" vertical="center" textRotation="90" wrapText="1"/>
      <protection locked="0"/>
    </xf>
    <xf numFmtId="0" fontId="3" fillId="4" borderId="59" xfId="3" applyFont="1" applyFill="1" applyBorder="1" applyAlignment="1" applyProtection="1">
      <alignment horizontal="center" vertical="center" textRotation="90" wrapText="1"/>
      <protection locked="0"/>
    </xf>
    <xf numFmtId="165" fontId="3" fillId="4" borderId="12" xfId="3" applyNumberFormat="1" applyFont="1" applyFill="1" applyBorder="1" applyAlignment="1">
      <alignment horizontal="center" vertical="center"/>
    </xf>
    <xf numFmtId="165" fontId="3" fillId="4" borderId="13" xfId="3" applyNumberFormat="1" applyFont="1" applyFill="1" applyBorder="1" applyAlignment="1">
      <alignment horizontal="center" vertical="center"/>
    </xf>
    <xf numFmtId="165" fontId="3" fillId="4" borderId="2" xfId="3" applyNumberFormat="1" applyFont="1" applyFill="1" applyBorder="1" applyAlignment="1">
      <alignment horizontal="center" vertical="center"/>
    </xf>
    <xf numFmtId="165" fontId="3" fillId="4" borderId="64" xfId="3" applyNumberFormat="1" applyFont="1" applyFill="1" applyBorder="1" applyAlignment="1">
      <alignment horizontal="center" vertical="center"/>
    </xf>
    <xf numFmtId="0" fontId="3" fillId="4" borderId="96" xfId="3" applyNumberFormat="1" applyFont="1" applyFill="1" applyBorder="1" applyAlignment="1">
      <alignment horizontal="left" vertical="center"/>
    </xf>
    <xf numFmtId="0" fontId="3" fillId="4" borderId="97" xfId="3" applyNumberFormat="1" applyFont="1" applyFill="1" applyBorder="1" applyAlignment="1">
      <alignment horizontal="left" vertical="center"/>
    </xf>
    <xf numFmtId="0" fontId="3" fillId="4" borderId="79" xfId="3" applyNumberFormat="1" applyFont="1" applyFill="1" applyBorder="1" applyAlignment="1">
      <alignment horizontal="center" vertical="center"/>
    </xf>
    <xf numFmtId="0" fontId="3" fillId="4" borderId="80" xfId="3" applyNumberFormat="1" applyFont="1" applyFill="1" applyBorder="1" applyAlignment="1">
      <alignment horizontal="center" vertical="center"/>
    </xf>
    <xf numFmtId="0" fontId="1" fillId="4" borderId="3" xfId="3" applyFont="1" applyFill="1" applyBorder="1" applyAlignment="1" applyProtection="1">
      <alignment horizontal="center" vertical="center" textRotation="90" wrapText="1"/>
      <protection locked="0"/>
    </xf>
    <xf numFmtId="0" fontId="3" fillId="4" borderId="11" xfId="3" applyFont="1" applyFill="1" applyBorder="1" applyAlignment="1" applyProtection="1">
      <alignment horizontal="center" vertical="center" textRotation="90" wrapText="1"/>
      <protection locked="0"/>
    </xf>
    <xf numFmtId="0" fontId="3" fillId="4" borderId="5" xfId="3" applyFont="1" applyFill="1" applyBorder="1" applyAlignment="1" applyProtection="1">
      <alignment horizontal="center" vertical="center" textRotation="90" wrapText="1"/>
      <protection locked="0"/>
    </xf>
    <xf numFmtId="0" fontId="3" fillId="6" borderId="3" xfId="3" applyFont="1" applyFill="1" applyBorder="1" applyAlignment="1" applyProtection="1">
      <alignment horizontal="center" vertical="center" textRotation="90"/>
      <protection locked="0"/>
    </xf>
    <xf numFmtId="0" fontId="3" fillId="6" borderId="11" xfId="3" applyFont="1" applyFill="1" applyBorder="1" applyAlignment="1" applyProtection="1">
      <alignment horizontal="center" vertical="center" textRotation="90"/>
      <protection locked="0"/>
    </xf>
    <xf numFmtId="0" fontId="3" fillId="6" borderId="5" xfId="3" applyFont="1" applyFill="1" applyBorder="1" applyAlignment="1" applyProtection="1">
      <alignment horizontal="center" vertical="center" textRotation="90"/>
      <protection locked="0"/>
    </xf>
    <xf numFmtId="0" fontId="3" fillId="4" borderId="55" xfId="3" applyFont="1" applyFill="1" applyBorder="1" applyAlignment="1" applyProtection="1">
      <alignment horizontal="center" vertical="center" textRotation="135" wrapText="1"/>
      <protection locked="0"/>
    </xf>
    <xf numFmtId="0" fontId="3" fillId="4" borderId="51" xfId="3" applyFont="1" applyFill="1" applyBorder="1" applyAlignment="1" applyProtection="1">
      <alignment horizontal="center" vertical="center" textRotation="135" wrapText="1"/>
      <protection locked="0"/>
    </xf>
    <xf numFmtId="0" fontId="3" fillId="4" borderId="56" xfId="3" applyFont="1" applyFill="1" applyBorder="1" applyAlignment="1" applyProtection="1">
      <alignment horizontal="center" vertical="center" textRotation="135" wrapText="1"/>
      <protection locked="0"/>
    </xf>
    <xf numFmtId="0" fontId="3" fillId="4" borderId="58" xfId="3" applyFont="1" applyFill="1" applyBorder="1" applyAlignment="1" applyProtection="1">
      <alignment horizontal="center" vertical="center" textRotation="90" wrapText="1"/>
      <protection locked="0"/>
    </xf>
    <xf numFmtId="0" fontId="3" fillId="4" borderId="61" xfId="3" applyFont="1" applyFill="1" applyBorder="1" applyAlignment="1" applyProtection="1">
      <alignment horizontal="center" vertical="center" textRotation="90" wrapText="1"/>
      <protection locked="0"/>
    </xf>
    <xf numFmtId="0" fontId="3" fillId="4" borderId="65" xfId="3" applyFont="1" applyFill="1" applyBorder="1" applyAlignment="1" applyProtection="1">
      <alignment horizontal="center" vertical="center" wrapText="1"/>
      <protection locked="0"/>
    </xf>
    <xf numFmtId="0" fontId="3" fillId="4" borderId="57" xfId="3" applyFont="1" applyFill="1" applyBorder="1" applyAlignment="1" applyProtection="1">
      <alignment horizontal="center" vertical="center" wrapText="1"/>
      <protection locked="0"/>
    </xf>
    <xf numFmtId="0" fontId="3" fillId="4" borderId="66" xfId="3" applyFont="1" applyFill="1" applyBorder="1" applyAlignment="1" applyProtection="1">
      <alignment horizontal="center" vertical="center" wrapText="1"/>
      <protection locked="0"/>
    </xf>
    <xf numFmtId="0" fontId="3" fillId="4" borderId="53" xfId="3" applyFont="1" applyFill="1" applyBorder="1" applyAlignment="1" applyProtection="1">
      <alignment horizontal="center" vertical="center" wrapText="1"/>
      <protection locked="0"/>
    </xf>
    <xf numFmtId="0" fontId="3" fillId="4" borderId="3" xfId="3" applyFont="1" applyFill="1" applyBorder="1" applyAlignment="1" applyProtection="1">
      <alignment horizontal="center" vertical="center" textRotation="90" wrapText="1"/>
      <protection locked="0"/>
    </xf>
    <xf numFmtId="0" fontId="1" fillId="4" borderId="12" xfId="3" applyFont="1" applyFill="1" applyBorder="1" applyAlignment="1" applyProtection="1">
      <alignment horizontal="center" vertical="center"/>
      <protection locked="0"/>
    </xf>
    <xf numFmtId="0" fontId="3" fillId="4" borderId="13" xfId="3" applyFont="1" applyFill="1" applyBorder="1" applyAlignment="1" applyProtection="1">
      <alignment horizontal="center" vertical="center"/>
      <protection locked="0"/>
    </xf>
    <xf numFmtId="0" fontId="1" fillId="4" borderId="1" xfId="3" applyFont="1" applyFill="1" applyBorder="1" applyAlignment="1" applyProtection="1">
      <alignment horizontal="center" vertical="center" textRotation="90" wrapText="1"/>
      <protection locked="0"/>
    </xf>
    <xf numFmtId="0" fontId="3" fillId="4" borderId="1" xfId="3" applyFont="1" applyFill="1" applyBorder="1" applyAlignment="1" applyProtection="1">
      <alignment horizontal="center" vertical="center" textRotation="90" wrapText="1"/>
      <protection locked="0"/>
    </xf>
    <xf numFmtId="0" fontId="1" fillId="4" borderId="3" xfId="6" applyFont="1" applyFill="1" applyBorder="1" applyAlignment="1" applyProtection="1">
      <alignment horizontal="center" vertical="center" textRotation="90" wrapText="1"/>
      <protection locked="0"/>
    </xf>
    <xf numFmtId="0" fontId="1" fillId="4" borderId="6" xfId="6" applyFont="1" applyFill="1" applyBorder="1" applyAlignment="1" applyProtection="1">
      <alignment horizontal="center" vertical="center" textRotation="90" wrapText="1"/>
      <protection locked="0"/>
    </xf>
    <xf numFmtId="0" fontId="1" fillId="4" borderId="7" xfId="6" applyFont="1" applyFill="1" applyBorder="1" applyAlignment="1" applyProtection="1">
      <alignment horizontal="center" vertical="center" textRotation="90" wrapText="1"/>
      <protection locked="0"/>
    </xf>
    <xf numFmtId="0" fontId="1" fillId="4" borderId="11" xfId="6" applyFont="1" applyFill="1" applyBorder="1" applyAlignment="1" applyProtection="1">
      <alignment horizontal="center" vertical="center" textRotation="90" wrapText="1"/>
      <protection locked="0"/>
    </xf>
    <xf numFmtId="0" fontId="1" fillId="4" borderId="5" xfId="6" applyFont="1" applyFill="1" applyBorder="1" applyAlignment="1" applyProtection="1">
      <alignment horizontal="center" vertical="center" textRotation="90" wrapText="1"/>
      <protection locked="0"/>
    </xf>
    <xf numFmtId="0" fontId="2" fillId="4" borderId="3" xfId="6" applyFont="1" applyFill="1" applyBorder="1" applyAlignment="1" applyProtection="1">
      <alignment horizontal="center" vertical="center" textRotation="90" wrapText="1"/>
      <protection locked="0"/>
    </xf>
    <xf numFmtId="0" fontId="2" fillId="4" borderId="11" xfId="6" applyFont="1" applyFill="1" applyBorder="1" applyAlignment="1" applyProtection="1">
      <alignment horizontal="center" vertical="center" textRotation="90" wrapText="1"/>
      <protection locked="0"/>
    </xf>
    <xf numFmtId="0" fontId="2" fillId="4" borderId="5" xfId="6" applyFont="1" applyFill="1" applyBorder="1" applyAlignment="1" applyProtection="1">
      <alignment horizontal="center" vertical="center" textRotation="90" wrapText="1"/>
      <protection locked="0"/>
    </xf>
    <xf numFmtId="0" fontId="1" fillId="4" borderId="14" xfId="3" applyFont="1" applyFill="1" applyBorder="1" applyAlignment="1" applyProtection="1">
      <alignment horizontal="center" vertical="center" wrapText="1"/>
      <protection locked="0"/>
    </xf>
    <xf numFmtId="0" fontId="3" fillId="4" borderId="14" xfId="3" applyFont="1" applyFill="1" applyBorder="1" applyAlignment="1" applyProtection="1">
      <alignment horizontal="center" vertical="center" wrapText="1"/>
      <protection locked="0"/>
    </xf>
    <xf numFmtId="0" fontId="3" fillId="4" borderId="0" xfId="3" applyFont="1" applyFill="1" applyBorder="1" applyAlignment="1" applyProtection="1">
      <alignment horizontal="center" vertical="center" wrapText="1"/>
      <protection locked="0"/>
    </xf>
    <xf numFmtId="0" fontId="3" fillId="4" borderId="8" xfId="3" applyFont="1" applyFill="1" applyBorder="1" applyAlignment="1" applyProtection="1">
      <alignment horizontal="center" vertical="center" wrapText="1"/>
      <protection locked="0"/>
    </xf>
    <xf numFmtId="0" fontId="3" fillId="4" borderId="65" xfId="3" applyFont="1" applyFill="1" applyBorder="1" applyAlignment="1" applyProtection="1">
      <alignment horizontal="center" vertical="center" textRotation="90" wrapText="1"/>
      <protection locked="0"/>
    </xf>
    <xf numFmtId="0" fontId="3" fillId="4" borderId="66" xfId="3" applyFont="1" applyFill="1" applyBorder="1" applyAlignment="1" applyProtection="1">
      <alignment horizontal="center" vertical="center" textRotation="90" wrapText="1"/>
      <protection locked="0"/>
    </xf>
    <xf numFmtId="0" fontId="3" fillId="4" borderId="12" xfId="3" applyFont="1" applyFill="1" applyBorder="1" applyAlignment="1" applyProtection="1">
      <alignment horizontal="center" vertical="center" wrapText="1"/>
      <protection locked="0"/>
    </xf>
    <xf numFmtId="0" fontId="3" fillId="4" borderId="64" xfId="3" applyFont="1" applyFill="1" applyBorder="1" applyAlignment="1" applyProtection="1">
      <alignment horizontal="center" vertical="center" wrapText="1"/>
      <protection locked="0"/>
    </xf>
    <xf numFmtId="0" fontId="1" fillId="4" borderId="12" xfId="3" applyFont="1" applyFill="1" applyBorder="1" applyAlignment="1" applyProtection="1">
      <alignment horizontal="center" vertical="center" wrapText="1"/>
      <protection locked="0"/>
    </xf>
    <xf numFmtId="0" fontId="3" fillId="4" borderId="13" xfId="3" applyFont="1" applyFill="1" applyBorder="1" applyAlignment="1" applyProtection="1">
      <alignment horizontal="center" vertical="center" wrapText="1"/>
      <protection locked="0"/>
    </xf>
    <xf numFmtId="0" fontId="1" fillId="4" borderId="2" xfId="3" applyFont="1" applyFill="1" applyBorder="1" applyAlignment="1" applyProtection="1">
      <alignment horizontal="center" vertical="center" wrapText="1"/>
      <protection locked="0"/>
    </xf>
    <xf numFmtId="0" fontId="3" fillId="4" borderId="24" xfId="3" applyFont="1" applyFill="1" applyBorder="1" applyAlignment="1" applyProtection="1">
      <alignment horizontal="center" vertical="center" textRotation="90"/>
      <protection locked="0"/>
    </xf>
    <xf numFmtId="0" fontId="3" fillId="4" borderId="25" xfId="3" applyFont="1" applyFill="1" applyBorder="1" applyAlignment="1" applyProtection="1">
      <alignment horizontal="center" vertical="center" textRotation="90"/>
      <protection locked="0"/>
    </xf>
    <xf numFmtId="0" fontId="3" fillId="4" borderId="55" xfId="3" applyFont="1" applyFill="1" applyBorder="1" applyAlignment="1" applyProtection="1">
      <alignment horizontal="center" vertical="center" textRotation="90"/>
      <protection locked="0"/>
    </xf>
    <xf numFmtId="0" fontId="3" fillId="4" borderId="56" xfId="3" applyFont="1" applyFill="1" applyBorder="1" applyAlignment="1" applyProtection="1">
      <alignment horizontal="center" vertical="center" textRotation="90"/>
      <protection locked="0"/>
    </xf>
    <xf numFmtId="0" fontId="3" fillId="4" borderId="52" xfId="3" applyFont="1" applyFill="1" applyBorder="1" applyAlignment="1" applyProtection="1">
      <alignment horizontal="center" vertical="center" wrapText="1"/>
      <protection locked="0"/>
    </xf>
    <xf numFmtId="0" fontId="3" fillId="4" borderId="1" xfId="3" applyFont="1" applyFill="1" applyBorder="1" applyAlignment="1" applyProtection="1">
      <alignment horizontal="center" vertical="center" wrapText="1"/>
      <protection locked="0"/>
    </xf>
    <xf numFmtId="0" fontId="3" fillId="4" borderId="2" xfId="3" applyFont="1" applyFill="1" applyBorder="1" applyAlignment="1" applyProtection="1">
      <alignment horizontal="center" vertical="center" wrapText="1"/>
      <protection locked="0"/>
    </xf>
    <xf numFmtId="0" fontId="3" fillId="4" borderId="63" xfId="3" applyFont="1" applyFill="1" applyBorder="1" applyAlignment="1" applyProtection="1">
      <alignment horizontal="center" vertical="center" wrapText="1"/>
      <protection locked="0"/>
    </xf>
    <xf numFmtId="0" fontId="1" fillId="4" borderId="63" xfId="3" applyFont="1" applyFill="1" applyBorder="1" applyAlignment="1" applyProtection="1">
      <alignment horizontal="center" vertical="center" wrapText="1"/>
      <protection locked="0"/>
    </xf>
    <xf numFmtId="0" fontId="1" fillId="4" borderId="13" xfId="3" applyFont="1" applyFill="1" applyBorder="1" applyAlignment="1" applyProtection="1">
      <alignment horizontal="center" vertical="center" wrapText="1"/>
      <protection locked="0"/>
    </xf>
    <xf numFmtId="0" fontId="1" fillId="4" borderId="7" xfId="3" applyFont="1" applyFill="1" applyBorder="1" applyAlignment="1" applyProtection="1">
      <alignment horizontal="center" vertical="center" wrapText="1"/>
      <protection locked="0"/>
    </xf>
    <xf numFmtId="0" fontId="1" fillId="4" borderId="53" xfId="3" applyFont="1" applyFill="1" applyBorder="1" applyAlignment="1" applyProtection="1">
      <alignment horizontal="center" vertical="center" wrapText="1"/>
      <protection locked="0"/>
    </xf>
    <xf numFmtId="0" fontId="1" fillId="8" borderId="63" xfId="3" applyFont="1" applyFill="1" applyBorder="1" applyAlignment="1" applyProtection="1">
      <alignment horizontal="center" vertical="center"/>
      <protection locked="0"/>
    </xf>
    <xf numFmtId="0" fontId="1" fillId="8" borderId="13" xfId="3" applyFont="1" applyFill="1" applyBorder="1" applyAlignment="1" applyProtection="1">
      <alignment horizontal="center" vertical="center"/>
      <protection locked="0"/>
    </xf>
    <xf numFmtId="0" fontId="1" fillId="8" borderId="2" xfId="3" applyFont="1" applyFill="1" applyBorder="1" applyAlignment="1" applyProtection="1">
      <alignment horizontal="center" vertical="center"/>
      <protection locked="0"/>
    </xf>
    <xf numFmtId="0" fontId="1" fillId="8" borderId="64" xfId="3" applyFont="1" applyFill="1" applyBorder="1" applyAlignment="1" applyProtection="1">
      <alignment horizontal="center" vertical="center"/>
      <protection locked="0"/>
    </xf>
    <xf numFmtId="0" fontId="1" fillId="8" borderId="12" xfId="3" applyFont="1" applyFill="1" applyBorder="1" applyAlignment="1" applyProtection="1">
      <alignment horizontal="center" vertical="center"/>
      <protection locked="0"/>
    </xf>
    <xf numFmtId="0" fontId="7" fillId="4" borderId="1" xfId="3" applyNumberFormat="1" applyFont="1" applyFill="1" applyBorder="1" applyAlignment="1">
      <alignment horizontal="center" vertical="center"/>
    </xf>
    <xf numFmtId="0" fontId="3" fillId="4" borderId="12" xfId="3" applyFont="1" applyFill="1" applyBorder="1" applyAlignment="1" applyProtection="1">
      <alignment horizontal="center" vertical="center"/>
      <protection locked="0"/>
    </xf>
    <xf numFmtId="0" fontId="3" fillId="4" borderId="64" xfId="3" applyFont="1" applyFill="1" applyBorder="1" applyAlignment="1" applyProtection="1">
      <alignment horizontal="center" vertical="center"/>
      <protection locked="0"/>
    </xf>
    <xf numFmtId="0" fontId="1" fillId="4" borderId="2" xfId="3" applyFont="1" applyFill="1" applyBorder="1" applyAlignment="1" applyProtection="1">
      <alignment horizontal="center" vertical="center"/>
      <protection locked="0"/>
    </xf>
    <xf numFmtId="0" fontId="1" fillId="8" borderId="62" xfId="3" applyFont="1" applyFill="1" applyBorder="1" applyAlignment="1" applyProtection="1">
      <alignment horizontal="center" vertical="center"/>
      <protection locked="0"/>
    </xf>
    <xf numFmtId="165" fontId="3" fillId="4" borderId="63" xfId="3" applyNumberFormat="1" applyFont="1" applyFill="1" applyBorder="1" applyAlignment="1">
      <alignment horizontal="center" vertical="center"/>
    </xf>
    <xf numFmtId="0" fontId="3" fillId="4" borderId="55" xfId="3" applyFont="1" applyFill="1" applyBorder="1" applyAlignment="1" applyProtection="1">
      <alignment horizontal="center" vertical="center" textRotation="90" wrapText="1"/>
      <protection locked="0"/>
    </xf>
    <xf numFmtId="0" fontId="3" fillId="4" borderId="56" xfId="3" applyFont="1" applyFill="1" applyBorder="1" applyAlignment="1" applyProtection="1">
      <alignment horizontal="center" vertical="center" textRotation="90" wrapText="1"/>
      <protection locked="0"/>
    </xf>
    <xf numFmtId="0" fontId="3" fillId="4" borderId="3" xfId="3" applyFont="1" applyFill="1" applyBorder="1" applyAlignment="1" applyProtection="1">
      <alignment horizontal="center" vertical="center"/>
      <protection locked="0"/>
    </xf>
    <xf numFmtId="0" fontId="3" fillId="4" borderId="11" xfId="3" applyFont="1" applyFill="1" applyBorder="1" applyAlignment="1" applyProtection="1">
      <alignment horizontal="center" vertical="center"/>
      <protection locked="0"/>
    </xf>
    <xf numFmtId="0" fontId="3" fillId="4" borderId="5" xfId="3" applyFont="1" applyFill="1" applyBorder="1" applyAlignment="1" applyProtection="1">
      <alignment horizontal="center" vertical="center"/>
      <protection locked="0"/>
    </xf>
    <xf numFmtId="0" fontId="20" fillId="4" borderId="2" xfId="3" applyNumberFormat="1" applyFont="1" applyFill="1" applyBorder="1" applyAlignment="1">
      <alignment horizontal="center" vertical="center"/>
    </xf>
    <xf numFmtId="0" fontId="20" fillId="4" borderId="13" xfId="3" applyNumberFormat="1" applyFont="1" applyFill="1" applyBorder="1" applyAlignment="1">
      <alignment horizontal="center" vertical="center"/>
    </xf>
    <xf numFmtId="0" fontId="3" fillId="4" borderId="46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47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12" xfId="3" applyNumberFormat="1" applyFont="1" applyFill="1" applyBorder="1" applyAlignment="1">
      <alignment horizontal="right" vertical="center"/>
    </xf>
    <xf numFmtId="0" fontId="3" fillId="4" borderId="13" xfId="3" applyNumberFormat="1" applyFont="1" applyFill="1" applyBorder="1" applyAlignment="1">
      <alignment horizontal="right" vertical="center"/>
    </xf>
    <xf numFmtId="0" fontId="3" fillId="4" borderId="2" xfId="3" applyNumberFormat="1" applyFont="1" applyFill="1" applyBorder="1" applyAlignment="1">
      <alignment horizontal="left" vertical="center"/>
    </xf>
    <xf numFmtId="0" fontId="3" fillId="4" borderId="12" xfId="3" applyNumberFormat="1" applyFont="1" applyFill="1" applyBorder="1" applyAlignment="1">
      <alignment horizontal="left" vertical="center"/>
    </xf>
    <xf numFmtId="0" fontId="3" fillId="4" borderId="13" xfId="3" applyNumberFormat="1" applyFont="1" applyFill="1" applyBorder="1" applyAlignment="1">
      <alignment horizontal="left" vertical="center"/>
    </xf>
    <xf numFmtId="0" fontId="3" fillId="4" borderId="39" xfId="3" applyNumberFormat="1" applyFont="1" applyFill="1" applyBorder="1" applyAlignment="1">
      <alignment horizontal="center" vertical="center" textRotation="255" wrapText="1"/>
    </xf>
    <xf numFmtId="0" fontId="3" fillId="4" borderId="45" xfId="3" applyNumberFormat="1" applyFont="1" applyFill="1" applyBorder="1" applyAlignment="1">
      <alignment horizontal="center" vertical="center" textRotation="255" wrapText="1"/>
    </xf>
    <xf numFmtId="0" fontId="3" fillId="4" borderId="111" xfId="3" applyNumberFormat="1" applyFont="1" applyFill="1" applyBorder="1" applyAlignment="1">
      <alignment horizontal="center" vertical="center" textRotation="255" wrapText="1"/>
    </xf>
    <xf numFmtId="0" fontId="3" fillId="4" borderId="4" xfId="3" applyNumberFormat="1" applyFont="1" applyFill="1" applyBorder="1" applyAlignment="1">
      <alignment horizontal="center" vertical="center"/>
    </xf>
    <xf numFmtId="0" fontId="3" fillId="4" borderId="14" xfId="3" applyNumberFormat="1" applyFont="1" applyFill="1" applyBorder="1" applyAlignment="1">
      <alignment horizontal="center" vertical="center"/>
    </xf>
    <xf numFmtId="0" fontId="3" fillId="4" borderId="121" xfId="3" applyNumberFormat="1" applyFont="1" applyFill="1" applyBorder="1" applyAlignment="1">
      <alignment horizontal="center" vertical="center"/>
    </xf>
    <xf numFmtId="0" fontId="15" fillId="4" borderId="2" xfId="3" applyNumberFormat="1" applyFont="1" applyFill="1" applyBorder="1" applyAlignment="1">
      <alignment horizontal="center" vertical="center"/>
    </xf>
    <xf numFmtId="0" fontId="3" fillId="4" borderId="12" xfId="3" applyNumberFormat="1" applyFont="1" applyFill="1" applyBorder="1" applyAlignment="1">
      <alignment horizontal="center" vertical="center"/>
    </xf>
    <xf numFmtId="0" fontId="3" fillId="4" borderId="33" xfId="3" applyNumberFormat="1" applyFont="1" applyFill="1" applyBorder="1" applyAlignment="1">
      <alignment horizontal="center" vertical="center"/>
    </xf>
    <xf numFmtId="0" fontId="3" fillId="4" borderId="42" xfId="3" applyNumberFormat="1" applyFont="1" applyFill="1" applyBorder="1" applyAlignment="1">
      <alignment horizontal="center" vertical="center"/>
    </xf>
    <xf numFmtId="0" fontId="3" fillId="4" borderId="43" xfId="3" applyNumberFormat="1" applyFont="1" applyFill="1" applyBorder="1" applyAlignment="1">
      <alignment horizontal="center" vertical="center"/>
    </xf>
    <xf numFmtId="0" fontId="20" fillId="4" borderId="2" xfId="3" applyNumberFormat="1" applyFont="1" applyFill="1" applyBorder="1" applyAlignment="1">
      <alignment horizontal="right" vertical="center"/>
    </xf>
    <xf numFmtId="0" fontId="20" fillId="4" borderId="12" xfId="3" applyNumberFormat="1" applyFont="1" applyFill="1" applyBorder="1" applyAlignment="1">
      <alignment horizontal="right" vertical="center"/>
    </xf>
    <xf numFmtId="0" fontId="20" fillId="4" borderId="13" xfId="3" applyNumberFormat="1" applyFont="1" applyFill="1" applyBorder="1" applyAlignment="1">
      <alignment horizontal="right" vertical="center"/>
    </xf>
    <xf numFmtId="0" fontId="3" fillId="4" borderId="7" xfId="3" applyNumberFormat="1" applyFont="1" applyFill="1" applyBorder="1" applyAlignment="1">
      <alignment horizontal="right" vertical="center"/>
    </xf>
    <xf numFmtId="0" fontId="3" fillId="4" borderId="8" xfId="3" applyNumberFormat="1" applyFont="1" applyFill="1" applyBorder="1" applyAlignment="1">
      <alignment horizontal="right" vertical="center"/>
    </xf>
    <xf numFmtId="0" fontId="3" fillId="4" borderId="25" xfId="3" applyNumberFormat="1" applyFont="1" applyFill="1" applyBorder="1" applyAlignment="1">
      <alignment horizontal="right" vertical="center"/>
    </xf>
    <xf numFmtId="0" fontId="3" fillId="4" borderId="4" xfId="3" applyNumberFormat="1" applyFont="1" applyFill="1" applyBorder="1" applyAlignment="1">
      <alignment horizontal="right" vertical="center"/>
    </xf>
    <xf numFmtId="0" fontId="3" fillId="4" borderId="14" xfId="3" applyNumberFormat="1" applyFont="1" applyFill="1" applyBorder="1" applyAlignment="1">
      <alignment horizontal="right" vertical="center"/>
    </xf>
    <xf numFmtId="0" fontId="3" fillId="4" borderId="24" xfId="3" applyNumberFormat="1" applyFont="1" applyFill="1" applyBorder="1" applyAlignment="1">
      <alignment horizontal="right" vertical="center"/>
    </xf>
    <xf numFmtId="0" fontId="1" fillId="4" borderId="88" xfId="3" applyNumberFormat="1" applyFont="1" applyFill="1" applyBorder="1" applyAlignment="1">
      <alignment horizontal="center" vertical="center"/>
    </xf>
    <xf numFmtId="0" fontId="3" fillId="4" borderId="48" xfId="3" applyNumberFormat="1" applyFont="1" applyFill="1" applyBorder="1" applyAlignment="1">
      <alignment horizontal="center" vertical="center"/>
    </xf>
    <xf numFmtId="0" fontId="3" fillId="4" borderId="89" xfId="3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4 2" xfId="6"/>
    <cellStyle name="Стиль 1" xfId="4"/>
    <cellStyle name="Стиль 1 2" xfId="7"/>
    <cellStyle name="Стиль 2" xfId="5"/>
  </cellStyles>
  <dxfs count="0"/>
  <tableStyles count="0" defaultTableStyle="TableStyleMedium2" defaultPivotStyle="PivotStyleLight16"/>
  <colors>
    <mruColors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6"/>
  <sheetViews>
    <sheetView showGridLines="0" topLeftCell="A16" workbookViewId="0">
      <selection activeCell="AS38" sqref="AS38:AV38"/>
    </sheetView>
  </sheetViews>
  <sheetFormatPr defaultColWidth="14.6640625" defaultRowHeight="13.5" customHeight="1"/>
  <cols>
    <col min="1" max="48" width="3.33203125" style="2" customWidth="1"/>
    <col min="49" max="16384" width="14.6640625" style="2"/>
  </cols>
  <sheetData>
    <row r="1" spans="1:49" ht="24" customHeight="1">
      <c r="D1" s="4"/>
      <c r="E1" s="4"/>
      <c r="F1" s="4"/>
      <c r="AK1" s="449" t="s">
        <v>128</v>
      </c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</row>
    <row r="2" spans="1:49" ht="17.25" customHeight="1">
      <c r="D2" s="4"/>
      <c r="E2" s="4"/>
      <c r="F2" s="4"/>
      <c r="AK2" s="450" t="s">
        <v>181</v>
      </c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128"/>
    </row>
    <row r="3" spans="1:49" ht="9.75" customHeight="1">
      <c r="D3" s="4"/>
      <c r="E3" s="4"/>
      <c r="F3" s="4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128"/>
    </row>
    <row r="4" spans="1:49" ht="3.75" customHeight="1">
      <c r="A4" s="4"/>
      <c r="B4" s="4"/>
      <c r="C4" s="4"/>
      <c r="D4" s="4"/>
      <c r="E4" s="4"/>
      <c r="F4" s="4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</row>
    <row r="5" spans="1:49" ht="9.75" customHeight="1">
      <c r="D5" s="4"/>
      <c r="E5" s="4"/>
      <c r="F5" s="4"/>
      <c r="AK5" s="451" t="s">
        <v>163</v>
      </c>
      <c r="AL5" s="451"/>
      <c r="AM5" s="451"/>
      <c r="AN5" s="451"/>
      <c r="AO5" s="451"/>
      <c r="AP5" s="451"/>
      <c r="AQ5" s="451"/>
      <c r="AR5" s="451"/>
      <c r="AS5" s="451"/>
      <c r="AT5" s="451"/>
      <c r="AU5" s="451"/>
      <c r="AV5" s="451"/>
      <c r="AW5" s="128"/>
    </row>
    <row r="6" spans="1:49" ht="8.25" customHeight="1">
      <c r="D6" s="4"/>
      <c r="E6" s="4"/>
      <c r="F6" s="4"/>
      <c r="AK6" s="451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1"/>
      <c r="AW6" s="128"/>
    </row>
    <row r="7" spans="1:49" ht="8.25" customHeight="1">
      <c r="D7" s="4"/>
      <c r="E7" s="4"/>
      <c r="F7" s="4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128"/>
    </row>
    <row r="8" spans="1:49" ht="8.25" customHeight="1">
      <c r="A8" s="4"/>
      <c r="B8" s="4"/>
      <c r="C8" s="4"/>
      <c r="D8" s="4"/>
      <c r="E8" s="4"/>
      <c r="F8" s="4"/>
      <c r="AK8" s="453" t="s">
        <v>277</v>
      </c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128"/>
    </row>
    <row r="9" spans="1:49" ht="8.25" customHeight="1">
      <c r="D9" s="4"/>
      <c r="E9" s="4"/>
      <c r="F9" s="4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128"/>
    </row>
    <row r="10" spans="1:49" ht="8.25" customHeight="1">
      <c r="D10" s="4"/>
      <c r="E10" s="4"/>
      <c r="F10" s="4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9" ht="15" customHeight="1">
      <c r="A11" s="4"/>
      <c r="B11" s="4"/>
      <c r="C11" s="4"/>
      <c r="D11" s="4"/>
      <c r="E11" s="4"/>
      <c r="F11" s="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</row>
    <row r="12" spans="1:49" ht="5.25" customHeight="1">
      <c r="D12" s="4"/>
      <c r="E12" s="4"/>
      <c r="F12" s="4"/>
    </row>
    <row r="13" spans="1:49" ht="18" customHeight="1">
      <c r="D13" s="4"/>
      <c r="E13" s="4"/>
      <c r="F13" s="4"/>
      <c r="AK13" s="455"/>
      <c r="AL13" s="455"/>
      <c r="AM13" s="456"/>
      <c r="AN13" s="456"/>
      <c r="AO13" s="456"/>
      <c r="AP13" s="456"/>
      <c r="AQ13" s="456"/>
      <c r="AR13" s="6"/>
      <c r="AS13" s="457"/>
      <c r="AT13" s="457"/>
      <c r="AU13" s="457"/>
      <c r="AV13" s="457"/>
    </row>
    <row r="14" spans="1:49" ht="12.75" customHeight="1">
      <c r="A14" s="4"/>
      <c r="B14" s="4"/>
      <c r="C14" s="4"/>
      <c r="D14" s="4"/>
      <c r="E14" s="4"/>
      <c r="F14" s="4"/>
    </row>
    <row r="15" spans="1:49" ht="13.5" customHeight="1">
      <c r="A15" s="4"/>
      <c r="B15" s="4"/>
      <c r="C15" s="4"/>
      <c r="D15" s="4"/>
      <c r="E15" s="4"/>
      <c r="F15" s="4"/>
    </row>
    <row r="16" spans="1:49" ht="38.25" customHeight="1">
      <c r="A16" s="458" t="s">
        <v>130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</row>
    <row r="17" spans="1:53" ht="13.5" customHeight="1">
      <c r="A17" s="459" t="s">
        <v>131</v>
      </c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</row>
    <row r="18" spans="1:53" ht="13.5" customHeight="1">
      <c r="A18" s="460" t="s">
        <v>182</v>
      </c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</row>
    <row r="19" spans="1:53" ht="13.5" customHeight="1">
      <c r="A19" s="461"/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1"/>
    </row>
    <row r="20" spans="1:53" ht="13.5" customHeight="1">
      <c r="A20" s="461"/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</row>
    <row r="21" spans="1:53" ht="13.5" customHeight="1">
      <c r="A21" s="463" t="s">
        <v>132</v>
      </c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63"/>
      <c r="AO21" s="463"/>
      <c r="AP21" s="463"/>
      <c r="AQ21" s="463"/>
      <c r="AR21" s="463"/>
      <c r="AS21" s="463"/>
      <c r="AT21" s="463"/>
      <c r="AU21" s="463"/>
      <c r="AV21" s="463"/>
    </row>
    <row r="22" spans="1:53" ht="13.5" customHeight="1">
      <c r="A22" s="464"/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</row>
    <row r="23" spans="1:53" ht="13.5" customHeight="1">
      <c r="A23" s="465" t="s">
        <v>185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465"/>
      <c r="AL23" s="465"/>
      <c r="AM23" s="465"/>
      <c r="AN23" s="465"/>
      <c r="AO23" s="465"/>
      <c r="AP23" s="465"/>
      <c r="AQ23" s="465"/>
      <c r="AR23" s="465"/>
      <c r="AS23" s="465"/>
      <c r="AT23" s="465"/>
      <c r="AU23" s="465"/>
      <c r="AV23" s="465"/>
    </row>
    <row r="24" spans="1:53" ht="13.5" customHeight="1">
      <c r="A24" s="466"/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9"/>
      <c r="AX24" s="9"/>
      <c r="AY24" s="9"/>
      <c r="AZ24" s="9"/>
      <c r="BA24" s="9"/>
    </row>
    <row r="25" spans="1:53" ht="17.25" customHeight="1">
      <c r="A25" s="467" t="s">
        <v>202</v>
      </c>
      <c r="B25" s="467"/>
      <c r="C25" s="467"/>
      <c r="D25" s="467"/>
      <c r="E25" s="467"/>
      <c r="F25" s="136"/>
      <c r="G25" s="468" t="s">
        <v>203</v>
      </c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9"/>
      <c r="AX25" s="9"/>
      <c r="AY25" s="9"/>
      <c r="AZ25" s="9"/>
      <c r="BA25" s="9"/>
    </row>
    <row r="26" spans="1:53" ht="13.5" customHeight="1">
      <c r="A26" s="469" t="s">
        <v>133</v>
      </c>
      <c r="B26" s="469"/>
      <c r="C26" s="469"/>
      <c r="D26" s="469"/>
      <c r="E26" s="469"/>
      <c r="F26" s="469"/>
      <c r="G26" s="469" t="s">
        <v>134</v>
      </c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3"/>
      <c r="AW26" s="9"/>
      <c r="AX26" s="9"/>
      <c r="AY26" s="9"/>
      <c r="AZ26" s="9"/>
      <c r="BA26" s="9"/>
    </row>
    <row r="27" spans="1:53" ht="13.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3"/>
      <c r="AW27" s="9"/>
      <c r="AX27" s="9"/>
      <c r="AY27" s="9"/>
      <c r="AZ27" s="9"/>
      <c r="BA27" s="9"/>
    </row>
    <row r="28" spans="1:53" ht="18" customHeight="1">
      <c r="A28" s="470" t="s">
        <v>135</v>
      </c>
      <c r="B28" s="470"/>
      <c r="C28" s="470"/>
      <c r="D28" s="470"/>
      <c r="E28" s="468" t="s">
        <v>183</v>
      </c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9"/>
      <c r="AX28" s="9"/>
      <c r="AY28" s="9"/>
      <c r="AZ28" s="9"/>
      <c r="BA28" s="9"/>
    </row>
    <row r="29" spans="1:53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7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9"/>
      <c r="AX29" s="9"/>
      <c r="AY29" s="9"/>
      <c r="AZ29" s="9"/>
      <c r="BA29" s="9"/>
    </row>
    <row r="30" spans="1:53" ht="15" customHeight="1">
      <c r="A30" s="472" t="s">
        <v>136</v>
      </c>
      <c r="B30" s="472"/>
      <c r="C30" s="472"/>
      <c r="D30" s="472"/>
      <c r="E30" s="472"/>
      <c r="F30" s="472"/>
      <c r="G30" s="473" t="s">
        <v>204</v>
      </c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9"/>
      <c r="AX30" s="9"/>
      <c r="AY30" s="9"/>
      <c r="AZ30" s="9"/>
      <c r="BA30" s="9"/>
    </row>
    <row r="31" spans="1:53" ht="13.5" hidden="1" customHeight="1">
      <c r="A31" s="8"/>
      <c r="B31" s="9"/>
      <c r="C31" s="9"/>
      <c r="D31" s="9"/>
      <c r="E31" s="9"/>
      <c r="F31" s="9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9"/>
      <c r="AX31" s="9"/>
      <c r="AY31" s="9"/>
      <c r="AZ31" s="9"/>
      <c r="BA31" s="9"/>
    </row>
    <row r="32" spans="1:53" ht="13.5" hidden="1" customHeight="1">
      <c r="A32" s="8"/>
      <c r="B32" s="9"/>
      <c r="C32" s="9"/>
      <c r="D32" s="9"/>
      <c r="E32" s="9"/>
      <c r="F32" s="9"/>
      <c r="G32" s="474" t="s">
        <v>137</v>
      </c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9"/>
      <c r="AX32" s="9"/>
      <c r="AY32" s="9"/>
      <c r="AZ32" s="9"/>
      <c r="BA32" s="9"/>
    </row>
    <row r="33" spans="1:53" ht="13.5" hidden="1" customHeight="1">
      <c r="A33" s="8"/>
      <c r="B33" s="9"/>
      <c r="C33" s="9"/>
      <c r="D33" s="9"/>
      <c r="E33" s="9"/>
      <c r="F33" s="9"/>
      <c r="G33" s="474" t="s">
        <v>138</v>
      </c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9"/>
      <c r="AX33" s="9"/>
      <c r="AY33" s="9"/>
      <c r="AZ33" s="9"/>
      <c r="BA33" s="9"/>
    </row>
    <row r="34" spans="1:53" ht="13.5" hidden="1" customHeight="1">
      <c r="A34" s="8"/>
      <c r="B34" s="9"/>
      <c r="C34" s="9"/>
      <c r="D34" s="9"/>
      <c r="E34" s="9"/>
      <c r="F34" s="9"/>
      <c r="G34" s="474" t="s">
        <v>139</v>
      </c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9"/>
      <c r="AX34" s="9"/>
      <c r="AY34" s="9"/>
      <c r="AZ34" s="9"/>
      <c r="BA34" s="9"/>
    </row>
    <row r="35" spans="1:53" ht="13.5" hidden="1" customHeight="1">
      <c r="A35" s="8"/>
      <c r="B35" s="9"/>
      <c r="C35" s="9"/>
      <c r="D35" s="9"/>
      <c r="E35" s="9"/>
      <c r="F35" s="9"/>
      <c r="G35" s="474" t="s">
        <v>140</v>
      </c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9"/>
      <c r="AX35" s="9"/>
      <c r="AY35" s="9"/>
      <c r="AZ35" s="9"/>
      <c r="BA35" s="9"/>
    </row>
    <row r="36" spans="1:53" ht="13.5" hidden="1" customHeight="1">
      <c r="A36" s="8"/>
      <c r="B36" s="9"/>
      <c r="C36" s="9"/>
      <c r="D36" s="9"/>
      <c r="E36" s="9"/>
      <c r="F36" s="9"/>
      <c r="G36" s="474" t="s">
        <v>141</v>
      </c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9"/>
      <c r="AX36" s="9"/>
      <c r="AY36" s="9"/>
      <c r="AZ36" s="9"/>
      <c r="BA36" s="9"/>
    </row>
    <row r="37" spans="1:53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3"/>
      <c r="AS37" s="3"/>
      <c r="AT37" s="4"/>
      <c r="AU37" s="3"/>
      <c r="AV37" s="3"/>
      <c r="AW37" s="9"/>
      <c r="AX37" s="9"/>
      <c r="AY37" s="9"/>
      <c r="AZ37" s="9"/>
      <c r="BA37" s="9"/>
    </row>
    <row r="38" spans="1:53" ht="17.25" customHeight="1">
      <c r="A38" s="470" t="s">
        <v>142</v>
      </c>
      <c r="B38" s="470"/>
      <c r="C38" s="470"/>
      <c r="D38" s="470"/>
      <c r="E38" s="470"/>
      <c r="F38" s="470"/>
      <c r="G38" s="478" t="s">
        <v>164</v>
      </c>
      <c r="H38" s="479"/>
      <c r="I38" s="479"/>
      <c r="J38" s="479"/>
      <c r="K38" s="479"/>
      <c r="L38" s="479"/>
      <c r="M38" s="479"/>
      <c r="N38" s="479"/>
      <c r="O38" s="4"/>
      <c r="P38" s="7"/>
      <c r="Q38" s="470" t="s">
        <v>143</v>
      </c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8" t="s">
        <v>217</v>
      </c>
      <c r="AD38" s="478"/>
      <c r="AE38" s="478"/>
      <c r="AF38" s="478"/>
      <c r="AG38" s="478"/>
      <c r="AH38" s="4"/>
      <c r="AI38" s="470" t="s">
        <v>144</v>
      </c>
      <c r="AJ38" s="470"/>
      <c r="AK38" s="470"/>
      <c r="AL38" s="470"/>
      <c r="AM38" s="470"/>
      <c r="AN38" s="470"/>
      <c r="AO38" s="470"/>
      <c r="AP38" s="470"/>
      <c r="AQ38" s="470"/>
      <c r="AR38" s="470"/>
      <c r="AS38" s="479">
        <v>2020</v>
      </c>
      <c r="AT38" s="479"/>
      <c r="AU38" s="479"/>
      <c r="AV38" s="479"/>
      <c r="AW38" s="9"/>
      <c r="AX38" s="9"/>
      <c r="AY38" s="9"/>
      <c r="AZ38" s="9"/>
      <c r="BA38" s="9"/>
    </row>
    <row r="39" spans="1:53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3"/>
      <c r="AS39" s="3"/>
      <c r="AT39" s="4"/>
      <c r="AU39" s="3"/>
      <c r="AV39" s="3"/>
      <c r="AW39" s="9"/>
      <c r="AX39" s="9"/>
      <c r="AY39" s="9"/>
      <c r="AZ39" s="9"/>
      <c r="BA39" s="9"/>
    </row>
    <row r="40" spans="1:53" ht="18.75" customHeight="1">
      <c r="A40" s="470" t="s">
        <v>145</v>
      </c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5" t="s">
        <v>146</v>
      </c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6"/>
      <c r="AN40" s="476"/>
      <c r="AO40" s="476"/>
      <c r="AP40" s="476"/>
      <c r="AQ40" s="476"/>
      <c r="AR40" s="476"/>
      <c r="AS40" s="476"/>
      <c r="AT40" s="476"/>
      <c r="AU40" s="476"/>
      <c r="AV40" s="476"/>
      <c r="AW40" s="9"/>
      <c r="AX40" s="9"/>
      <c r="AY40" s="9"/>
      <c r="AZ40" s="9"/>
      <c r="BA40" s="9"/>
    </row>
    <row r="41" spans="1:53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477" t="s">
        <v>147</v>
      </c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9"/>
      <c r="AX41" s="9"/>
      <c r="AY41" s="9"/>
      <c r="AZ41" s="9"/>
      <c r="BA41" s="9"/>
    </row>
    <row r="42" spans="1:53" ht="13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5" spans="1:53" ht="13.5" customHeight="1">
      <c r="C45" s="127" t="s">
        <v>129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7" t="s">
        <v>162</v>
      </c>
      <c r="Q45" s="128"/>
      <c r="R45" s="128"/>
      <c r="S45" s="129"/>
      <c r="T45" s="128"/>
      <c r="U45" s="128"/>
      <c r="V45" s="130" t="s">
        <v>188</v>
      </c>
      <c r="W45" s="131"/>
      <c r="X45" s="131"/>
      <c r="Y45" s="131"/>
      <c r="Z45" s="131"/>
      <c r="AA45" s="131"/>
      <c r="AB45" s="128"/>
      <c r="AC45" s="128"/>
      <c r="AD45" s="128"/>
      <c r="AE45" s="127" t="s">
        <v>187</v>
      </c>
      <c r="AF45" s="128"/>
      <c r="AG45" s="128"/>
      <c r="AH45" s="128"/>
      <c r="AI45" s="128"/>
      <c r="AJ45" s="128"/>
      <c r="AK45" s="128"/>
      <c r="AL45" s="128"/>
    </row>
    <row r="46" spans="1:53" ht="13.5" customHeight="1"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</row>
  </sheetData>
  <mergeCells count="36"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G31:AV31"/>
    <mergeCell ref="G32:AV32"/>
    <mergeCell ref="G33:AV33"/>
    <mergeCell ref="G34:AV34"/>
    <mergeCell ref="G35:AV35"/>
    <mergeCell ref="A26:F27"/>
    <mergeCell ref="G26:AU27"/>
    <mergeCell ref="A28:D28"/>
    <mergeCell ref="E28:AV28"/>
    <mergeCell ref="A30:F30"/>
    <mergeCell ref="G30:AV30"/>
    <mergeCell ref="A18:AV20"/>
    <mergeCell ref="A21:AV22"/>
    <mergeCell ref="A23:AV24"/>
    <mergeCell ref="A25:E25"/>
    <mergeCell ref="G25:AV25"/>
    <mergeCell ref="AK13:AL13"/>
    <mergeCell ref="AM13:AQ13"/>
    <mergeCell ref="AS13:AV13"/>
    <mergeCell ref="A16:AV16"/>
    <mergeCell ref="A17:AV17"/>
    <mergeCell ref="AK1:AV1"/>
    <mergeCell ref="AK2:AV3"/>
    <mergeCell ref="AK5:AV7"/>
    <mergeCell ref="AK8:AV9"/>
    <mergeCell ref="AK11:AV11"/>
  </mergeCells>
  <pageMargins left="0.59055118110236227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61"/>
  <sheetViews>
    <sheetView showGridLines="0" topLeftCell="A21" workbookViewId="0">
      <selection activeCell="AF36" sqref="AF36:AP41"/>
    </sheetView>
  </sheetViews>
  <sheetFormatPr defaultColWidth="14.6640625" defaultRowHeight="13.5" customHeight="1"/>
  <cols>
    <col min="1" max="1" width="6.5" style="10" customWidth="1"/>
    <col min="2" max="53" width="3.83203125" style="10" customWidth="1"/>
    <col min="54" max="58" width="3" style="10" customWidth="1"/>
    <col min="59" max="16384" width="14.6640625" style="10"/>
  </cols>
  <sheetData>
    <row r="1" spans="1:58" ht="18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58" ht="19.5" customHeight="1">
      <c r="A2" s="41" t="s">
        <v>184</v>
      </c>
      <c r="B2" s="41"/>
      <c r="C2" s="41"/>
      <c r="D2" s="41"/>
      <c r="E2" s="41"/>
      <c r="F2" s="41"/>
      <c r="G2" s="41"/>
      <c r="H2" s="41"/>
      <c r="I2" s="41"/>
      <c r="J2" s="41"/>
      <c r="K2" s="544" t="s">
        <v>278</v>
      </c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</row>
    <row r="3" spans="1:58" ht="11.25" customHeight="1">
      <c r="A3" s="492" t="s">
        <v>69</v>
      </c>
      <c r="B3" s="492" t="s">
        <v>70</v>
      </c>
      <c r="C3" s="492"/>
      <c r="D3" s="492"/>
      <c r="E3" s="492"/>
      <c r="F3" s="524" t="s">
        <v>71</v>
      </c>
      <c r="G3" s="492" t="s">
        <v>72</v>
      </c>
      <c r="H3" s="526"/>
      <c r="I3" s="527"/>
      <c r="J3" s="524" t="s">
        <v>73</v>
      </c>
      <c r="K3" s="526" t="s">
        <v>74</v>
      </c>
      <c r="L3" s="528"/>
      <c r="M3" s="527"/>
      <c r="N3" s="30"/>
      <c r="O3" s="526" t="s">
        <v>75</v>
      </c>
      <c r="P3" s="528"/>
      <c r="Q3" s="528"/>
      <c r="R3" s="527"/>
      <c r="S3" s="524" t="s">
        <v>76</v>
      </c>
      <c r="T3" s="492" t="s">
        <v>77</v>
      </c>
      <c r="U3" s="492"/>
      <c r="V3" s="492"/>
      <c r="W3" s="524" t="s">
        <v>78</v>
      </c>
      <c r="X3" s="492" t="s">
        <v>79</v>
      </c>
      <c r="Y3" s="492"/>
      <c r="Z3" s="492"/>
      <c r="AA3" s="524" t="s">
        <v>80</v>
      </c>
      <c r="AB3" s="492" t="s">
        <v>81</v>
      </c>
      <c r="AC3" s="492"/>
      <c r="AD3" s="492"/>
      <c r="AE3" s="492"/>
      <c r="AF3" s="524" t="s">
        <v>82</v>
      </c>
      <c r="AG3" s="526" t="s">
        <v>83</v>
      </c>
      <c r="AH3" s="528"/>
      <c r="AI3" s="527"/>
      <c r="AJ3" s="524" t="s">
        <v>84</v>
      </c>
      <c r="AK3" s="492" t="s">
        <v>85</v>
      </c>
      <c r="AL3" s="492"/>
      <c r="AM3" s="492"/>
      <c r="AN3" s="492"/>
      <c r="AO3" s="492" t="s">
        <v>86</v>
      </c>
      <c r="AP3" s="492"/>
      <c r="AQ3" s="492"/>
      <c r="AR3" s="492"/>
      <c r="AS3" s="524" t="s">
        <v>87</v>
      </c>
      <c r="AT3" s="492" t="s">
        <v>88</v>
      </c>
      <c r="AU3" s="492"/>
      <c r="AV3" s="492"/>
      <c r="AW3" s="524" t="s">
        <v>89</v>
      </c>
      <c r="AX3" s="492" t="s">
        <v>90</v>
      </c>
      <c r="AY3" s="492"/>
      <c r="AZ3" s="492"/>
      <c r="BA3" s="492"/>
    </row>
    <row r="4" spans="1:58" ht="60.75" customHeight="1">
      <c r="A4" s="492"/>
      <c r="B4" s="31" t="s">
        <v>91</v>
      </c>
      <c r="C4" s="31" t="s">
        <v>92</v>
      </c>
      <c r="D4" s="31" t="s">
        <v>93</v>
      </c>
      <c r="E4" s="31" t="s">
        <v>94</v>
      </c>
      <c r="F4" s="525"/>
      <c r="G4" s="31" t="s">
        <v>95</v>
      </c>
      <c r="H4" s="31" t="s">
        <v>96</v>
      </c>
      <c r="I4" s="31" t="s">
        <v>97</v>
      </c>
      <c r="J4" s="525"/>
      <c r="K4" s="31" t="s">
        <v>98</v>
      </c>
      <c r="L4" s="31" t="s">
        <v>99</v>
      </c>
      <c r="M4" s="31" t="s">
        <v>100</v>
      </c>
      <c r="N4" s="31" t="s">
        <v>101</v>
      </c>
      <c r="O4" s="31" t="s">
        <v>91</v>
      </c>
      <c r="P4" s="31" t="s">
        <v>92</v>
      </c>
      <c r="Q4" s="31" t="s">
        <v>93</v>
      </c>
      <c r="R4" s="31" t="s">
        <v>94</v>
      </c>
      <c r="S4" s="525"/>
      <c r="T4" s="31" t="s">
        <v>102</v>
      </c>
      <c r="U4" s="31" t="s">
        <v>103</v>
      </c>
      <c r="V4" s="31" t="s">
        <v>104</v>
      </c>
      <c r="W4" s="525"/>
      <c r="X4" s="31" t="s">
        <v>105</v>
      </c>
      <c r="Y4" s="31" t="s">
        <v>106</v>
      </c>
      <c r="Z4" s="31" t="s">
        <v>107</v>
      </c>
      <c r="AA4" s="525"/>
      <c r="AB4" s="31" t="s">
        <v>105</v>
      </c>
      <c r="AC4" s="31" t="s">
        <v>106</v>
      </c>
      <c r="AD4" s="31" t="s">
        <v>107</v>
      </c>
      <c r="AE4" s="31" t="s">
        <v>108</v>
      </c>
      <c r="AF4" s="525"/>
      <c r="AG4" s="31" t="s">
        <v>95</v>
      </c>
      <c r="AH4" s="31" t="s">
        <v>96</v>
      </c>
      <c r="AI4" s="31" t="s">
        <v>97</v>
      </c>
      <c r="AJ4" s="525"/>
      <c r="AK4" s="31" t="s">
        <v>109</v>
      </c>
      <c r="AL4" s="31" t="s">
        <v>110</v>
      </c>
      <c r="AM4" s="31" t="s">
        <v>111</v>
      </c>
      <c r="AN4" s="31" t="s">
        <v>112</v>
      </c>
      <c r="AO4" s="31" t="s">
        <v>91</v>
      </c>
      <c r="AP4" s="31" t="s">
        <v>92</v>
      </c>
      <c r="AQ4" s="31" t="s">
        <v>93</v>
      </c>
      <c r="AR4" s="31" t="s">
        <v>94</v>
      </c>
      <c r="AS4" s="525"/>
      <c r="AT4" s="31" t="s">
        <v>95</v>
      </c>
      <c r="AU4" s="31" t="s">
        <v>96</v>
      </c>
      <c r="AV4" s="31" t="s">
        <v>97</v>
      </c>
      <c r="AW4" s="525"/>
      <c r="AX4" s="31" t="s">
        <v>98</v>
      </c>
      <c r="AY4" s="31" t="s">
        <v>99</v>
      </c>
      <c r="AZ4" s="31" t="s">
        <v>100</v>
      </c>
      <c r="BA4" s="32" t="s">
        <v>113</v>
      </c>
    </row>
    <row r="5" spans="1:58" ht="9.75" customHeight="1">
      <c r="A5" s="492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18</v>
      </c>
      <c r="Q5" s="15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5" t="s">
        <v>35</v>
      </c>
      <c r="AB5" s="15" t="s">
        <v>36</v>
      </c>
      <c r="AC5" s="15" t="s">
        <v>37</v>
      </c>
      <c r="AD5" s="15" t="s">
        <v>38</v>
      </c>
      <c r="AE5" s="15" t="s">
        <v>39</v>
      </c>
      <c r="AF5" s="15" t="s">
        <v>40</v>
      </c>
      <c r="AG5" s="15" t="s">
        <v>41</v>
      </c>
      <c r="AH5" s="15" t="s">
        <v>42</v>
      </c>
      <c r="AI5" s="15" t="s">
        <v>43</v>
      </c>
      <c r="AJ5" s="15" t="s">
        <v>44</v>
      </c>
      <c r="AK5" s="15" t="s">
        <v>45</v>
      </c>
      <c r="AL5" s="15" t="s">
        <v>46</v>
      </c>
      <c r="AM5" s="15" t="s">
        <v>47</v>
      </c>
      <c r="AN5" s="15" t="s">
        <v>48</v>
      </c>
      <c r="AO5" s="15" t="s">
        <v>49</v>
      </c>
      <c r="AP5" s="15" t="s">
        <v>50</v>
      </c>
      <c r="AQ5" s="15" t="s">
        <v>51</v>
      </c>
      <c r="AR5" s="15" t="s">
        <v>52</v>
      </c>
      <c r="AS5" s="15" t="s">
        <v>53</v>
      </c>
      <c r="AT5" s="15" t="s">
        <v>54</v>
      </c>
      <c r="AU5" s="15" t="s">
        <v>55</v>
      </c>
      <c r="AV5" s="15" t="s">
        <v>56</v>
      </c>
      <c r="AW5" s="15" t="s">
        <v>57</v>
      </c>
      <c r="AX5" s="15" t="s">
        <v>58</v>
      </c>
      <c r="AY5" s="15" t="s">
        <v>59</v>
      </c>
      <c r="AZ5" s="15" t="s">
        <v>60</v>
      </c>
      <c r="BA5" s="33" t="s">
        <v>61</v>
      </c>
    </row>
    <row r="6" spans="1:58" ht="13.5" hidden="1" customHeight="1">
      <c r="A6" s="15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511"/>
      <c r="AX6" s="511"/>
      <c r="AY6" s="511"/>
      <c r="AZ6" s="511"/>
      <c r="BA6" s="511"/>
    </row>
    <row r="7" spans="1:58" ht="13.5" hidden="1" customHeight="1">
      <c r="A7" s="523" t="s">
        <v>114</v>
      </c>
      <c r="B7" s="512"/>
      <c r="C7" s="512"/>
      <c r="D7" s="512"/>
      <c r="E7" s="509"/>
      <c r="F7" s="509"/>
      <c r="G7" s="509"/>
      <c r="H7" s="116"/>
      <c r="I7" s="116"/>
      <c r="J7" s="116"/>
      <c r="K7" s="509"/>
      <c r="L7" s="509"/>
      <c r="M7" s="509"/>
      <c r="N7" s="509"/>
      <c r="O7" s="509"/>
      <c r="P7" s="509"/>
      <c r="Q7" s="509"/>
      <c r="R7" s="509"/>
      <c r="S7" s="509"/>
      <c r="T7" s="512"/>
      <c r="U7" s="512"/>
      <c r="V7" s="512"/>
      <c r="W7" s="512"/>
      <c r="X7" s="512"/>
      <c r="Y7" s="512"/>
      <c r="Z7" s="116"/>
      <c r="AA7" s="116"/>
      <c r="AB7" s="116"/>
      <c r="AC7" s="512"/>
      <c r="AD7" s="512"/>
      <c r="AE7" s="512"/>
      <c r="AF7" s="512"/>
      <c r="AG7" s="512"/>
      <c r="AH7" s="509"/>
      <c r="AI7" s="509"/>
      <c r="AJ7" s="512"/>
      <c r="AK7" s="512"/>
      <c r="AL7" s="512"/>
      <c r="AM7" s="512"/>
      <c r="AN7" s="512"/>
      <c r="AO7" s="509"/>
      <c r="AP7" s="509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</row>
    <row r="8" spans="1:58" ht="13.5" hidden="1" customHeight="1">
      <c r="A8" s="523"/>
      <c r="B8" s="512"/>
      <c r="C8" s="512"/>
      <c r="D8" s="512"/>
      <c r="E8" s="510"/>
      <c r="F8" s="510"/>
      <c r="G8" s="510"/>
      <c r="H8" s="117"/>
      <c r="I8" s="117"/>
      <c r="J8" s="117"/>
      <c r="K8" s="510"/>
      <c r="L8" s="510"/>
      <c r="M8" s="510"/>
      <c r="N8" s="510"/>
      <c r="O8" s="510"/>
      <c r="P8" s="510"/>
      <c r="Q8" s="510"/>
      <c r="R8" s="510"/>
      <c r="S8" s="510"/>
      <c r="T8" s="512"/>
      <c r="U8" s="512"/>
      <c r="V8" s="512"/>
      <c r="W8" s="512"/>
      <c r="X8" s="512"/>
      <c r="Y8" s="512"/>
      <c r="Z8" s="117"/>
      <c r="AA8" s="117"/>
      <c r="AB8" s="117"/>
      <c r="AC8" s="512"/>
      <c r="AD8" s="512"/>
      <c r="AE8" s="512"/>
      <c r="AF8" s="512"/>
      <c r="AG8" s="512"/>
      <c r="AH8" s="510"/>
      <c r="AI8" s="510"/>
      <c r="AJ8" s="512"/>
      <c r="AK8" s="512"/>
      <c r="AL8" s="512"/>
      <c r="AM8" s="512"/>
      <c r="AN8" s="512"/>
      <c r="AO8" s="510"/>
      <c r="AP8" s="510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</row>
    <row r="9" spans="1:58" ht="13.5" hidden="1" customHeight="1">
      <c r="A9" s="15"/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  <c r="AW9" s="511"/>
      <c r="AX9" s="511"/>
      <c r="AY9" s="511"/>
      <c r="AZ9" s="511"/>
      <c r="BA9" s="511"/>
    </row>
    <row r="10" spans="1:58" ht="13.5" hidden="1" customHeight="1">
      <c r="A10" s="523" t="s">
        <v>115</v>
      </c>
      <c r="B10" s="512"/>
      <c r="C10" s="512"/>
      <c r="D10" s="512"/>
      <c r="E10" s="509"/>
      <c r="F10" s="509"/>
      <c r="G10" s="509"/>
      <c r="H10" s="116"/>
      <c r="I10" s="116"/>
      <c r="J10" s="116"/>
      <c r="K10" s="509"/>
      <c r="L10" s="509"/>
      <c r="M10" s="509"/>
      <c r="N10" s="509"/>
      <c r="O10" s="509"/>
      <c r="P10" s="509"/>
      <c r="Q10" s="509"/>
      <c r="R10" s="509"/>
      <c r="S10" s="509"/>
      <c r="T10" s="512"/>
      <c r="U10" s="512"/>
      <c r="V10" s="512"/>
      <c r="W10" s="512"/>
      <c r="X10" s="512"/>
      <c r="Y10" s="512"/>
      <c r="Z10" s="509"/>
      <c r="AA10" s="509"/>
      <c r="AB10" s="509"/>
      <c r="AC10" s="512"/>
      <c r="AD10" s="512"/>
      <c r="AE10" s="512"/>
      <c r="AF10" s="512"/>
      <c r="AG10" s="512"/>
      <c r="AH10" s="509"/>
      <c r="AI10" s="509"/>
      <c r="AJ10" s="512"/>
      <c r="AK10" s="512"/>
      <c r="AL10" s="512"/>
      <c r="AM10" s="512"/>
      <c r="AN10" s="512"/>
      <c r="AO10" s="509"/>
      <c r="AP10" s="509"/>
      <c r="AQ10" s="512"/>
      <c r="AR10" s="512"/>
      <c r="AS10" s="512"/>
      <c r="AT10" s="512"/>
      <c r="AU10" s="512"/>
      <c r="AV10" s="512"/>
      <c r="AW10" s="512"/>
      <c r="AX10" s="512"/>
      <c r="AY10" s="512"/>
      <c r="AZ10" s="512"/>
      <c r="BA10" s="512"/>
      <c r="BB10" s="34"/>
      <c r="BC10" s="29"/>
      <c r="BD10" s="34"/>
      <c r="BE10" s="34"/>
      <c r="BF10" s="29"/>
    </row>
    <row r="11" spans="1:58" ht="13.5" hidden="1" customHeight="1">
      <c r="A11" s="523"/>
      <c r="B11" s="512"/>
      <c r="C11" s="512"/>
      <c r="D11" s="512"/>
      <c r="E11" s="510"/>
      <c r="F11" s="510"/>
      <c r="G11" s="510"/>
      <c r="H11" s="117"/>
      <c r="I11" s="117"/>
      <c r="J11" s="117"/>
      <c r="K11" s="510"/>
      <c r="L11" s="510"/>
      <c r="M11" s="510"/>
      <c r="N11" s="510"/>
      <c r="O11" s="510"/>
      <c r="P11" s="510"/>
      <c r="Q11" s="510"/>
      <c r="R11" s="510"/>
      <c r="S11" s="510"/>
      <c r="T11" s="512"/>
      <c r="U11" s="512"/>
      <c r="V11" s="512"/>
      <c r="W11" s="512"/>
      <c r="X11" s="512"/>
      <c r="Y11" s="512"/>
      <c r="Z11" s="510"/>
      <c r="AA11" s="510"/>
      <c r="AB11" s="510"/>
      <c r="AC11" s="512"/>
      <c r="AD11" s="512"/>
      <c r="AE11" s="512"/>
      <c r="AF11" s="512"/>
      <c r="AG11" s="512"/>
      <c r="AH11" s="510"/>
      <c r="AI11" s="510"/>
      <c r="AJ11" s="512"/>
      <c r="AK11" s="512"/>
      <c r="AL11" s="512"/>
      <c r="AM11" s="512"/>
      <c r="AN11" s="512"/>
      <c r="AO11" s="510"/>
      <c r="AP11" s="510"/>
      <c r="AQ11" s="512"/>
      <c r="AR11" s="512"/>
      <c r="AS11" s="512"/>
      <c r="AT11" s="512"/>
      <c r="AU11" s="512"/>
      <c r="AV11" s="512"/>
      <c r="AW11" s="512"/>
      <c r="AX11" s="512"/>
      <c r="AY11" s="512"/>
      <c r="AZ11" s="512"/>
      <c r="BA11" s="512"/>
      <c r="BB11" s="34"/>
      <c r="BC11" s="29"/>
      <c r="BD11" s="34"/>
      <c r="BE11" s="34"/>
      <c r="BF11" s="29"/>
    </row>
    <row r="12" spans="1:58" ht="13.5" hidden="1" customHeight="1">
      <c r="A12" s="15"/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1"/>
      <c r="AO12" s="511"/>
      <c r="AP12" s="511"/>
      <c r="AQ12" s="511"/>
      <c r="AR12" s="511"/>
      <c r="AS12" s="511"/>
      <c r="AT12" s="511"/>
      <c r="AU12" s="511"/>
      <c r="AV12" s="511"/>
      <c r="AW12" s="511"/>
      <c r="AX12" s="511"/>
      <c r="AY12" s="511"/>
      <c r="AZ12" s="511"/>
      <c r="BA12" s="511"/>
      <c r="BB12" s="34"/>
      <c r="BC12" s="29"/>
      <c r="BD12" s="34"/>
      <c r="BE12" s="34"/>
      <c r="BF12" s="29"/>
    </row>
    <row r="13" spans="1:58" ht="13.5" hidden="1" customHeight="1">
      <c r="A13" s="523" t="s">
        <v>116</v>
      </c>
      <c r="B13" s="512"/>
      <c r="C13" s="512"/>
      <c r="D13" s="512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12"/>
      <c r="U13" s="512"/>
      <c r="V13" s="512"/>
      <c r="W13" s="512"/>
      <c r="X13" s="512"/>
      <c r="Y13" s="512"/>
      <c r="Z13" s="509"/>
      <c r="AA13" s="509"/>
      <c r="AB13" s="509"/>
      <c r="AC13" s="512"/>
      <c r="AD13" s="512"/>
      <c r="AE13" s="512"/>
      <c r="AF13" s="512"/>
      <c r="AG13" s="512"/>
      <c r="AH13" s="509"/>
      <c r="AI13" s="509"/>
      <c r="AJ13" s="512"/>
      <c r="AK13" s="512"/>
      <c r="AL13" s="512"/>
      <c r="AM13" s="512"/>
      <c r="AN13" s="512"/>
      <c r="AO13" s="509"/>
      <c r="AP13" s="509"/>
      <c r="AQ13" s="512"/>
      <c r="AR13" s="512"/>
      <c r="AS13" s="512"/>
      <c r="AT13" s="512"/>
      <c r="AU13" s="512"/>
      <c r="AV13" s="512"/>
      <c r="AW13" s="512"/>
      <c r="AX13" s="512"/>
      <c r="AY13" s="512"/>
      <c r="AZ13" s="512"/>
      <c r="BA13" s="512"/>
      <c r="BB13" s="34"/>
      <c r="BC13" s="29"/>
      <c r="BD13" s="34"/>
      <c r="BE13" s="34"/>
      <c r="BF13" s="29"/>
    </row>
    <row r="14" spans="1:58" ht="13.5" hidden="1" customHeight="1">
      <c r="A14" s="523"/>
      <c r="B14" s="512"/>
      <c r="C14" s="512"/>
      <c r="D14" s="512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2"/>
      <c r="U14" s="512"/>
      <c r="V14" s="512"/>
      <c r="W14" s="512"/>
      <c r="X14" s="512"/>
      <c r="Y14" s="512"/>
      <c r="Z14" s="510"/>
      <c r="AA14" s="510"/>
      <c r="AB14" s="510"/>
      <c r="AC14" s="512"/>
      <c r="AD14" s="512"/>
      <c r="AE14" s="512"/>
      <c r="AF14" s="512"/>
      <c r="AG14" s="512"/>
      <c r="AH14" s="510"/>
      <c r="AI14" s="510"/>
      <c r="AJ14" s="512"/>
      <c r="AK14" s="512"/>
      <c r="AL14" s="512"/>
      <c r="AM14" s="512"/>
      <c r="AN14" s="512"/>
      <c r="AO14" s="510"/>
      <c r="AP14" s="510"/>
      <c r="AQ14" s="512"/>
      <c r="AR14" s="512"/>
      <c r="AS14" s="512"/>
      <c r="AT14" s="512"/>
      <c r="AU14" s="512"/>
      <c r="AV14" s="512"/>
      <c r="AW14" s="512"/>
      <c r="AX14" s="512"/>
      <c r="AY14" s="512"/>
      <c r="AZ14" s="512"/>
      <c r="BA14" s="512"/>
      <c r="BB14" s="34"/>
      <c r="BC14" s="29"/>
      <c r="BD14" s="34"/>
      <c r="BE14" s="34"/>
      <c r="BF14" s="29"/>
    </row>
    <row r="15" spans="1:58" ht="13.5" hidden="1" customHeight="1">
      <c r="A15" s="15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/>
      <c r="BA15" s="511"/>
      <c r="BB15" s="34"/>
      <c r="BC15" s="29"/>
      <c r="BD15" s="34"/>
      <c r="BE15" s="34"/>
      <c r="BF15" s="29"/>
    </row>
    <row r="16" spans="1:58" ht="13.5" hidden="1" customHeight="1">
      <c r="A16" s="523" t="s">
        <v>117</v>
      </c>
      <c r="B16" s="512"/>
      <c r="C16" s="512"/>
      <c r="D16" s="512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12"/>
      <c r="U16" s="512"/>
      <c r="V16" s="512"/>
      <c r="W16" s="512"/>
      <c r="X16" s="512"/>
      <c r="Y16" s="512"/>
      <c r="Z16" s="509"/>
      <c r="AA16" s="509"/>
      <c r="AB16" s="509"/>
      <c r="AC16" s="512"/>
      <c r="AD16" s="512"/>
      <c r="AE16" s="512"/>
      <c r="AF16" s="512"/>
      <c r="AG16" s="512"/>
      <c r="AH16" s="509"/>
      <c r="AI16" s="509"/>
      <c r="AJ16" s="512"/>
      <c r="AK16" s="512"/>
      <c r="AL16" s="512"/>
      <c r="AM16" s="512"/>
      <c r="AN16" s="512"/>
      <c r="AO16" s="509"/>
      <c r="AP16" s="509"/>
      <c r="AQ16" s="512"/>
      <c r="AR16" s="512"/>
      <c r="AS16" s="512"/>
      <c r="AT16" s="512"/>
      <c r="AU16" s="512"/>
      <c r="AV16" s="512"/>
      <c r="AW16" s="512"/>
      <c r="AX16" s="512"/>
      <c r="AY16" s="512"/>
      <c r="AZ16" s="512"/>
      <c r="BA16" s="512"/>
      <c r="BB16" s="34"/>
      <c r="BC16" s="29"/>
      <c r="BD16" s="34"/>
      <c r="BE16" s="34"/>
      <c r="BF16" s="29"/>
    </row>
    <row r="17" spans="1:58" ht="13.5" hidden="1" customHeight="1">
      <c r="A17" s="523"/>
      <c r="B17" s="512"/>
      <c r="C17" s="512"/>
      <c r="D17" s="512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2"/>
      <c r="U17" s="512"/>
      <c r="V17" s="512"/>
      <c r="W17" s="512"/>
      <c r="X17" s="512"/>
      <c r="Y17" s="512"/>
      <c r="Z17" s="510"/>
      <c r="AA17" s="510"/>
      <c r="AB17" s="510"/>
      <c r="AC17" s="512"/>
      <c r="AD17" s="512"/>
      <c r="AE17" s="512"/>
      <c r="AF17" s="512"/>
      <c r="AG17" s="512"/>
      <c r="AH17" s="510"/>
      <c r="AI17" s="510"/>
      <c r="AJ17" s="512"/>
      <c r="AK17" s="512"/>
      <c r="AL17" s="512"/>
      <c r="AM17" s="512"/>
      <c r="AN17" s="512"/>
      <c r="AO17" s="510"/>
      <c r="AP17" s="510"/>
      <c r="AQ17" s="512"/>
      <c r="AR17" s="512"/>
      <c r="AS17" s="512"/>
      <c r="AT17" s="512"/>
      <c r="AU17" s="512"/>
      <c r="AV17" s="512"/>
      <c r="AW17" s="512"/>
      <c r="AX17" s="512"/>
      <c r="AY17" s="512"/>
      <c r="AZ17" s="512"/>
      <c r="BA17" s="512"/>
      <c r="BB17" s="34"/>
      <c r="BC17" s="29"/>
      <c r="BD17" s="34"/>
      <c r="BE17" s="34"/>
      <c r="BF17" s="29"/>
    </row>
    <row r="18" spans="1:58" ht="13.5" hidden="1" customHeight="1">
      <c r="A18" s="15"/>
      <c r="B18" s="511"/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1"/>
      <c r="AL18" s="511"/>
      <c r="AM18" s="511"/>
      <c r="AN18" s="511"/>
      <c r="AO18" s="511"/>
      <c r="AP18" s="511"/>
      <c r="AQ18" s="511"/>
      <c r="AR18" s="511"/>
      <c r="AS18" s="511"/>
      <c r="AT18" s="511"/>
      <c r="AU18" s="511"/>
      <c r="AV18" s="511"/>
      <c r="AW18" s="511"/>
      <c r="AX18" s="511"/>
      <c r="AY18" s="511"/>
      <c r="AZ18" s="511"/>
      <c r="BA18" s="511"/>
      <c r="BB18" s="34"/>
      <c r="BC18" s="29"/>
      <c r="BD18" s="34"/>
      <c r="BE18" s="34"/>
      <c r="BF18" s="29"/>
    </row>
    <row r="19" spans="1:58" ht="13.5" hidden="1" customHeight="1">
      <c r="A19" s="523" t="s">
        <v>118</v>
      </c>
      <c r="B19" s="512"/>
      <c r="C19" s="512"/>
      <c r="D19" s="512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12"/>
      <c r="U19" s="512"/>
      <c r="V19" s="512"/>
      <c r="W19" s="512"/>
      <c r="X19" s="512"/>
      <c r="Y19" s="512"/>
      <c r="Z19" s="509"/>
      <c r="AA19" s="509"/>
      <c r="AB19" s="116"/>
      <c r="AC19" s="512"/>
      <c r="AD19" s="512"/>
      <c r="AE19" s="512"/>
      <c r="AF19" s="512"/>
      <c r="AG19" s="512"/>
      <c r="AH19" s="509"/>
      <c r="AI19" s="509"/>
      <c r="AJ19" s="512"/>
      <c r="AK19" s="512"/>
      <c r="AL19" s="512"/>
      <c r="AM19" s="512"/>
      <c r="AN19" s="512"/>
      <c r="AO19" s="509"/>
      <c r="AP19" s="509"/>
      <c r="AQ19" s="512"/>
      <c r="AR19" s="512"/>
      <c r="AS19" s="512"/>
      <c r="AT19" s="512"/>
      <c r="AU19" s="512"/>
      <c r="AV19" s="512"/>
      <c r="AW19" s="512"/>
      <c r="AX19" s="512"/>
      <c r="AY19" s="512"/>
      <c r="AZ19" s="512"/>
      <c r="BA19" s="512"/>
      <c r="BB19" s="34"/>
      <c r="BC19" s="29"/>
      <c r="BD19" s="34"/>
      <c r="BE19" s="34"/>
      <c r="BF19" s="29"/>
    </row>
    <row r="20" spans="1:58" ht="13.5" hidden="1" customHeight="1">
      <c r="A20" s="523"/>
      <c r="B20" s="512"/>
      <c r="C20" s="512"/>
      <c r="D20" s="512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2"/>
      <c r="U20" s="512"/>
      <c r="V20" s="512"/>
      <c r="W20" s="512"/>
      <c r="X20" s="512"/>
      <c r="Y20" s="512"/>
      <c r="Z20" s="510"/>
      <c r="AA20" s="510"/>
      <c r="AB20" s="117"/>
      <c r="AC20" s="512"/>
      <c r="AD20" s="512"/>
      <c r="AE20" s="512"/>
      <c r="AF20" s="512"/>
      <c r="AG20" s="512"/>
      <c r="AH20" s="510"/>
      <c r="AI20" s="510"/>
      <c r="AJ20" s="512"/>
      <c r="AK20" s="512"/>
      <c r="AL20" s="512"/>
      <c r="AM20" s="512"/>
      <c r="AN20" s="512"/>
      <c r="AO20" s="510"/>
      <c r="AP20" s="510"/>
      <c r="AQ20" s="512"/>
      <c r="AR20" s="512"/>
      <c r="AS20" s="512"/>
      <c r="AT20" s="512"/>
      <c r="AU20" s="512"/>
      <c r="AV20" s="512"/>
      <c r="AW20" s="512"/>
      <c r="AX20" s="512"/>
      <c r="AY20" s="512"/>
      <c r="AZ20" s="512"/>
      <c r="BA20" s="512"/>
      <c r="BB20" s="34"/>
      <c r="BC20" s="29"/>
      <c r="BD20" s="34"/>
      <c r="BE20" s="34"/>
      <c r="BF20" s="29"/>
    </row>
    <row r="21" spans="1:58" ht="3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6"/>
      <c r="BC21" s="35"/>
      <c r="BD21" s="34"/>
      <c r="BE21" s="34"/>
      <c r="BF21" s="29"/>
    </row>
    <row r="22" spans="1:58" ht="3" customHeight="1">
      <c r="A22" s="523" t="s">
        <v>114</v>
      </c>
      <c r="B22" s="490"/>
      <c r="C22" s="490"/>
      <c r="D22" s="490"/>
      <c r="E22" s="484"/>
      <c r="F22" s="484"/>
      <c r="G22" s="484"/>
      <c r="H22" s="113"/>
      <c r="I22" s="113"/>
      <c r="J22" s="113"/>
      <c r="K22" s="484"/>
      <c r="L22" s="484"/>
      <c r="M22" s="484"/>
      <c r="N22" s="484"/>
      <c r="O22" s="484"/>
      <c r="P22" s="484"/>
      <c r="Q22" s="484"/>
      <c r="R22" s="484"/>
      <c r="S22" s="529" t="s">
        <v>119</v>
      </c>
      <c r="T22" s="491" t="s">
        <v>119</v>
      </c>
      <c r="U22" s="490"/>
      <c r="V22" s="490"/>
      <c r="W22" s="490"/>
      <c r="X22" s="490"/>
      <c r="Y22" s="490"/>
      <c r="Z22" s="121"/>
      <c r="AA22" s="113"/>
      <c r="AB22" s="113"/>
      <c r="AC22" s="490"/>
      <c r="AD22" s="490"/>
      <c r="AE22" s="490"/>
      <c r="AF22" s="490"/>
      <c r="AG22" s="490"/>
      <c r="AH22" s="484"/>
      <c r="AI22" s="484"/>
      <c r="AJ22" s="490"/>
      <c r="AK22" s="490"/>
      <c r="AL22" s="490"/>
      <c r="AM22" s="490"/>
      <c r="AN22" s="532"/>
      <c r="AO22" s="534"/>
      <c r="AP22" s="534"/>
      <c r="AQ22" s="532"/>
      <c r="AR22" s="532"/>
      <c r="AS22" s="537" t="s">
        <v>119</v>
      </c>
      <c r="AT22" s="491" t="s">
        <v>119</v>
      </c>
      <c r="AU22" s="491" t="s">
        <v>119</v>
      </c>
      <c r="AV22" s="491" t="s">
        <v>119</v>
      </c>
      <c r="AW22" s="491" t="s">
        <v>119</v>
      </c>
      <c r="AX22" s="491" t="s">
        <v>119</v>
      </c>
      <c r="AY22" s="491" t="s">
        <v>119</v>
      </c>
      <c r="AZ22" s="491" t="s">
        <v>119</v>
      </c>
      <c r="BA22" s="491" t="s">
        <v>119</v>
      </c>
    </row>
    <row r="23" spans="1:58" ht="3" customHeight="1">
      <c r="A23" s="523"/>
      <c r="B23" s="491"/>
      <c r="C23" s="491"/>
      <c r="D23" s="491"/>
      <c r="E23" s="485"/>
      <c r="F23" s="485"/>
      <c r="G23" s="485"/>
      <c r="H23" s="114"/>
      <c r="I23" s="114"/>
      <c r="J23" s="114"/>
      <c r="K23" s="485"/>
      <c r="L23" s="485"/>
      <c r="M23" s="485"/>
      <c r="N23" s="485"/>
      <c r="O23" s="485"/>
      <c r="P23" s="485"/>
      <c r="Q23" s="485"/>
      <c r="R23" s="485"/>
      <c r="S23" s="530"/>
      <c r="T23" s="491"/>
      <c r="U23" s="491"/>
      <c r="V23" s="491"/>
      <c r="W23" s="491"/>
      <c r="X23" s="491"/>
      <c r="Y23" s="491"/>
      <c r="Z23" s="122"/>
      <c r="AA23" s="114"/>
      <c r="AB23" s="114"/>
      <c r="AC23" s="491"/>
      <c r="AD23" s="491"/>
      <c r="AE23" s="491"/>
      <c r="AF23" s="491"/>
      <c r="AG23" s="491"/>
      <c r="AH23" s="485"/>
      <c r="AI23" s="485"/>
      <c r="AJ23" s="491"/>
      <c r="AK23" s="491"/>
      <c r="AL23" s="491"/>
      <c r="AM23" s="491"/>
      <c r="AN23" s="533"/>
      <c r="AO23" s="535"/>
      <c r="AP23" s="535"/>
      <c r="AQ23" s="533"/>
      <c r="AR23" s="533"/>
      <c r="AS23" s="537"/>
      <c r="AT23" s="491"/>
      <c r="AU23" s="491"/>
      <c r="AV23" s="491"/>
      <c r="AW23" s="491"/>
      <c r="AX23" s="491"/>
      <c r="AY23" s="491"/>
      <c r="AZ23" s="491"/>
      <c r="BA23" s="491"/>
    </row>
    <row r="24" spans="1:58" ht="3" customHeight="1">
      <c r="A24" s="523"/>
      <c r="B24" s="491"/>
      <c r="C24" s="491"/>
      <c r="D24" s="491"/>
      <c r="E24" s="485"/>
      <c r="F24" s="485"/>
      <c r="G24" s="485"/>
      <c r="H24" s="114"/>
      <c r="I24" s="114"/>
      <c r="J24" s="114"/>
      <c r="K24" s="485"/>
      <c r="L24" s="485"/>
      <c r="M24" s="485"/>
      <c r="N24" s="485"/>
      <c r="O24" s="485"/>
      <c r="P24" s="485"/>
      <c r="Q24" s="485"/>
      <c r="R24" s="485"/>
      <c r="S24" s="530"/>
      <c r="T24" s="491"/>
      <c r="U24" s="491"/>
      <c r="V24" s="491"/>
      <c r="W24" s="491"/>
      <c r="X24" s="491"/>
      <c r="Y24" s="491"/>
      <c r="Z24" s="122"/>
      <c r="AA24" s="114"/>
      <c r="AB24" s="114"/>
      <c r="AC24" s="491"/>
      <c r="AD24" s="491"/>
      <c r="AE24" s="491"/>
      <c r="AF24" s="491"/>
      <c r="AG24" s="491"/>
      <c r="AH24" s="485"/>
      <c r="AI24" s="485"/>
      <c r="AJ24" s="491"/>
      <c r="AK24" s="491"/>
      <c r="AL24" s="491"/>
      <c r="AM24" s="491"/>
      <c r="AN24" s="533"/>
      <c r="AO24" s="535"/>
      <c r="AP24" s="535"/>
      <c r="AQ24" s="533"/>
      <c r="AR24" s="533"/>
      <c r="AS24" s="537"/>
      <c r="AT24" s="491"/>
      <c r="AU24" s="491"/>
      <c r="AV24" s="491"/>
      <c r="AW24" s="491"/>
      <c r="AX24" s="491"/>
      <c r="AY24" s="491"/>
      <c r="AZ24" s="491"/>
      <c r="BA24" s="491"/>
    </row>
    <row r="25" spans="1:58" ht="3" customHeight="1">
      <c r="A25" s="523"/>
      <c r="B25" s="491"/>
      <c r="C25" s="491"/>
      <c r="D25" s="491"/>
      <c r="E25" s="485"/>
      <c r="F25" s="485"/>
      <c r="G25" s="485"/>
      <c r="H25" s="114"/>
      <c r="I25" s="114"/>
      <c r="J25" s="114"/>
      <c r="K25" s="485"/>
      <c r="L25" s="485"/>
      <c r="M25" s="485"/>
      <c r="N25" s="485"/>
      <c r="O25" s="485"/>
      <c r="P25" s="485"/>
      <c r="Q25" s="485"/>
      <c r="R25" s="485"/>
      <c r="S25" s="530"/>
      <c r="T25" s="491"/>
      <c r="U25" s="491"/>
      <c r="V25" s="491"/>
      <c r="W25" s="491"/>
      <c r="X25" s="491"/>
      <c r="Y25" s="491"/>
      <c r="Z25" s="122"/>
      <c r="AA25" s="114"/>
      <c r="AB25" s="114"/>
      <c r="AC25" s="491"/>
      <c r="AD25" s="491"/>
      <c r="AE25" s="491"/>
      <c r="AF25" s="491"/>
      <c r="AG25" s="491"/>
      <c r="AH25" s="485"/>
      <c r="AI25" s="485"/>
      <c r="AJ25" s="491"/>
      <c r="AK25" s="491"/>
      <c r="AL25" s="491"/>
      <c r="AM25" s="491"/>
      <c r="AN25" s="533"/>
      <c r="AO25" s="535"/>
      <c r="AP25" s="535"/>
      <c r="AQ25" s="533"/>
      <c r="AR25" s="533"/>
      <c r="AS25" s="537"/>
      <c r="AT25" s="491"/>
      <c r="AU25" s="491"/>
      <c r="AV25" s="491"/>
      <c r="AW25" s="491"/>
      <c r="AX25" s="491"/>
      <c r="AY25" s="491"/>
      <c r="AZ25" s="491"/>
      <c r="BA25" s="491"/>
    </row>
    <row r="26" spans="1:58" ht="3" customHeight="1">
      <c r="A26" s="523"/>
      <c r="B26" s="491"/>
      <c r="C26" s="491"/>
      <c r="D26" s="491"/>
      <c r="E26" s="485"/>
      <c r="F26" s="485"/>
      <c r="G26" s="485"/>
      <c r="H26" s="114"/>
      <c r="I26" s="114"/>
      <c r="J26" s="114"/>
      <c r="K26" s="485"/>
      <c r="L26" s="485"/>
      <c r="M26" s="485"/>
      <c r="N26" s="485"/>
      <c r="O26" s="485"/>
      <c r="P26" s="485"/>
      <c r="Q26" s="485"/>
      <c r="R26" s="485"/>
      <c r="S26" s="530"/>
      <c r="T26" s="491"/>
      <c r="U26" s="491"/>
      <c r="V26" s="491"/>
      <c r="W26" s="491"/>
      <c r="X26" s="491"/>
      <c r="Y26" s="491"/>
      <c r="Z26" s="122"/>
      <c r="AA26" s="114"/>
      <c r="AB26" s="114"/>
      <c r="AC26" s="491"/>
      <c r="AD26" s="491"/>
      <c r="AE26" s="491"/>
      <c r="AF26" s="491"/>
      <c r="AG26" s="491"/>
      <c r="AH26" s="485"/>
      <c r="AI26" s="485"/>
      <c r="AJ26" s="491"/>
      <c r="AK26" s="491"/>
      <c r="AL26" s="491"/>
      <c r="AM26" s="491"/>
      <c r="AN26" s="533"/>
      <c r="AO26" s="535"/>
      <c r="AP26" s="535"/>
      <c r="AQ26" s="533"/>
      <c r="AR26" s="533"/>
      <c r="AS26" s="537"/>
      <c r="AT26" s="491"/>
      <c r="AU26" s="491"/>
      <c r="AV26" s="491"/>
      <c r="AW26" s="491"/>
      <c r="AX26" s="491"/>
      <c r="AY26" s="491"/>
      <c r="AZ26" s="491"/>
      <c r="BA26" s="491"/>
    </row>
    <row r="27" spans="1:58" ht="3" customHeight="1">
      <c r="A27" s="523"/>
      <c r="B27" s="491"/>
      <c r="C27" s="491"/>
      <c r="D27" s="491"/>
      <c r="E27" s="486"/>
      <c r="F27" s="486"/>
      <c r="G27" s="486"/>
      <c r="H27" s="115"/>
      <c r="I27" s="115"/>
      <c r="J27" s="115"/>
      <c r="K27" s="486"/>
      <c r="L27" s="486"/>
      <c r="M27" s="486"/>
      <c r="N27" s="486"/>
      <c r="O27" s="486"/>
      <c r="P27" s="486"/>
      <c r="Q27" s="486"/>
      <c r="R27" s="486"/>
      <c r="S27" s="531"/>
      <c r="T27" s="491"/>
      <c r="U27" s="491"/>
      <c r="V27" s="491"/>
      <c r="W27" s="491"/>
      <c r="X27" s="491"/>
      <c r="Y27" s="491"/>
      <c r="Z27" s="126"/>
      <c r="AA27" s="120"/>
      <c r="AB27" s="115"/>
      <c r="AC27" s="491"/>
      <c r="AD27" s="491"/>
      <c r="AE27" s="491"/>
      <c r="AF27" s="491"/>
      <c r="AG27" s="491"/>
      <c r="AH27" s="486"/>
      <c r="AI27" s="486"/>
      <c r="AJ27" s="491"/>
      <c r="AK27" s="491"/>
      <c r="AL27" s="491"/>
      <c r="AM27" s="491"/>
      <c r="AN27" s="533"/>
      <c r="AO27" s="536"/>
      <c r="AP27" s="536"/>
      <c r="AQ27" s="533"/>
      <c r="AR27" s="533"/>
      <c r="AS27" s="537"/>
      <c r="AT27" s="491"/>
      <c r="AU27" s="491"/>
      <c r="AV27" s="491"/>
      <c r="AW27" s="491"/>
      <c r="AX27" s="491"/>
      <c r="AY27" s="491"/>
      <c r="AZ27" s="491"/>
      <c r="BA27" s="491"/>
    </row>
    <row r="28" spans="1:58" ht="3.75" customHeight="1">
      <c r="A28" s="3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7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166"/>
      <c r="AO28" s="167"/>
      <c r="AP28" s="166"/>
      <c r="AQ28" s="166"/>
      <c r="AR28" s="166"/>
      <c r="AS28" s="37"/>
      <c r="AT28" s="29"/>
      <c r="AU28" s="29"/>
      <c r="AV28" s="29"/>
      <c r="AW28" s="29"/>
      <c r="AX28" s="29"/>
      <c r="AY28" s="29"/>
      <c r="AZ28" s="29"/>
      <c r="BA28" s="29"/>
    </row>
    <row r="29" spans="1:58" ht="3" customHeight="1">
      <c r="A29" s="523" t="s">
        <v>115</v>
      </c>
      <c r="B29" s="490"/>
      <c r="C29" s="490"/>
      <c r="D29" s="490"/>
      <c r="E29" s="484"/>
      <c r="F29" s="484"/>
      <c r="G29" s="484"/>
      <c r="H29" s="113"/>
      <c r="I29" s="113"/>
      <c r="J29" s="113"/>
      <c r="K29" s="484"/>
      <c r="L29" s="484"/>
      <c r="M29" s="484"/>
      <c r="N29" s="484"/>
      <c r="O29" s="484"/>
      <c r="P29" s="484"/>
      <c r="Q29" s="484"/>
      <c r="R29" s="484"/>
      <c r="S29" s="529" t="s">
        <v>119</v>
      </c>
      <c r="T29" s="491" t="s">
        <v>119</v>
      </c>
      <c r="U29" s="490"/>
      <c r="V29" s="490"/>
      <c r="W29" s="490"/>
      <c r="X29" s="490"/>
      <c r="Y29" s="490"/>
      <c r="Z29" s="118"/>
      <c r="AA29" s="118"/>
      <c r="AB29" s="113"/>
      <c r="AC29" s="490"/>
      <c r="AD29" s="490"/>
      <c r="AE29" s="490"/>
      <c r="AF29" s="490"/>
      <c r="AG29" s="490"/>
      <c r="AH29" s="484"/>
      <c r="AI29" s="484"/>
      <c r="AJ29" s="490"/>
      <c r="AK29" s="490"/>
      <c r="AL29" s="490"/>
      <c r="AM29" s="490"/>
      <c r="AN29" s="490"/>
      <c r="AO29" s="490"/>
      <c r="AP29" s="490"/>
      <c r="AQ29" s="490"/>
      <c r="AR29" s="490"/>
      <c r="AS29" s="491" t="s">
        <v>119</v>
      </c>
      <c r="AT29" s="491" t="s">
        <v>119</v>
      </c>
      <c r="AU29" s="491" t="s">
        <v>119</v>
      </c>
      <c r="AV29" s="491" t="s">
        <v>119</v>
      </c>
      <c r="AW29" s="491" t="s">
        <v>119</v>
      </c>
      <c r="AX29" s="491" t="s">
        <v>119</v>
      </c>
      <c r="AY29" s="491" t="s">
        <v>119</v>
      </c>
      <c r="AZ29" s="491" t="s">
        <v>119</v>
      </c>
      <c r="BA29" s="491" t="s">
        <v>119</v>
      </c>
    </row>
    <row r="30" spans="1:58" ht="3" customHeight="1">
      <c r="A30" s="523"/>
      <c r="B30" s="491"/>
      <c r="C30" s="491"/>
      <c r="D30" s="491"/>
      <c r="E30" s="485"/>
      <c r="F30" s="485"/>
      <c r="G30" s="485"/>
      <c r="H30" s="114"/>
      <c r="I30" s="114"/>
      <c r="J30" s="114"/>
      <c r="K30" s="485"/>
      <c r="L30" s="485"/>
      <c r="M30" s="485"/>
      <c r="N30" s="485"/>
      <c r="O30" s="485"/>
      <c r="P30" s="485"/>
      <c r="Q30" s="485"/>
      <c r="R30" s="485"/>
      <c r="S30" s="530"/>
      <c r="T30" s="491"/>
      <c r="U30" s="491"/>
      <c r="V30" s="491"/>
      <c r="W30" s="491"/>
      <c r="X30" s="491"/>
      <c r="Y30" s="491"/>
      <c r="Z30" s="119"/>
      <c r="AA30" s="119"/>
      <c r="AB30" s="119"/>
      <c r="AC30" s="491"/>
      <c r="AD30" s="491"/>
      <c r="AE30" s="491"/>
      <c r="AF30" s="491"/>
      <c r="AG30" s="491"/>
      <c r="AH30" s="485"/>
      <c r="AI30" s="485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</row>
    <row r="31" spans="1:58" ht="3" customHeight="1">
      <c r="A31" s="523"/>
      <c r="B31" s="491"/>
      <c r="C31" s="491"/>
      <c r="D31" s="491"/>
      <c r="E31" s="485"/>
      <c r="F31" s="485"/>
      <c r="G31" s="485"/>
      <c r="H31" s="114"/>
      <c r="I31" s="114"/>
      <c r="J31" s="114"/>
      <c r="K31" s="485"/>
      <c r="L31" s="485"/>
      <c r="M31" s="485"/>
      <c r="N31" s="485"/>
      <c r="O31" s="485"/>
      <c r="P31" s="485"/>
      <c r="Q31" s="485"/>
      <c r="R31" s="485"/>
      <c r="S31" s="530"/>
      <c r="T31" s="491"/>
      <c r="U31" s="491"/>
      <c r="V31" s="491"/>
      <c r="W31" s="491"/>
      <c r="X31" s="491"/>
      <c r="Y31" s="491"/>
      <c r="Z31" s="119"/>
      <c r="AA31" s="119"/>
      <c r="AB31" s="119"/>
      <c r="AC31" s="491"/>
      <c r="AD31" s="491"/>
      <c r="AE31" s="491"/>
      <c r="AF31" s="491"/>
      <c r="AG31" s="491"/>
      <c r="AH31" s="485"/>
      <c r="AI31" s="485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</row>
    <row r="32" spans="1:58" ht="3" customHeight="1">
      <c r="A32" s="523"/>
      <c r="B32" s="491"/>
      <c r="C32" s="491"/>
      <c r="D32" s="491"/>
      <c r="E32" s="485"/>
      <c r="F32" s="485"/>
      <c r="G32" s="485"/>
      <c r="H32" s="119"/>
      <c r="I32" s="114"/>
      <c r="J32" s="114"/>
      <c r="K32" s="485"/>
      <c r="L32" s="485"/>
      <c r="M32" s="485"/>
      <c r="N32" s="485"/>
      <c r="O32" s="485"/>
      <c r="P32" s="485"/>
      <c r="Q32" s="485"/>
      <c r="R32" s="485"/>
      <c r="S32" s="530"/>
      <c r="T32" s="491"/>
      <c r="U32" s="491"/>
      <c r="V32" s="491"/>
      <c r="W32" s="491"/>
      <c r="X32" s="491"/>
      <c r="Y32" s="491"/>
      <c r="Z32" s="119"/>
      <c r="AA32" s="119"/>
      <c r="AB32" s="114"/>
      <c r="AC32" s="491"/>
      <c r="AD32" s="491"/>
      <c r="AE32" s="491"/>
      <c r="AF32" s="491"/>
      <c r="AG32" s="491"/>
      <c r="AH32" s="485"/>
      <c r="AI32" s="485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1"/>
    </row>
    <row r="33" spans="1:58" ht="3" customHeight="1">
      <c r="A33" s="523"/>
      <c r="B33" s="491"/>
      <c r="C33" s="491"/>
      <c r="D33" s="491"/>
      <c r="E33" s="485"/>
      <c r="F33" s="485"/>
      <c r="G33" s="485"/>
      <c r="H33" s="114"/>
      <c r="I33" s="114"/>
      <c r="J33" s="114"/>
      <c r="K33" s="485"/>
      <c r="L33" s="485"/>
      <c r="M33" s="485"/>
      <c r="N33" s="485"/>
      <c r="O33" s="485"/>
      <c r="P33" s="485"/>
      <c r="Q33" s="485"/>
      <c r="R33" s="485"/>
      <c r="S33" s="530"/>
      <c r="T33" s="491"/>
      <c r="U33" s="491"/>
      <c r="V33" s="491"/>
      <c r="W33" s="491"/>
      <c r="X33" s="491"/>
      <c r="Y33" s="491"/>
      <c r="Z33" s="119"/>
      <c r="AA33" s="119"/>
      <c r="AB33" s="119"/>
      <c r="AC33" s="491"/>
      <c r="AD33" s="491"/>
      <c r="AE33" s="491"/>
      <c r="AF33" s="491"/>
      <c r="AG33" s="491"/>
      <c r="AH33" s="485"/>
      <c r="AI33" s="485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</row>
    <row r="34" spans="1:58" ht="3" customHeight="1">
      <c r="A34" s="523"/>
      <c r="B34" s="491"/>
      <c r="C34" s="491"/>
      <c r="D34" s="491"/>
      <c r="E34" s="486"/>
      <c r="F34" s="486"/>
      <c r="G34" s="486"/>
      <c r="H34" s="115"/>
      <c r="I34" s="115"/>
      <c r="J34" s="115"/>
      <c r="K34" s="486"/>
      <c r="L34" s="486"/>
      <c r="M34" s="486"/>
      <c r="N34" s="486"/>
      <c r="O34" s="486"/>
      <c r="P34" s="486"/>
      <c r="Q34" s="486"/>
      <c r="R34" s="486"/>
      <c r="S34" s="531"/>
      <c r="T34" s="491"/>
      <c r="U34" s="491"/>
      <c r="V34" s="491"/>
      <c r="W34" s="491"/>
      <c r="X34" s="491"/>
      <c r="Y34" s="491"/>
      <c r="Z34" s="120"/>
      <c r="AA34" s="120"/>
      <c r="AB34" s="115"/>
      <c r="AC34" s="491"/>
      <c r="AD34" s="491"/>
      <c r="AE34" s="491"/>
      <c r="AF34" s="491"/>
      <c r="AG34" s="491"/>
      <c r="AH34" s="486"/>
      <c r="AI34" s="486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</row>
    <row r="35" spans="1:58" ht="3.75" customHeight="1">
      <c r="A35" s="3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7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166"/>
      <c r="AO35" s="167"/>
      <c r="AP35" s="166"/>
      <c r="AQ35" s="166"/>
      <c r="AR35" s="166"/>
      <c r="AS35" s="37"/>
      <c r="AT35" s="29"/>
      <c r="AU35" s="29"/>
      <c r="AV35" s="29"/>
      <c r="AW35" s="29"/>
      <c r="AX35" s="29"/>
      <c r="AY35" s="29"/>
      <c r="AZ35" s="29"/>
      <c r="BA35" s="29"/>
    </row>
    <row r="36" spans="1:58" ht="3" customHeight="1">
      <c r="A36" s="523" t="s">
        <v>116</v>
      </c>
      <c r="B36" s="529"/>
      <c r="C36" s="529"/>
      <c r="D36" s="529"/>
      <c r="E36" s="529"/>
      <c r="F36" s="529"/>
      <c r="G36" s="529"/>
      <c r="H36" s="529"/>
      <c r="I36" s="529"/>
      <c r="J36" s="491"/>
      <c r="K36" s="529"/>
      <c r="L36" s="529"/>
      <c r="M36" s="529" t="s">
        <v>67</v>
      </c>
      <c r="N36" s="529" t="s">
        <v>67</v>
      </c>
      <c r="O36" s="529" t="s">
        <v>67</v>
      </c>
      <c r="P36" s="529" t="s">
        <v>67</v>
      </c>
      <c r="Q36" s="529" t="s">
        <v>67</v>
      </c>
      <c r="R36" s="529" t="s">
        <v>67</v>
      </c>
      <c r="S36" s="529" t="s">
        <v>119</v>
      </c>
      <c r="T36" s="491" t="s">
        <v>119</v>
      </c>
      <c r="U36" s="491" t="s">
        <v>67</v>
      </c>
      <c r="V36" s="491" t="s">
        <v>67</v>
      </c>
      <c r="W36" s="491" t="s">
        <v>67</v>
      </c>
      <c r="X36" s="491" t="s">
        <v>67</v>
      </c>
      <c r="Y36" s="491" t="s">
        <v>67</v>
      </c>
      <c r="Z36" s="491" t="s">
        <v>67</v>
      </c>
      <c r="AA36" s="491" t="s">
        <v>67</v>
      </c>
      <c r="AB36" s="491" t="s">
        <v>67</v>
      </c>
      <c r="AC36" s="491" t="s">
        <v>67</v>
      </c>
      <c r="AD36" s="491" t="s">
        <v>67</v>
      </c>
      <c r="AE36" s="491" t="s">
        <v>67</v>
      </c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538" t="s">
        <v>120</v>
      </c>
      <c r="AR36" s="538" t="s">
        <v>120</v>
      </c>
      <c r="AS36" s="537" t="s">
        <v>29</v>
      </c>
      <c r="AT36" s="491" t="s">
        <v>29</v>
      </c>
      <c r="AU36" s="491" t="s">
        <v>29</v>
      </c>
      <c r="AV36" s="491" t="s">
        <v>29</v>
      </c>
      <c r="AW36" s="491" t="s">
        <v>29</v>
      </c>
      <c r="AX36" s="491" t="s">
        <v>29</v>
      </c>
      <c r="AY36" s="491" t="s">
        <v>29</v>
      </c>
      <c r="AZ36" s="491" t="s">
        <v>29</v>
      </c>
      <c r="BA36" s="491" t="s">
        <v>29</v>
      </c>
    </row>
    <row r="37" spans="1:58" ht="3" customHeight="1">
      <c r="A37" s="523"/>
      <c r="B37" s="530"/>
      <c r="C37" s="530"/>
      <c r="D37" s="530"/>
      <c r="E37" s="530"/>
      <c r="F37" s="530"/>
      <c r="G37" s="530"/>
      <c r="H37" s="530"/>
      <c r="I37" s="530"/>
      <c r="J37" s="491"/>
      <c r="K37" s="530"/>
      <c r="L37" s="530"/>
      <c r="M37" s="530"/>
      <c r="N37" s="530"/>
      <c r="O37" s="530"/>
      <c r="P37" s="530"/>
      <c r="Q37" s="530"/>
      <c r="R37" s="530"/>
      <c r="S37" s="530"/>
      <c r="T37" s="491"/>
      <c r="U37" s="491"/>
      <c r="V37" s="491"/>
      <c r="W37" s="491"/>
      <c r="X37" s="491"/>
      <c r="Y37" s="491"/>
      <c r="Z37" s="491"/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539"/>
      <c r="AR37" s="539"/>
      <c r="AS37" s="537"/>
      <c r="AT37" s="491"/>
      <c r="AU37" s="491"/>
      <c r="AV37" s="491"/>
      <c r="AW37" s="491"/>
      <c r="AX37" s="491"/>
      <c r="AY37" s="491"/>
      <c r="AZ37" s="491"/>
      <c r="BA37" s="491"/>
    </row>
    <row r="38" spans="1:58" ht="3" customHeight="1">
      <c r="A38" s="523"/>
      <c r="B38" s="530"/>
      <c r="C38" s="530"/>
      <c r="D38" s="530"/>
      <c r="E38" s="530"/>
      <c r="F38" s="530"/>
      <c r="G38" s="530"/>
      <c r="H38" s="530"/>
      <c r="I38" s="530"/>
      <c r="J38" s="491"/>
      <c r="K38" s="530"/>
      <c r="L38" s="530"/>
      <c r="M38" s="530"/>
      <c r="N38" s="530"/>
      <c r="O38" s="530"/>
      <c r="P38" s="530"/>
      <c r="Q38" s="530"/>
      <c r="R38" s="530"/>
      <c r="S38" s="530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539"/>
      <c r="AR38" s="539"/>
      <c r="AS38" s="537"/>
      <c r="AT38" s="491"/>
      <c r="AU38" s="491"/>
      <c r="AV38" s="491"/>
      <c r="AW38" s="491"/>
      <c r="AX38" s="491"/>
      <c r="AY38" s="491"/>
      <c r="AZ38" s="491"/>
      <c r="BA38" s="491"/>
    </row>
    <row r="39" spans="1:58" ht="3" customHeight="1">
      <c r="A39" s="523"/>
      <c r="B39" s="530"/>
      <c r="C39" s="530"/>
      <c r="D39" s="530"/>
      <c r="E39" s="530"/>
      <c r="F39" s="530"/>
      <c r="G39" s="530"/>
      <c r="H39" s="530"/>
      <c r="I39" s="530"/>
      <c r="J39" s="491"/>
      <c r="K39" s="530"/>
      <c r="L39" s="530"/>
      <c r="M39" s="530"/>
      <c r="N39" s="530"/>
      <c r="O39" s="530"/>
      <c r="P39" s="530"/>
      <c r="Q39" s="530"/>
      <c r="R39" s="530"/>
      <c r="S39" s="530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539"/>
      <c r="AR39" s="539"/>
      <c r="AS39" s="537"/>
      <c r="AT39" s="491"/>
      <c r="AU39" s="491"/>
      <c r="AV39" s="491"/>
      <c r="AW39" s="491"/>
      <c r="AX39" s="491"/>
      <c r="AY39" s="491"/>
      <c r="AZ39" s="491"/>
      <c r="BA39" s="491"/>
    </row>
    <row r="40" spans="1:58" ht="3" customHeight="1">
      <c r="A40" s="523"/>
      <c r="B40" s="530"/>
      <c r="C40" s="530"/>
      <c r="D40" s="530"/>
      <c r="E40" s="530"/>
      <c r="F40" s="530"/>
      <c r="G40" s="530"/>
      <c r="H40" s="530"/>
      <c r="I40" s="530"/>
      <c r="J40" s="491"/>
      <c r="K40" s="530"/>
      <c r="L40" s="530"/>
      <c r="M40" s="530"/>
      <c r="N40" s="530"/>
      <c r="O40" s="530"/>
      <c r="P40" s="530"/>
      <c r="Q40" s="530"/>
      <c r="R40" s="530"/>
      <c r="S40" s="530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539"/>
      <c r="AR40" s="539"/>
      <c r="AS40" s="537"/>
      <c r="AT40" s="491"/>
      <c r="AU40" s="491"/>
      <c r="AV40" s="491"/>
      <c r="AW40" s="491"/>
      <c r="AX40" s="491"/>
      <c r="AY40" s="491"/>
      <c r="AZ40" s="491"/>
      <c r="BA40" s="491"/>
    </row>
    <row r="41" spans="1:58" ht="3" customHeight="1">
      <c r="A41" s="523"/>
      <c r="B41" s="531"/>
      <c r="C41" s="531"/>
      <c r="D41" s="531"/>
      <c r="E41" s="531"/>
      <c r="F41" s="531"/>
      <c r="G41" s="531"/>
      <c r="H41" s="531"/>
      <c r="I41" s="531"/>
      <c r="J41" s="491"/>
      <c r="K41" s="531"/>
      <c r="L41" s="531"/>
      <c r="M41" s="531"/>
      <c r="N41" s="531"/>
      <c r="O41" s="531"/>
      <c r="P41" s="531"/>
      <c r="Q41" s="531"/>
      <c r="R41" s="531"/>
      <c r="S41" s="53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540"/>
      <c r="AR41" s="540"/>
      <c r="AS41" s="537"/>
      <c r="AT41" s="491"/>
      <c r="AU41" s="491"/>
      <c r="AV41" s="491"/>
      <c r="AW41" s="491"/>
      <c r="AX41" s="491"/>
      <c r="AY41" s="491"/>
      <c r="AZ41" s="491"/>
      <c r="BA41" s="491"/>
    </row>
    <row r="42" spans="1:58" ht="3.75" customHeight="1">
      <c r="A42" s="35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7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37"/>
      <c r="AP42" s="29"/>
      <c r="AQ42" s="29"/>
      <c r="AR42" s="29"/>
      <c r="AS42" s="37"/>
      <c r="AT42" s="29"/>
      <c r="AU42" s="29"/>
      <c r="AV42" s="29"/>
      <c r="AW42" s="29"/>
      <c r="AX42" s="29"/>
      <c r="AY42" s="29"/>
      <c r="AZ42" s="29"/>
      <c r="BA42" s="29"/>
    </row>
    <row r="43" spans="1:58" ht="3.75" customHeight="1">
      <c r="A43" s="38"/>
      <c r="G43" s="29"/>
      <c r="H43" s="34"/>
      <c r="W43" s="29"/>
      <c r="X43" s="29"/>
      <c r="Y43" s="29"/>
      <c r="Z43" s="39"/>
      <c r="AG43" s="29"/>
      <c r="AH43" s="29"/>
      <c r="AI43" s="29"/>
      <c r="AJ43" s="29"/>
      <c r="AK43" s="29"/>
      <c r="AL43" s="29"/>
      <c r="AM43" s="29"/>
      <c r="AN43" s="29"/>
      <c r="AO43" s="39"/>
      <c r="AP43" s="29"/>
      <c r="AQ43" s="29"/>
      <c r="AR43" s="29"/>
      <c r="AS43" s="39"/>
    </row>
    <row r="44" spans="1:58" ht="6" customHeight="1">
      <c r="A44" s="38"/>
      <c r="G44" s="29"/>
      <c r="H44" s="34"/>
      <c r="W44" s="29"/>
      <c r="X44" s="29"/>
      <c r="Y44" s="29"/>
      <c r="Z44" s="39"/>
      <c r="AG44" s="29"/>
      <c r="AH44" s="29"/>
      <c r="AI44" s="29"/>
      <c r="AJ44" s="29"/>
      <c r="AK44" s="29"/>
      <c r="AL44" s="29"/>
      <c r="AM44" s="29"/>
      <c r="AN44" s="29"/>
      <c r="AO44" s="39"/>
      <c r="AP44" s="29"/>
      <c r="AQ44" s="29"/>
      <c r="AR44" s="29"/>
      <c r="AS44" s="39"/>
    </row>
    <row r="45" spans="1:58" ht="21" customHeight="1">
      <c r="A45" s="516" t="s">
        <v>121</v>
      </c>
      <c r="B45" s="516"/>
      <c r="C45" s="516"/>
      <c r="D45" s="516"/>
      <c r="F45" s="137"/>
      <c r="G45" s="517" t="s">
        <v>272</v>
      </c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9"/>
      <c r="W45" s="255" t="s">
        <v>119</v>
      </c>
      <c r="X45" s="521" t="s">
        <v>279</v>
      </c>
      <c r="Y45" s="522"/>
      <c r="Z45" s="522"/>
      <c r="AA45" s="522"/>
      <c r="AB45" s="522"/>
      <c r="AC45" s="522"/>
      <c r="AD45" s="522"/>
      <c r="AE45" s="522"/>
      <c r="AF45" s="522"/>
      <c r="AG45" s="522"/>
      <c r="AH45" s="522"/>
      <c r="AI45" s="522"/>
      <c r="AJ45" s="522"/>
      <c r="AK45" s="522"/>
      <c r="AL45" s="30" t="s">
        <v>120</v>
      </c>
      <c r="AM45" s="541" t="s">
        <v>122</v>
      </c>
      <c r="AN45" s="541"/>
      <c r="AO45" s="541"/>
      <c r="AP45" s="541"/>
      <c r="AQ45" s="541"/>
      <c r="AR45" s="541"/>
      <c r="AS45" s="541"/>
      <c r="AT45" s="541"/>
      <c r="AU45" s="541"/>
      <c r="AV45" s="541"/>
      <c r="AW45" s="541"/>
      <c r="AX45" s="541"/>
      <c r="AY45" s="541"/>
      <c r="AZ45" s="541"/>
    </row>
    <row r="46" spans="1:58" ht="3.75" customHeight="1">
      <c r="A46" s="29"/>
      <c r="B46" s="29"/>
      <c r="C46" s="29"/>
      <c r="D46" s="29"/>
      <c r="E46" s="29"/>
      <c r="F46" s="13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34"/>
      <c r="BB46" s="34"/>
      <c r="BC46" s="29"/>
      <c r="BD46" s="34"/>
      <c r="BE46" s="34"/>
      <c r="BF46" s="29"/>
    </row>
    <row r="47" spans="1:58" ht="14.25" customHeight="1">
      <c r="A47" s="29"/>
      <c r="B47" s="29"/>
      <c r="C47" s="29"/>
      <c r="D47" s="29"/>
      <c r="E47" s="29"/>
      <c r="F47" s="138"/>
      <c r="G47" s="520" t="s">
        <v>273</v>
      </c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34"/>
      <c r="U47" s="29"/>
      <c r="V47" s="29"/>
      <c r="W47" s="30" t="s">
        <v>67</v>
      </c>
      <c r="X47" s="522" t="s">
        <v>123</v>
      </c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30" t="s">
        <v>29</v>
      </c>
      <c r="AM47" s="522" t="s">
        <v>124</v>
      </c>
      <c r="AN47" s="522"/>
      <c r="AO47" s="522"/>
      <c r="AP47" s="522"/>
      <c r="AQ47" s="522"/>
      <c r="AR47" s="522"/>
      <c r="AS47" s="522"/>
      <c r="AT47" s="522"/>
      <c r="AU47" s="522"/>
      <c r="AV47" s="522"/>
      <c r="BA47" s="34"/>
      <c r="BB47" s="34"/>
      <c r="BC47" s="29"/>
      <c r="BD47" s="34"/>
      <c r="BE47" s="34"/>
      <c r="BF47" s="29"/>
    </row>
    <row r="48" spans="1:58" ht="3.75" customHeight="1">
      <c r="A48" s="29"/>
      <c r="B48" s="29"/>
      <c r="C48" s="29"/>
      <c r="D48" s="29"/>
      <c r="E48" s="29"/>
      <c r="F48" s="13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34"/>
      <c r="BB48" s="34"/>
      <c r="BC48" s="29"/>
      <c r="BD48" s="34"/>
      <c r="BE48" s="34"/>
      <c r="BF48" s="29"/>
    </row>
    <row r="49" spans="1:59" ht="9" customHeight="1">
      <c r="A49" s="40"/>
      <c r="B49" s="35"/>
      <c r="C49" s="35"/>
      <c r="D49" s="35"/>
      <c r="E49" s="35"/>
      <c r="F49" s="139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6"/>
      <c r="BC49" s="35"/>
      <c r="BD49" s="34"/>
      <c r="BE49" s="34"/>
      <c r="BF49" s="29"/>
    </row>
    <row r="50" spans="1:59" ht="13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34"/>
      <c r="BB50" s="34"/>
      <c r="BC50" s="29"/>
      <c r="BD50" s="34"/>
      <c r="BE50" s="34"/>
      <c r="BF50" s="29"/>
    </row>
    <row r="51" spans="1:59" ht="18.75" customHeight="1">
      <c r="A51" s="542" t="s">
        <v>125</v>
      </c>
      <c r="B51" s="542"/>
      <c r="C51" s="542"/>
      <c r="D51" s="542"/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542"/>
      <c r="Z51" s="542"/>
      <c r="AA51" s="542"/>
      <c r="AB51" s="542"/>
      <c r="AC51" s="542"/>
      <c r="AD51" s="542"/>
      <c r="AE51" s="542"/>
      <c r="AF51" s="542"/>
      <c r="AG51" s="542"/>
      <c r="AH51" s="542"/>
      <c r="AI51" s="542"/>
      <c r="AJ51" s="542"/>
      <c r="AK51" s="542"/>
      <c r="AL51" s="542"/>
      <c r="AM51" s="542"/>
      <c r="AN51" s="542"/>
      <c r="AO51" s="542"/>
      <c r="AP51" s="542"/>
      <c r="AQ51" s="542"/>
      <c r="AR51" s="542"/>
      <c r="AS51" s="542"/>
      <c r="AT51" s="542"/>
      <c r="AU51" s="542"/>
      <c r="AV51" s="542"/>
      <c r="AW51" s="542"/>
      <c r="AX51" s="542"/>
      <c r="AY51" s="542"/>
      <c r="AZ51" s="542"/>
      <c r="BA51" s="542"/>
    </row>
    <row r="52" spans="1:59" ht="12.75" customHeight="1">
      <c r="A52" s="492" t="s">
        <v>69</v>
      </c>
      <c r="B52" s="493" t="s">
        <v>281</v>
      </c>
      <c r="C52" s="494"/>
      <c r="D52" s="494"/>
      <c r="E52" s="494"/>
      <c r="F52" s="494"/>
      <c r="G52" s="495"/>
      <c r="H52" s="505" t="s">
        <v>126</v>
      </c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494"/>
      <c r="X52" s="494"/>
      <c r="Y52" s="495"/>
      <c r="Z52" s="502" t="s">
        <v>127</v>
      </c>
      <c r="AA52" s="503"/>
      <c r="AB52" s="504"/>
      <c r="AC52" s="505" t="s">
        <v>179</v>
      </c>
      <c r="AD52" s="494"/>
      <c r="AE52" s="495"/>
      <c r="AF52" s="493" t="s">
        <v>271</v>
      </c>
      <c r="AG52" s="494"/>
      <c r="AH52" s="495"/>
      <c r="AI52" s="125"/>
      <c r="AJ52" s="125"/>
      <c r="AK52" s="125"/>
      <c r="AL52" s="125"/>
      <c r="AM52" s="125"/>
      <c r="AN52" s="125"/>
      <c r="AO52" s="125"/>
      <c r="AP52" s="125"/>
      <c r="AQ52" s="514"/>
      <c r="AR52" s="514"/>
      <c r="AS52" s="514"/>
      <c r="AT52" s="514"/>
      <c r="AU52" s="514"/>
      <c r="AV52" s="514"/>
      <c r="AW52" s="513"/>
      <c r="AX52" s="513"/>
      <c r="AY52" s="513"/>
      <c r="AZ52" s="513"/>
      <c r="BA52" s="513"/>
      <c r="BB52" s="513"/>
      <c r="BC52" s="513"/>
      <c r="BD52" s="514"/>
      <c r="BE52" s="514"/>
      <c r="BF52" s="514"/>
      <c r="BG52" s="85"/>
    </row>
    <row r="53" spans="1:59" ht="48" customHeight="1">
      <c r="A53" s="492"/>
      <c r="B53" s="496"/>
      <c r="C53" s="497"/>
      <c r="D53" s="497"/>
      <c r="E53" s="497"/>
      <c r="F53" s="497"/>
      <c r="G53" s="498"/>
      <c r="H53" s="502" t="s">
        <v>16</v>
      </c>
      <c r="I53" s="503"/>
      <c r="J53" s="503"/>
      <c r="K53" s="503"/>
      <c r="L53" s="503"/>
      <c r="M53" s="503"/>
      <c r="N53" s="503"/>
      <c r="O53" s="503"/>
      <c r="P53" s="503"/>
      <c r="Q53" s="503"/>
      <c r="R53" s="503"/>
      <c r="S53" s="504"/>
      <c r="T53" s="502" t="s">
        <v>17</v>
      </c>
      <c r="U53" s="503"/>
      <c r="V53" s="503"/>
      <c r="W53" s="503"/>
      <c r="X53" s="503"/>
      <c r="Y53" s="504"/>
      <c r="Z53" s="502" t="s">
        <v>178</v>
      </c>
      <c r="AA53" s="503"/>
      <c r="AB53" s="504"/>
      <c r="AC53" s="496"/>
      <c r="AD53" s="497"/>
      <c r="AE53" s="498"/>
      <c r="AF53" s="496"/>
      <c r="AG53" s="497"/>
      <c r="AH53" s="498"/>
      <c r="AI53" s="125"/>
      <c r="AJ53" s="125"/>
      <c r="AK53" s="125"/>
      <c r="AL53" s="125"/>
      <c r="AM53" s="125"/>
      <c r="AN53" s="125"/>
      <c r="AO53" s="125"/>
      <c r="AP53" s="125"/>
      <c r="AQ53" s="513"/>
      <c r="AR53" s="513"/>
      <c r="AS53" s="513"/>
      <c r="AT53" s="514"/>
      <c r="AU53" s="514"/>
      <c r="AV53" s="514"/>
      <c r="AW53" s="513"/>
      <c r="AX53" s="513"/>
      <c r="AY53" s="513"/>
      <c r="AZ53" s="513"/>
      <c r="BA53" s="513"/>
      <c r="BB53" s="513"/>
      <c r="BC53" s="513"/>
      <c r="BD53" s="514"/>
      <c r="BE53" s="514"/>
      <c r="BF53" s="514"/>
      <c r="BG53" s="85"/>
    </row>
    <row r="54" spans="1:59" ht="24" customHeight="1">
      <c r="A54" s="492"/>
      <c r="B54" s="499" t="s">
        <v>280</v>
      </c>
      <c r="C54" s="500"/>
      <c r="D54" s="500"/>
      <c r="E54" s="500"/>
      <c r="F54" s="500"/>
      <c r="G54" s="501"/>
      <c r="H54" s="499" t="s">
        <v>280</v>
      </c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1"/>
      <c r="T54" s="499" t="s">
        <v>280</v>
      </c>
      <c r="U54" s="500"/>
      <c r="V54" s="500"/>
      <c r="W54" s="500"/>
      <c r="X54" s="500"/>
      <c r="Y54" s="501"/>
      <c r="Z54" s="499" t="s">
        <v>280</v>
      </c>
      <c r="AA54" s="500"/>
      <c r="AB54" s="501"/>
      <c r="AC54" s="499" t="s">
        <v>177</v>
      </c>
      <c r="AD54" s="500"/>
      <c r="AE54" s="501"/>
      <c r="AF54" s="499" t="s">
        <v>177</v>
      </c>
      <c r="AG54" s="500"/>
      <c r="AH54" s="501"/>
      <c r="AI54" s="168"/>
      <c r="AJ54" s="515"/>
      <c r="AK54" s="515"/>
      <c r="AL54" s="515"/>
      <c r="AM54" s="515"/>
      <c r="AN54" s="515"/>
      <c r="AO54" s="515"/>
      <c r="AP54" s="515"/>
      <c r="AQ54" s="515"/>
      <c r="AR54" s="515"/>
      <c r="AS54" s="515"/>
      <c r="AT54" s="515"/>
      <c r="AU54" s="515"/>
      <c r="AV54" s="515"/>
      <c r="AW54" s="515"/>
      <c r="AX54" s="515"/>
      <c r="AY54" s="515"/>
      <c r="AZ54" s="513"/>
      <c r="BA54" s="513"/>
      <c r="BB54" s="513"/>
      <c r="BC54" s="513"/>
      <c r="BD54" s="514"/>
      <c r="BE54" s="514"/>
      <c r="BF54" s="514"/>
      <c r="BG54" s="85"/>
    </row>
    <row r="55" spans="1:59" ht="12" customHeight="1">
      <c r="A55" s="111" t="s">
        <v>174</v>
      </c>
      <c r="B55" s="481">
        <v>1260</v>
      </c>
      <c r="C55" s="482"/>
      <c r="D55" s="482"/>
      <c r="E55" s="482"/>
      <c r="F55" s="482"/>
      <c r="G55" s="483"/>
      <c r="H55" s="481">
        <v>216</v>
      </c>
      <c r="I55" s="482"/>
      <c r="J55" s="482"/>
      <c r="K55" s="482"/>
      <c r="L55" s="482"/>
      <c r="M55" s="482"/>
      <c r="N55" s="482"/>
      <c r="O55" s="482"/>
      <c r="P55" s="482"/>
      <c r="Q55" s="482"/>
      <c r="R55" s="482"/>
      <c r="S55" s="483"/>
      <c r="T55" s="481">
        <v>0</v>
      </c>
      <c r="U55" s="482"/>
      <c r="V55" s="482"/>
      <c r="W55" s="482"/>
      <c r="X55" s="482"/>
      <c r="Y55" s="483"/>
      <c r="Z55" s="480">
        <v>0</v>
      </c>
      <c r="AA55" s="480"/>
      <c r="AB55" s="480"/>
      <c r="AC55" s="480">
        <v>11</v>
      </c>
      <c r="AD55" s="480"/>
      <c r="AE55" s="480"/>
      <c r="AF55" s="481">
        <v>1476</v>
      </c>
      <c r="AG55" s="482"/>
      <c r="AH55" s="483"/>
      <c r="AI55" s="169"/>
      <c r="AJ55" s="543"/>
      <c r="AK55" s="543"/>
      <c r="AL55" s="543"/>
      <c r="AM55" s="543"/>
      <c r="AN55" s="543"/>
      <c r="AO55" s="543"/>
      <c r="AP55" s="543"/>
      <c r="AQ55" s="543"/>
      <c r="AR55" s="543"/>
      <c r="AS55" s="543"/>
      <c r="AT55" s="543"/>
      <c r="AU55" s="543"/>
      <c r="AV55" s="543"/>
      <c r="AW55" s="543"/>
      <c r="AX55" s="543"/>
      <c r="AY55" s="543"/>
      <c r="AZ55" s="543"/>
      <c r="BA55" s="543"/>
      <c r="BB55" s="543"/>
      <c r="BC55" s="543"/>
      <c r="BD55" s="543"/>
      <c r="BE55" s="543"/>
      <c r="BF55" s="543"/>
      <c r="BG55" s="85"/>
    </row>
    <row r="56" spans="1:59" ht="12" customHeight="1">
      <c r="A56" s="111" t="s">
        <v>175</v>
      </c>
      <c r="B56" s="487" t="s">
        <v>288</v>
      </c>
      <c r="C56" s="488"/>
      <c r="D56" s="488"/>
      <c r="E56" s="488"/>
      <c r="F56" s="488"/>
      <c r="G56" s="489"/>
      <c r="H56" s="481">
        <v>252</v>
      </c>
      <c r="I56" s="482"/>
      <c r="J56" s="482"/>
      <c r="K56" s="482"/>
      <c r="L56" s="482"/>
      <c r="M56" s="482"/>
      <c r="N56" s="482"/>
      <c r="O56" s="482"/>
      <c r="P56" s="482"/>
      <c r="Q56" s="482"/>
      <c r="R56" s="482"/>
      <c r="S56" s="483"/>
      <c r="T56" s="481">
        <v>0</v>
      </c>
      <c r="U56" s="482"/>
      <c r="V56" s="482"/>
      <c r="W56" s="482"/>
      <c r="X56" s="482"/>
      <c r="Y56" s="483"/>
      <c r="Z56" s="480">
        <v>0</v>
      </c>
      <c r="AA56" s="480"/>
      <c r="AB56" s="480"/>
      <c r="AC56" s="480">
        <v>11</v>
      </c>
      <c r="AD56" s="480"/>
      <c r="AE56" s="480"/>
      <c r="AF56" s="481">
        <v>1476</v>
      </c>
      <c r="AG56" s="482"/>
      <c r="AH56" s="483"/>
      <c r="AI56" s="169"/>
      <c r="AJ56" s="543"/>
      <c r="AK56" s="543"/>
      <c r="AL56" s="543"/>
      <c r="AM56" s="543"/>
      <c r="AN56" s="543"/>
      <c r="AO56" s="543"/>
      <c r="AP56" s="543"/>
      <c r="AQ56" s="543"/>
      <c r="AR56" s="543"/>
      <c r="AS56" s="543"/>
      <c r="AT56" s="543"/>
      <c r="AU56" s="543"/>
      <c r="AV56" s="543"/>
      <c r="AW56" s="543"/>
      <c r="AX56" s="543"/>
      <c r="AY56" s="543"/>
      <c r="AZ56" s="543"/>
      <c r="BA56" s="543"/>
      <c r="BB56" s="543"/>
      <c r="BC56" s="543"/>
      <c r="BD56" s="543"/>
      <c r="BE56" s="543"/>
      <c r="BF56" s="543"/>
      <c r="BG56" s="85"/>
    </row>
    <row r="57" spans="1:59" ht="12" customHeight="1">
      <c r="A57" s="111" t="s">
        <v>176</v>
      </c>
      <c r="B57" s="481">
        <v>648</v>
      </c>
      <c r="C57" s="482"/>
      <c r="D57" s="482"/>
      <c r="E57" s="482"/>
      <c r="F57" s="482"/>
      <c r="G57" s="483"/>
      <c r="H57" s="481">
        <v>0</v>
      </c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3"/>
      <c r="T57" s="481">
        <v>756</v>
      </c>
      <c r="U57" s="482"/>
      <c r="V57" s="482"/>
      <c r="W57" s="482"/>
      <c r="X57" s="482"/>
      <c r="Y57" s="483"/>
      <c r="Z57" s="480">
        <v>72</v>
      </c>
      <c r="AA57" s="480"/>
      <c r="AB57" s="480"/>
      <c r="AC57" s="480">
        <v>2</v>
      </c>
      <c r="AD57" s="480"/>
      <c r="AE57" s="480"/>
      <c r="AF57" s="481">
        <v>1476</v>
      </c>
      <c r="AG57" s="482"/>
      <c r="AH57" s="483"/>
      <c r="AI57" s="169"/>
      <c r="AJ57" s="543"/>
      <c r="AK57" s="543"/>
      <c r="AL57" s="543"/>
      <c r="AM57" s="543"/>
      <c r="AN57" s="543"/>
      <c r="AO57" s="543"/>
      <c r="AP57" s="543"/>
      <c r="AQ57" s="543"/>
      <c r="AR57" s="543"/>
      <c r="AS57" s="543"/>
      <c r="AT57" s="543"/>
      <c r="AU57" s="543"/>
      <c r="AV57" s="543"/>
      <c r="AW57" s="543"/>
      <c r="AX57" s="543"/>
      <c r="AY57" s="543"/>
      <c r="AZ57" s="543"/>
      <c r="BA57" s="543"/>
      <c r="BB57" s="543"/>
      <c r="BC57" s="543"/>
      <c r="BD57" s="543"/>
      <c r="BE57" s="543"/>
      <c r="BF57" s="543"/>
      <c r="BG57" s="85"/>
    </row>
    <row r="58" spans="1:59" ht="12" customHeight="1">
      <c r="A58" s="111" t="s">
        <v>33</v>
      </c>
      <c r="B58" s="481">
        <v>3132</v>
      </c>
      <c r="C58" s="482"/>
      <c r="D58" s="482"/>
      <c r="E58" s="482"/>
      <c r="F58" s="482"/>
      <c r="G58" s="483"/>
      <c r="H58" s="481">
        <v>468</v>
      </c>
      <c r="I58" s="482"/>
      <c r="J58" s="482"/>
      <c r="K58" s="482"/>
      <c r="L58" s="482"/>
      <c r="M58" s="482"/>
      <c r="N58" s="482"/>
      <c r="O58" s="482"/>
      <c r="P58" s="482"/>
      <c r="Q58" s="482"/>
      <c r="R58" s="482"/>
      <c r="S58" s="483"/>
      <c r="T58" s="481">
        <v>756</v>
      </c>
      <c r="U58" s="482"/>
      <c r="V58" s="482"/>
      <c r="W58" s="482"/>
      <c r="X58" s="482"/>
      <c r="Y58" s="483"/>
      <c r="Z58" s="480">
        <v>72</v>
      </c>
      <c r="AA58" s="480"/>
      <c r="AB58" s="480"/>
      <c r="AC58" s="480">
        <v>24</v>
      </c>
      <c r="AD58" s="480"/>
      <c r="AE58" s="480"/>
      <c r="AF58" s="481">
        <v>4428</v>
      </c>
      <c r="AG58" s="482"/>
      <c r="AH58" s="483"/>
      <c r="AI58" s="169"/>
      <c r="AJ58" s="543"/>
      <c r="AK58" s="543"/>
      <c r="AL58" s="543"/>
      <c r="AM58" s="543"/>
      <c r="AN58" s="543"/>
      <c r="AO58" s="543"/>
      <c r="AP58" s="543"/>
      <c r="AQ58" s="543"/>
      <c r="AR58" s="543"/>
      <c r="AS58" s="543"/>
      <c r="AT58" s="543"/>
      <c r="AU58" s="543"/>
      <c r="AV58" s="543"/>
      <c r="AW58" s="543"/>
      <c r="AX58" s="543"/>
      <c r="AY58" s="543"/>
      <c r="AZ58" s="543"/>
      <c r="BA58" s="543"/>
      <c r="BB58" s="543"/>
      <c r="BC58" s="543"/>
      <c r="BD58" s="543"/>
      <c r="BE58" s="543"/>
      <c r="BF58" s="543"/>
      <c r="BG58" s="85"/>
    </row>
    <row r="59" spans="1:59" ht="12" customHeight="1">
      <c r="A59" s="123"/>
      <c r="B59" s="508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8"/>
      <c r="AG59" s="508"/>
      <c r="AH59" s="508"/>
      <c r="AI59" s="508"/>
      <c r="AJ59" s="543"/>
      <c r="AK59" s="543"/>
      <c r="AL59" s="543"/>
      <c r="AM59" s="543"/>
      <c r="AN59" s="543"/>
      <c r="AO59" s="543"/>
      <c r="AP59" s="543"/>
      <c r="AQ59" s="543"/>
      <c r="AR59" s="543"/>
      <c r="AS59" s="543"/>
      <c r="AT59" s="543"/>
      <c r="AU59" s="543"/>
      <c r="AV59" s="543"/>
      <c r="AW59" s="543"/>
      <c r="AX59" s="543"/>
      <c r="AY59" s="543"/>
      <c r="AZ59" s="543"/>
      <c r="BA59" s="543"/>
      <c r="BB59" s="543"/>
      <c r="BC59" s="543"/>
      <c r="BD59" s="543"/>
      <c r="BE59" s="543"/>
      <c r="BF59" s="543"/>
      <c r="BG59" s="85"/>
    </row>
    <row r="60" spans="1:59" ht="12" customHeight="1">
      <c r="A60" s="124"/>
      <c r="B60" s="507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507"/>
      <c r="AA60" s="507"/>
      <c r="AB60" s="507"/>
      <c r="AC60" s="507"/>
      <c r="AD60" s="507"/>
      <c r="AE60" s="507"/>
      <c r="AF60" s="507"/>
      <c r="AG60" s="507"/>
      <c r="AH60" s="507"/>
      <c r="AI60" s="507"/>
      <c r="AJ60" s="507"/>
      <c r="AK60" s="507"/>
      <c r="AL60" s="507"/>
      <c r="AM60" s="507"/>
      <c r="AN60" s="507"/>
      <c r="AO60" s="507"/>
      <c r="AP60" s="507"/>
      <c r="AQ60" s="507"/>
      <c r="AR60" s="507"/>
      <c r="AS60" s="507"/>
      <c r="AT60" s="507"/>
      <c r="AU60" s="507"/>
      <c r="AV60" s="507"/>
      <c r="AW60" s="543"/>
      <c r="AX60" s="543"/>
      <c r="AY60" s="543"/>
      <c r="AZ60" s="543"/>
      <c r="BA60" s="543"/>
      <c r="BB60" s="543"/>
      <c r="BC60" s="543"/>
      <c r="BD60" s="543"/>
      <c r="BE60" s="543"/>
      <c r="BF60" s="543"/>
      <c r="BG60" s="85"/>
    </row>
    <row r="61" spans="1:59" ht="12" customHeight="1">
      <c r="A61" s="112"/>
      <c r="B61" s="506"/>
      <c r="C61" s="506"/>
      <c r="D61" s="506"/>
      <c r="E61" s="506"/>
      <c r="F61" s="506"/>
      <c r="G61" s="506"/>
      <c r="H61" s="112"/>
      <c r="I61" s="112"/>
      <c r="J61" s="112"/>
      <c r="K61" s="506"/>
      <c r="L61" s="506"/>
      <c r="M61" s="506"/>
      <c r="N61" s="506"/>
      <c r="O61" s="506"/>
      <c r="P61" s="506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D61" s="506"/>
      <c r="AE61" s="506"/>
      <c r="AF61" s="506"/>
      <c r="AG61" s="506"/>
      <c r="AH61" s="506"/>
      <c r="AI61" s="506"/>
      <c r="AJ61" s="506"/>
      <c r="AK61" s="506"/>
      <c r="AL61" s="506"/>
      <c r="AM61" s="506"/>
      <c r="AN61" s="506"/>
      <c r="AO61" s="506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  <c r="BA61" s="506"/>
      <c r="BB61" s="506"/>
      <c r="BC61" s="506"/>
      <c r="BD61" s="506"/>
      <c r="BE61" s="506"/>
      <c r="BF61" s="506"/>
      <c r="BG61" s="85"/>
    </row>
  </sheetData>
  <mergeCells count="580">
    <mergeCell ref="K2:AH2"/>
    <mergeCell ref="Z55:AB55"/>
    <mergeCell ref="AC55:AE55"/>
    <mergeCell ref="AF55:AH55"/>
    <mergeCell ref="AG36:AG41"/>
    <mergeCell ref="AH36:AH41"/>
    <mergeCell ref="AE29:AE34"/>
    <mergeCell ref="AF29:AF34"/>
    <mergeCell ref="AG29:AG34"/>
    <mergeCell ref="AH29:AH34"/>
    <mergeCell ref="X22:X27"/>
    <mergeCell ref="Y22:Y27"/>
    <mergeCell ref="AC22:AC27"/>
    <mergeCell ref="AD22:AD27"/>
    <mergeCell ref="AE22:AE27"/>
    <mergeCell ref="AD36:AD41"/>
    <mergeCell ref="AE36:AE41"/>
    <mergeCell ref="R29:R34"/>
    <mergeCell ref="Q29:Q34"/>
    <mergeCell ref="S29:S34"/>
    <mergeCell ref="AG22:AG27"/>
    <mergeCell ref="AH22:AH27"/>
    <mergeCell ref="AC19:AC20"/>
    <mergeCell ref="U29:U34"/>
    <mergeCell ref="AH61:AI61"/>
    <mergeCell ref="AJ61:AL61"/>
    <mergeCell ref="BC61:BF61"/>
    <mergeCell ref="AM61:AN61"/>
    <mergeCell ref="AO61:AP61"/>
    <mergeCell ref="AQ61:AS61"/>
    <mergeCell ref="AT61:AV61"/>
    <mergeCell ref="AW61:AY61"/>
    <mergeCell ref="AZ61:BB61"/>
    <mergeCell ref="N59:P59"/>
    <mergeCell ref="Z59:AB59"/>
    <mergeCell ref="AZ59:BC59"/>
    <mergeCell ref="BD59:BF59"/>
    <mergeCell ref="AT60:AV60"/>
    <mergeCell ref="AW60:AY60"/>
    <mergeCell ref="AZ60:BC60"/>
    <mergeCell ref="BD60:BF60"/>
    <mergeCell ref="AF59:AG59"/>
    <mergeCell ref="AW57:AY57"/>
    <mergeCell ref="B61:D61"/>
    <mergeCell ref="E61:G61"/>
    <mergeCell ref="K61:M61"/>
    <mergeCell ref="N61:P61"/>
    <mergeCell ref="Q61:S61"/>
    <mergeCell ref="T61:V61"/>
    <mergeCell ref="W61:Y61"/>
    <mergeCell ref="AC61:AE61"/>
    <mergeCell ref="AF61:AG61"/>
    <mergeCell ref="AO58:AP58"/>
    <mergeCell ref="AQ58:AS58"/>
    <mergeCell ref="AT58:AV58"/>
    <mergeCell ref="AW58:AY58"/>
    <mergeCell ref="AC59:AE59"/>
    <mergeCell ref="H59:J59"/>
    <mergeCell ref="AH59:AI59"/>
    <mergeCell ref="AJ59:AL59"/>
    <mergeCell ref="AM59:AN59"/>
    <mergeCell ref="AO59:AP59"/>
    <mergeCell ref="AQ59:AS59"/>
    <mergeCell ref="AT59:AV59"/>
    <mergeCell ref="AW59:AY59"/>
    <mergeCell ref="K59:M59"/>
    <mergeCell ref="B60:D60"/>
    <mergeCell ref="K60:M60"/>
    <mergeCell ref="N60:P60"/>
    <mergeCell ref="Z60:AB60"/>
    <mergeCell ref="AF60:AG60"/>
    <mergeCell ref="AH60:AI60"/>
    <mergeCell ref="AM60:AN60"/>
    <mergeCell ref="AO60:AP60"/>
    <mergeCell ref="AQ60:AS60"/>
    <mergeCell ref="AJ60:AL60"/>
    <mergeCell ref="AC60:AE60"/>
    <mergeCell ref="H60:J60"/>
    <mergeCell ref="E60:G60"/>
    <mergeCell ref="AZ58:BC58"/>
    <mergeCell ref="BD58:BF58"/>
    <mergeCell ref="AC57:AE57"/>
    <mergeCell ref="AF58:AH58"/>
    <mergeCell ref="AQ56:AS56"/>
    <mergeCell ref="AT56:AV56"/>
    <mergeCell ref="AW56:AY56"/>
    <mergeCell ref="AZ56:BC56"/>
    <mergeCell ref="BD56:BF56"/>
    <mergeCell ref="AF56:AH56"/>
    <mergeCell ref="AJ58:AL58"/>
    <mergeCell ref="AF57:AH57"/>
    <mergeCell ref="AJ56:AL56"/>
    <mergeCell ref="AJ57:AL57"/>
    <mergeCell ref="AM57:AN57"/>
    <mergeCell ref="AO57:AP57"/>
    <mergeCell ref="AQ57:AS57"/>
    <mergeCell ref="AC56:AE56"/>
    <mergeCell ref="AM56:AN56"/>
    <mergeCell ref="AO56:AP56"/>
    <mergeCell ref="AZ57:BC57"/>
    <mergeCell ref="BD57:BF57"/>
    <mergeCell ref="AM58:AN58"/>
    <mergeCell ref="AT57:AV57"/>
    <mergeCell ref="BD52:BF54"/>
    <mergeCell ref="AQ53:AS53"/>
    <mergeCell ref="AT55:AV55"/>
    <mergeCell ref="AW55:AY55"/>
    <mergeCell ref="AQ54:AS54"/>
    <mergeCell ref="AJ55:AL55"/>
    <mergeCell ref="AM55:AN55"/>
    <mergeCell ref="AO55:AP55"/>
    <mergeCell ref="AQ55:AS55"/>
    <mergeCell ref="AM54:AN54"/>
    <mergeCell ref="AJ54:AL54"/>
    <mergeCell ref="AZ55:BC55"/>
    <mergeCell ref="BD55:BF55"/>
    <mergeCell ref="AM45:AZ45"/>
    <mergeCell ref="X47:AK47"/>
    <mergeCell ref="AM47:AV47"/>
    <mergeCell ref="A51:BA51"/>
    <mergeCell ref="AI36:AI41"/>
    <mergeCell ref="AJ36:AJ41"/>
    <mergeCell ref="AK36:AK41"/>
    <mergeCell ref="AL36:AL41"/>
    <mergeCell ref="AM36:AM41"/>
    <mergeCell ref="AN36:AN41"/>
    <mergeCell ref="F36:F41"/>
    <mergeCell ref="E36:E41"/>
    <mergeCell ref="Z36:Z41"/>
    <mergeCell ref="AA36:AA41"/>
    <mergeCell ref="G36:G41"/>
    <mergeCell ref="AB36:AB41"/>
    <mergeCell ref="S36:S41"/>
    <mergeCell ref="R36:R41"/>
    <mergeCell ref="Q36:Q41"/>
    <mergeCell ref="H36:H41"/>
    <mergeCell ref="I36:I41"/>
    <mergeCell ref="J36:J41"/>
    <mergeCell ref="AF36:AF41"/>
    <mergeCell ref="BA36:BA41"/>
    <mergeCell ref="AX36:AX41"/>
    <mergeCell ref="AY36:AY41"/>
    <mergeCell ref="AZ36:AZ41"/>
    <mergeCell ref="AV29:AV34"/>
    <mergeCell ref="AW29:AW34"/>
    <mergeCell ref="AX29:AX34"/>
    <mergeCell ref="AO29:AO34"/>
    <mergeCell ref="AY29:AY34"/>
    <mergeCell ref="AZ29:AZ34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W36:AW41"/>
    <mergeCell ref="BA29:BA34"/>
    <mergeCell ref="A36:A41"/>
    <mergeCell ref="B36:B41"/>
    <mergeCell ref="C36:C41"/>
    <mergeCell ref="D36:D41"/>
    <mergeCell ref="K36:K41"/>
    <mergeCell ref="L36:L41"/>
    <mergeCell ref="M36:M41"/>
    <mergeCell ref="N36:N41"/>
    <mergeCell ref="O36:O41"/>
    <mergeCell ref="P36:P41"/>
    <mergeCell ref="T36:T41"/>
    <mergeCell ref="U36:U41"/>
    <mergeCell ref="V36:V41"/>
    <mergeCell ref="W36:W41"/>
    <mergeCell ref="X36:X41"/>
    <mergeCell ref="Y36:Y41"/>
    <mergeCell ref="AC36:AC41"/>
    <mergeCell ref="AQ29:AQ34"/>
    <mergeCell ref="AR29:AR34"/>
    <mergeCell ref="AS29:AS34"/>
    <mergeCell ref="AT29:AT34"/>
    <mergeCell ref="AU29:AU34"/>
    <mergeCell ref="T29:T34"/>
    <mergeCell ref="AC29:AC34"/>
    <mergeCell ref="AD29:AD34"/>
    <mergeCell ref="AX22:AX27"/>
    <mergeCell ref="AY22:AY27"/>
    <mergeCell ref="AZ22:AZ27"/>
    <mergeCell ref="AL22:AL27"/>
    <mergeCell ref="AM22:AM27"/>
    <mergeCell ref="AN22:AN27"/>
    <mergeCell ref="AO22:AO27"/>
    <mergeCell ref="AP22:AP27"/>
    <mergeCell ref="AQ22:AQ27"/>
    <mergeCell ref="AR22:AR27"/>
    <mergeCell ref="AS22:AS27"/>
    <mergeCell ref="AT22:AT27"/>
    <mergeCell ref="AU22:AU27"/>
    <mergeCell ref="AV22:AV27"/>
    <mergeCell ref="AW22:AW27"/>
    <mergeCell ref="BA22:BA27"/>
    <mergeCell ref="A29:A34"/>
    <mergeCell ref="B29:B34"/>
    <mergeCell ref="C29:C34"/>
    <mergeCell ref="D29:D34"/>
    <mergeCell ref="K29:K34"/>
    <mergeCell ref="L29:L34"/>
    <mergeCell ref="M29:M34"/>
    <mergeCell ref="N29:N34"/>
    <mergeCell ref="O29:O34"/>
    <mergeCell ref="G29:G34"/>
    <mergeCell ref="F29:F34"/>
    <mergeCell ref="E29:E34"/>
    <mergeCell ref="AI29:AI34"/>
    <mergeCell ref="AJ29:AJ34"/>
    <mergeCell ref="AK29:AK34"/>
    <mergeCell ref="AL29:AL34"/>
    <mergeCell ref="AM29:AM34"/>
    <mergeCell ref="P29:P34"/>
    <mergeCell ref="AN29:AN34"/>
    <mergeCell ref="AP29:AP34"/>
    <mergeCell ref="AI22:AI27"/>
    <mergeCell ref="AJ22:AJ27"/>
    <mergeCell ref="AK22:AK27"/>
    <mergeCell ref="AU19:AU20"/>
    <mergeCell ref="AV19:AV20"/>
    <mergeCell ref="AW19:AW20"/>
    <mergeCell ref="AX19:AX20"/>
    <mergeCell ref="AY19:AY20"/>
    <mergeCell ref="AQ19:AQ20"/>
    <mergeCell ref="AR19:AR20"/>
    <mergeCell ref="AS19:AS20"/>
    <mergeCell ref="AT19:AT20"/>
    <mergeCell ref="AZ19:AZ20"/>
    <mergeCell ref="BA19:BA20"/>
    <mergeCell ref="A22:A27"/>
    <mergeCell ref="B22:B27"/>
    <mergeCell ref="C22:C27"/>
    <mergeCell ref="D22:D27"/>
    <mergeCell ref="K22:K27"/>
    <mergeCell ref="L22:L27"/>
    <mergeCell ref="M22:M27"/>
    <mergeCell ref="N22:N27"/>
    <mergeCell ref="O22:O27"/>
    <mergeCell ref="P22:P27"/>
    <mergeCell ref="Q22:Q27"/>
    <mergeCell ref="R22:R27"/>
    <mergeCell ref="S22:S27"/>
    <mergeCell ref="T22:T27"/>
    <mergeCell ref="U22:U27"/>
    <mergeCell ref="V22:V27"/>
    <mergeCell ref="W22:W27"/>
    <mergeCell ref="AL19:AL20"/>
    <mergeCell ref="AM19:AM20"/>
    <mergeCell ref="AN19:AN20"/>
    <mergeCell ref="AO19:AO20"/>
    <mergeCell ref="AP19:AP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W19:W20"/>
    <mergeCell ref="X19:X20"/>
    <mergeCell ref="Y19:Y20"/>
    <mergeCell ref="Z19:Z20"/>
    <mergeCell ref="AA19:AA20"/>
    <mergeCell ref="AF16:AF17"/>
    <mergeCell ref="AG16:AG17"/>
    <mergeCell ref="A19:A20"/>
    <mergeCell ref="B19:B20"/>
    <mergeCell ref="C19:C20"/>
    <mergeCell ref="D19:D20"/>
    <mergeCell ref="J19:J20"/>
    <mergeCell ref="S19:S20"/>
    <mergeCell ref="T19:T20"/>
    <mergeCell ref="U19:U20"/>
    <mergeCell ref="V19:V20"/>
    <mergeCell ref="G19:G20"/>
    <mergeCell ref="F19:F20"/>
    <mergeCell ref="E19:E20"/>
    <mergeCell ref="I19:I20"/>
    <mergeCell ref="H19:H20"/>
    <mergeCell ref="R19:R20"/>
    <mergeCell ref="Q19:Q20"/>
    <mergeCell ref="P19:P20"/>
    <mergeCell ref="O19:O20"/>
    <mergeCell ref="N19:N20"/>
    <mergeCell ref="M19:M20"/>
    <mergeCell ref="L19:L20"/>
    <mergeCell ref="K19:K20"/>
    <mergeCell ref="AB16:AB17"/>
    <mergeCell ref="I16:I17"/>
    <mergeCell ref="H16:H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C16:AC17"/>
    <mergeCell ref="AD16:AD17"/>
    <mergeCell ref="AE16:AE17"/>
    <mergeCell ref="BA13:BA14"/>
    <mergeCell ref="AV13:AV14"/>
    <mergeCell ref="AK13:AK14"/>
    <mergeCell ref="AL13:AL14"/>
    <mergeCell ref="AM13:AM14"/>
    <mergeCell ref="AN13:AN14"/>
    <mergeCell ref="AO13:AO14"/>
    <mergeCell ref="AP13:AP14"/>
    <mergeCell ref="A16:A17"/>
    <mergeCell ref="B16:B17"/>
    <mergeCell ref="C16:C17"/>
    <mergeCell ref="D16:D17"/>
    <mergeCell ref="J16:J17"/>
    <mergeCell ref="AH16:AH17"/>
    <mergeCell ref="AI16:AI17"/>
    <mergeCell ref="AJ16:AJ17"/>
    <mergeCell ref="T16:T17"/>
    <mergeCell ref="U16:U17"/>
    <mergeCell ref="V16:V17"/>
    <mergeCell ref="W16:W17"/>
    <mergeCell ref="X16:X17"/>
    <mergeCell ref="Y16:Y17"/>
    <mergeCell ref="Z16:Z17"/>
    <mergeCell ref="AA16:AA17"/>
    <mergeCell ref="I13:I14"/>
    <mergeCell ref="AW13:AW14"/>
    <mergeCell ref="AC13:AC14"/>
    <mergeCell ref="AD13:AD14"/>
    <mergeCell ref="AE13:AE14"/>
    <mergeCell ref="AF13:AF14"/>
    <mergeCell ref="AG13:AG14"/>
    <mergeCell ref="AY13:AY14"/>
    <mergeCell ref="AZ13:AZ14"/>
    <mergeCell ref="M13:M14"/>
    <mergeCell ref="L13:L14"/>
    <mergeCell ref="K13:K14"/>
    <mergeCell ref="O13:O14"/>
    <mergeCell ref="N13:N14"/>
    <mergeCell ref="S13:S14"/>
    <mergeCell ref="R13:R14"/>
    <mergeCell ref="Q13:Q14"/>
    <mergeCell ref="P13:P14"/>
    <mergeCell ref="AH13:AH14"/>
    <mergeCell ref="AI13:AI14"/>
    <mergeCell ref="AJ13:AJ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AQ10:AQ11"/>
    <mergeCell ref="AR10:AR11"/>
    <mergeCell ref="AS10:AS11"/>
    <mergeCell ref="AT10:AT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S7:S8"/>
    <mergeCell ref="R7:R8"/>
    <mergeCell ref="Q7:Q8"/>
    <mergeCell ref="G7:G8"/>
    <mergeCell ref="AJ3:AJ4"/>
    <mergeCell ref="AK3:AN3"/>
    <mergeCell ref="AO3:AR3"/>
    <mergeCell ref="AA3:AA4"/>
    <mergeCell ref="AB3:AE3"/>
    <mergeCell ref="AF3:AF4"/>
    <mergeCell ref="AG3:AI3"/>
    <mergeCell ref="AC7:AC8"/>
    <mergeCell ref="AD7:AD8"/>
    <mergeCell ref="AE7:AE8"/>
    <mergeCell ref="AF7:AF8"/>
    <mergeCell ref="AG7:AG8"/>
    <mergeCell ref="AH7:AH8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K7:K8"/>
    <mergeCell ref="L7:L8"/>
    <mergeCell ref="M7:M8"/>
    <mergeCell ref="N7:N8"/>
    <mergeCell ref="O7:O8"/>
    <mergeCell ref="P7:P8"/>
    <mergeCell ref="T7:T8"/>
    <mergeCell ref="U7:U8"/>
    <mergeCell ref="V7:V8"/>
    <mergeCell ref="W7:W8"/>
    <mergeCell ref="X7:X8"/>
    <mergeCell ref="Y7:Y8"/>
    <mergeCell ref="T3:V3"/>
    <mergeCell ref="W3:W4"/>
    <mergeCell ref="X3:Z3"/>
    <mergeCell ref="A3:A5"/>
    <mergeCell ref="B3:E3"/>
    <mergeCell ref="F3:F4"/>
    <mergeCell ref="G3:I3"/>
    <mergeCell ref="J3:J4"/>
    <mergeCell ref="K3:M3"/>
    <mergeCell ref="O3:R3"/>
    <mergeCell ref="S3:S4"/>
    <mergeCell ref="A10:A11"/>
    <mergeCell ref="B10:B11"/>
    <mergeCell ref="C10:C11"/>
    <mergeCell ref="D10:D11"/>
    <mergeCell ref="K10:K11"/>
    <mergeCell ref="L10:L11"/>
    <mergeCell ref="M10:M11"/>
    <mergeCell ref="N10:N11"/>
    <mergeCell ref="O10:O11"/>
    <mergeCell ref="P10:P11"/>
    <mergeCell ref="F7:F8"/>
    <mergeCell ref="E7:E8"/>
    <mergeCell ref="G10:G11"/>
    <mergeCell ref="F10:F11"/>
    <mergeCell ref="E10:E11"/>
    <mergeCell ref="C13:C14"/>
    <mergeCell ref="S16:S17"/>
    <mergeCell ref="R16:R17"/>
    <mergeCell ref="Q16:Q17"/>
    <mergeCell ref="P16:P17"/>
    <mergeCell ref="O16:O17"/>
    <mergeCell ref="N16:N17"/>
    <mergeCell ref="M16:M17"/>
    <mergeCell ref="L16:L17"/>
    <mergeCell ref="K16:K17"/>
    <mergeCell ref="G16:G17"/>
    <mergeCell ref="F16:F17"/>
    <mergeCell ref="E16:E17"/>
    <mergeCell ref="G13:G14"/>
    <mergeCell ref="F13:F14"/>
    <mergeCell ref="E13:E14"/>
    <mergeCell ref="B15:BA15"/>
    <mergeCell ref="AQ13:AQ14"/>
    <mergeCell ref="AR13:AR14"/>
    <mergeCell ref="AS13:AS14"/>
    <mergeCell ref="AT13:AT14"/>
    <mergeCell ref="AU13:AU14"/>
    <mergeCell ref="D13:D14"/>
    <mergeCell ref="J13:J14"/>
    <mergeCell ref="H13:H14"/>
    <mergeCell ref="AD10:AD11"/>
    <mergeCell ref="AE10:AE11"/>
    <mergeCell ref="AF10:AF11"/>
    <mergeCell ref="A45:D45"/>
    <mergeCell ref="G45:V45"/>
    <mergeCell ref="G47:S47"/>
    <mergeCell ref="X45:AK45"/>
    <mergeCell ref="G22:G27"/>
    <mergeCell ref="AF22:AF27"/>
    <mergeCell ref="AH10:AH11"/>
    <mergeCell ref="AG10:AG11"/>
    <mergeCell ref="T10:T11"/>
    <mergeCell ref="U10:U11"/>
    <mergeCell ref="S10:S11"/>
    <mergeCell ref="R10:R11"/>
    <mergeCell ref="Q10:Q11"/>
    <mergeCell ref="V10:V11"/>
    <mergeCell ref="W10:W11"/>
    <mergeCell ref="X10:X11"/>
    <mergeCell ref="Y10:Y11"/>
    <mergeCell ref="AC10:AC11"/>
    <mergeCell ref="A13:A14"/>
    <mergeCell ref="B13:B14"/>
    <mergeCell ref="Z61:AB61"/>
    <mergeCell ref="Q60:S60"/>
    <mergeCell ref="Q59:S59"/>
    <mergeCell ref="W60:Y60"/>
    <mergeCell ref="T60:V60"/>
    <mergeCell ref="W59:Y59"/>
    <mergeCell ref="T59:V59"/>
    <mergeCell ref="AB10:AB11"/>
    <mergeCell ref="AA10:AA11"/>
    <mergeCell ref="Z10:Z11"/>
    <mergeCell ref="B12:BA12"/>
    <mergeCell ref="AX13:AX14"/>
    <mergeCell ref="AC54:AE54"/>
    <mergeCell ref="Z54:AB54"/>
    <mergeCell ref="AC58:AE58"/>
    <mergeCell ref="E59:G59"/>
    <mergeCell ref="B59:D59"/>
    <mergeCell ref="AZ52:BC54"/>
    <mergeCell ref="AW52:AY53"/>
    <mergeCell ref="AT52:AV53"/>
    <mergeCell ref="AQ52:AS52"/>
    <mergeCell ref="AW54:AY54"/>
    <mergeCell ref="AT54:AV54"/>
    <mergeCell ref="AO54:AP54"/>
    <mergeCell ref="A52:A54"/>
    <mergeCell ref="B52:G53"/>
    <mergeCell ref="B54:G54"/>
    <mergeCell ref="T53:Y53"/>
    <mergeCell ref="T54:Y54"/>
    <mergeCell ref="Z52:AB52"/>
    <mergeCell ref="Z53:AB53"/>
    <mergeCell ref="AC52:AE53"/>
    <mergeCell ref="AF52:AH53"/>
    <mergeCell ref="AF54:AH54"/>
    <mergeCell ref="H52:Y52"/>
    <mergeCell ref="H53:S53"/>
    <mergeCell ref="H54:S54"/>
    <mergeCell ref="Z56:AB56"/>
    <mergeCell ref="Z57:AB57"/>
    <mergeCell ref="Z58:AB58"/>
    <mergeCell ref="H55:S55"/>
    <mergeCell ref="H56:S56"/>
    <mergeCell ref="H57:S57"/>
    <mergeCell ref="H58:S58"/>
    <mergeCell ref="F22:F27"/>
    <mergeCell ref="E22:E27"/>
    <mergeCell ref="B55:G55"/>
    <mergeCell ref="T55:Y55"/>
    <mergeCell ref="T56:Y56"/>
    <mergeCell ref="T57:Y57"/>
    <mergeCell ref="T58:Y58"/>
    <mergeCell ref="B57:G57"/>
    <mergeCell ref="B58:G58"/>
    <mergeCell ref="B56:G56"/>
    <mergeCell ref="V29:V34"/>
    <mergeCell ref="W29:W34"/>
    <mergeCell ref="X29:X34"/>
    <mergeCell ref="Y29:Y34"/>
  </mergeCells>
  <pageMargins left="0" right="0" top="0" bottom="0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L76"/>
  <sheetViews>
    <sheetView showGridLines="0" tabSelected="1" topLeftCell="A32" workbookViewId="0">
      <selection activeCell="A33" sqref="A33:B33"/>
    </sheetView>
  </sheetViews>
  <sheetFormatPr defaultColWidth="14.6640625" defaultRowHeight="13.5" customHeight="1"/>
  <cols>
    <col min="1" max="1" width="11.1640625" style="10" customWidth="1"/>
    <col min="2" max="2" width="35.83203125" style="50" customWidth="1"/>
    <col min="3" max="3" width="0" style="50" hidden="1" customWidth="1"/>
    <col min="4" max="4" width="16.33203125" style="50" customWidth="1"/>
    <col min="5" max="5" width="0" style="50" hidden="1" customWidth="1"/>
    <col min="6" max="6" width="7.6640625" style="50" customWidth="1"/>
    <col min="7" max="7" width="0" style="50" hidden="1" customWidth="1"/>
    <col min="8" max="8" width="5.5" style="50" customWidth="1"/>
    <col min="9" max="9" width="0" style="50" hidden="1" customWidth="1"/>
    <col min="10" max="10" width="8.1640625" style="50" customWidth="1"/>
    <col min="11" max="11" width="5.83203125" style="50" customWidth="1"/>
    <col min="12" max="14" width="5.83203125" style="82" customWidth="1"/>
    <col min="15" max="15" width="5.83203125" style="50" customWidth="1"/>
    <col min="16" max="16" width="0" style="50" hidden="1" customWidth="1"/>
    <col min="17" max="17" width="6" style="82" customWidth="1"/>
    <col min="18" max="18" width="6.83203125" style="82" customWidth="1"/>
    <col min="19" max="19" width="5.5" style="82" customWidth="1"/>
    <col min="20" max="20" width="6.83203125" style="82" customWidth="1"/>
    <col min="21" max="21" width="6" style="82" customWidth="1"/>
    <col min="22" max="22" width="6.83203125" style="82" customWidth="1"/>
    <col min="23" max="23" width="5" style="82" customWidth="1"/>
    <col min="24" max="24" width="6.83203125" style="82" customWidth="1"/>
    <col min="25" max="25" width="6.83203125" style="10" customWidth="1"/>
    <col min="26" max="26" width="6.83203125" style="82" customWidth="1"/>
    <col min="27" max="27" width="5.33203125" style="82" customWidth="1"/>
    <col min="28" max="28" width="6.83203125" style="10" customWidth="1"/>
    <col min="29" max="30" width="0" style="10" hidden="1" customWidth="1"/>
    <col min="31" max="16384" width="14.6640625" style="10"/>
  </cols>
  <sheetData>
    <row r="1" spans="1:38" ht="12.75" customHeight="1">
      <c r="A1" s="626"/>
      <c r="B1" s="546" t="s">
        <v>30</v>
      </c>
      <c r="C1" s="573"/>
      <c r="D1" s="574"/>
      <c r="E1" s="160" t="s">
        <v>31</v>
      </c>
      <c r="F1" s="562" t="s">
        <v>191</v>
      </c>
      <c r="G1" s="170"/>
      <c r="H1" s="562" t="s">
        <v>192</v>
      </c>
      <c r="I1" s="158"/>
      <c r="J1" s="590" t="s">
        <v>197</v>
      </c>
      <c r="K1" s="591"/>
      <c r="L1" s="591"/>
      <c r="M1" s="591"/>
      <c r="N1" s="591"/>
      <c r="O1" s="591"/>
      <c r="P1" s="591"/>
      <c r="Q1" s="608"/>
      <c r="R1" s="596"/>
      <c r="S1" s="596"/>
      <c r="T1" s="597"/>
      <c r="U1" s="596"/>
      <c r="V1" s="596"/>
      <c r="W1" s="596"/>
      <c r="X1" s="597"/>
      <c r="Y1" s="596"/>
      <c r="Z1" s="596"/>
      <c r="AA1" s="596"/>
      <c r="AB1" s="596"/>
      <c r="AC1" s="191"/>
      <c r="AD1" s="191"/>
      <c r="AE1" s="150"/>
    </row>
    <row r="2" spans="1:38" ht="12.75" customHeight="1">
      <c r="A2" s="627"/>
      <c r="B2" s="547"/>
      <c r="C2" s="575"/>
      <c r="D2" s="576"/>
      <c r="E2" s="161"/>
      <c r="F2" s="563"/>
      <c r="G2" s="170"/>
      <c r="H2" s="563"/>
      <c r="I2" s="159"/>
      <c r="J2" s="592"/>
      <c r="K2" s="592"/>
      <c r="L2" s="592"/>
      <c r="M2" s="592"/>
      <c r="N2" s="592"/>
      <c r="O2" s="592"/>
      <c r="P2" s="592"/>
      <c r="Q2" s="605" t="s">
        <v>32</v>
      </c>
      <c r="R2" s="606"/>
      <c r="S2" s="606"/>
      <c r="T2" s="607"/>
      <c r="U2" s="609" t="s">
        <v>218</v>
      </c>
      <c r="V2" s="596"/>
      <c r="W2" s="596"/>
      <c r="X2" s="597"/>
      <c r="Y2" s="578" t="s">
        <v>219</v>
      </c>
      <c r="Z2" s="619"/>
      <c r="AA2" s="619"/>
      <c r="AB2" s="619"/>
      <c r="AC2" s="620"/>
      <c r="AD2" s="59"/>
      <c r="AE2" s="150"/>
    </row>
    <row r="3" spans="1:38" ht="12.75" customHeight="1">
      <c r="A3" s="627"/>
      <c r="B3" s="547"/>
      <c r="C3" s="571"/>
      <c r="D3" s="568" t="s">
        <v>165</v>
      </c>
      <c r="E3" s="162"/>
      <c r="F3" s="563"/>
      <c r="G3" s="156"/>
      <c r="H3" s="563"/>
      <c r="I3" s="141"/>
      <c r="J3" s="593"/>
      <c r="K3" s="593"/>
      <c r="L3" s="593"/>
      <c r="M3" s="593"/>
      <c r="N3" s="593"/>
      <c r="O3" s="593"/>
      <c r="P3" s="593"/>
      <c r="Q3" s="609" t="s">
        <v>220</v>
      </c>
      <c r="R3" s="610"/>
      <c r="S3" s="611" t="s">
        <v>225</v>
      </c>
      <c r="T3" s="612"/>
      <c r="U3" s="598" t="s">
        <v>221</v>
      </c>
      <c r="V3" s="599"/>
      <c r="W3" s="600" t="s">
        <v>222</v>
      </c>
      <c r="X3" s="597"/>
      <c r="Y3" s="578" t="s">
        <v>223</v>
      </c>
      <c r="Z3" s="579"/>
      <c r="AA3" s="621" t="s">
        <v>224</v>
      </c>
      <c r="AB3" s="619"/>
      <c r="AC3" s="620"/>
      <c r="AD3" s="59"/>
      <c r="AE3" s="150"/>
    </row>
    <row r="4" spans="1:38" ht="12.75" customHeight="1">
      <c r="A4" s="627"/>
      <c r="B4" s="547"/>
      <c r="C4" s="572"/>
      <c r="D4" s="569"/>
      <c r="E4" s="162"/>
      <c r="F4" s="563"/>
      <c r="G4" s="156"/>
      <c r="H4" s="563"/>
      <c r="I4" s="141"/>
      <c r="J4" s="565" t="s">
        <v>33</v>
      </c>
      <c r="K4" s="580" t="s">
        <v>193</v>
      </c>
      <c r="L4" s="580" t="s">
        <v>194</v>
      </c>
      <c r="M4" s="582" t="s">
        <v>195</v>
      </c>
      <c r="N4" s="587" t="s">
        <v>196</v>
      </c>
      <c r="O4" s="582" t="s">
        <v>283</v>
      </c>
      <c r="P4" s="182"/>
      <c r="Q4" s="613" t="s">
        <v>161</v>
      </c>
      <c r="R4" s="614"/>
      <c r="S4" s="615" t="s">
        <v>200</v>
      </c>
      <c r="T4" s="616"/>
      <c r="U4" s="617" t="s">
        <v>161</v>
      </c>
      <c r="V4" s="614"/>
      <c r="W4" s="617" t="s">
        <v>200</v>
      </c>
      <c r="X4" s="614"/>
      <c r="Y4" s="617" t="s">
        <v>161</v>
      </c>
      <c r="Z4" s="614"/>
      <c r="AA4" s="615" t="s">
        <v>200</v>
      </c>
      <c r="AB4" s="617"/>
      <c r="AC4" s="622"/>
      <c r="AD4" s="59"/>
      <c r="AE4" s="150"/>
    </row>
    <row r="5" spans="1:38" ht="11.25" customHeight="1">
      <c r="A5" s="627"/>
      <c r="B5" s="547"/>
      <c r="C5" s="572"/>
      <c r="D5" s="569"/>
      <c r="E5" s="162"/>
      <c r="F5" s="563"/>
      <c r="G5" s="156"/>
      <c r="H5" s="563"/>
      <c r="I5" s="141"/>
      <c r="J5" s="566"/>
      <c r="K5" s="581"/>
      <c r="L5" s="581"/>
      <c r="M5" s="585"/>
      <c r="N5" s="588"/>
      <c r="O5" s="583"/>
      <c r="P5" s="594"/>
      <c r="Q5" s="552" t="s">
        <v>192</v>
      </c>
      <c r="R5" s="601" t="s">
        <v>33</v>
      </c>
      <c r="S5" s="549" t="s">
        <v>192</v>
      </c>
      <c r="T5" s="603" t="s">
        <v>33</v>
      </c>
      <c r="U5" s="549" t="s">
        <v>192</v>
      </c>
      <c r="V5" s="577" t="s">
        <v>33</v>
      </c>
      <c r="W5" s="549" t="s">
        <v>192</v>
      </c>
      <c r="X5" s="624" t="s">
        <v>33</v>
      </c>
      <c r="Y5" s="549" t="s">
        <v>192</v>
      </c>
      <c r="Z5" s="577" t="s">
        <v>33</v>
      </c>
      <c r="AA5" s="549" t="s">
        <v>192</v>
      </c>
      <c r="AB5" s="577" t="s">
        <v>33</v>
      </c>
      <c r="AC5" s="59"/>
      <c r="AD5" s="74"/>
      <c r="AE5" s="150"/>
      <c r="AF5" s="11"/>
      <c r="AG5" s="11"/>
    </row>
    <row r="6" spans="1:38" ht="64.5" customHeight="1">
      <c r="A6" s="628"/>
      <c r="B6" s="548"/>
      <c r="C6" s="553"/>
      <c r="D6" s="570"/>
      <c r="E6" s="162"/>
      <c r="F6" s="564"/>
      <c r="G6" s="156"/>
      <c r="H6" s="564"/>
      <c r="I6" s="141"/>
      <c r="J6" s="567"/>
      <c r="K6" s="581"/>
      <c r="L6" s="581"/>
      <c r="M6" s="586"/>
      <c r="N6" s="589"/>
      <c r="O6" s="584"/>
      <c r="P6" s="595"/>
      <c r="Q6" s="553"/>
      <c r="R6" s="602"/>
      <c r="S6" s="550"/>
      <c r="T6" s="604"/>
      <c r="U6" s="550"/>
      <c r="V6" s="564"/>
      <c r="W6" s="550"/>
      <c r="X6" s="625"/>
      <c r="Y6" s="550"/>
      <c r="Z6" s="564"/>
      <c r="AA6" s="550"/>
      <c r="AB6" s="564"/>
      <c r="AC6" s="73" t="s">
        <v>34</v>
      </c>
      <c r="AD6" s="75" t="s">
        <v>34</v>
      </c>
      <c r="AE6" s="154"/>
      <c r="AI6" s="11"/>
      <c r="AJ6" s="11"/>
      <c r="AK6" s="11"/>
      <c r="AL6" s="11"/>
    </row>
    <row r="7" spans="1:38" ht="13.5" customHeight="1">
      <c r="A7" s="54">
        <v>1</v>
      </c>
      <c r="B7" s="145">
        <v>2</v>
      </c>
      <c r="C7" s="141" t="s">
        <v>5</v>
      </c>
      <c r="D7" s="145">
        <v>3</v>
      </c>
      <c r="E7" s="63" t="s">
        <v>7</v>
      </c>
      <c r="F7" s="54">
        <v>4</v>
      </c>
      <c r="G7" s="54" t="s">
        <v>9</v>
      </c>
      <c r="H7" s="54">
        <v>5</v>
      </c>
      <c r="I7" s="54" t="s">
        <v>11</v>
      </c>
      <c r="J7" s="22">
        <v>6</v>
      </c>
      <c r="K7" s="54">
        <v>7</v>
      </c>
      <c r="L7" s="157">
        <v>8</v>
      </c>
      <c r="M7" s="157">
        <v>9</v>
      </c>
      <c r="N7" s="157">
        <v>10</v>
      </c>
      <c r="O7" s="183">
        <v>11</v>
      </c>
      <c r="P7" s="181" t="s">
        <v>19</v>
      </c>
      <c r="Q7" s="181">
        <v>12</v>
      </c>
      <c r="R7" s="156">
        <v>13</v>
      </c>
      <c r="S7" s="185">
        <v>14</v>
      </c>
      <c r="T7" s="145">
        <v>15</v>
      </c>
      <c r="U7" s="184">
        <v>16</v>
      </c>
      <c r="V7" s="156">
        <v>17</v>
      </c>
      <c r="W7" s="156">
        <v>18</v>
      </c>
      <c r="X7" s="145">
        <v>19</v>
      </c>
      <c r="Y7" s="184">
        <v>20</v>
      </c>
      <c r="Z7" s="156">
        <v>21</v>
      </c>
      <c r="AA7" s="156">
        <v>22</v>
      </c>
      <c r="AB7" s="54">
        <v>23</v>
      </c>
      <c r="AC7" s="59" t="s">
        <v>37</v>
      </c>
      <c r="AD7" s="59" t="s">
        <v>62</v>
      </c>
      <c r="AE7" s="150"/>
    </row>
    <row r="8" spans="1:38" ht="13.5" customHeight="1" thickBot="1">
      <c r="A8" s="20"/>
      <c r="B8" s="214"/>
      <c r="C8" s="12"/>
      <c r="D8" s="146"/>
      <c r="E8" s="12"/>
      <c r="F8" s="12"/>
      <c r="G8" s="12"/>
      <c r="H8" s="12"/>
      <c r="I8" s="12"/>
      <c r="J8" s="23"/>
      <c r="K8" s="12"/>
      <c r="L8" s="12"/>
      <c r="M8" s="12"/>
      <c r="N8" s="12"/>
      <c r="O8" s="66"/>
      <c r="P8" s="12"/>
      <c r="Q8" s="554">
        <f>(Q10+R10)/17</f>
        <v>36</v>
      </c>
      <c r="R8" s="555"/>
      <c r="S8" s="556">
        <f>(S10+T10)/24</f>
        <v>36</v>
      </c>
      <c r="T8" s="557"/>
      <c r="U8" s="623">
        <f>(U10+V10)/17</f>
        <v>36</v>
      </c>
      <c r="V8" s="555"/>
      <c r="W8" s="556">
        <f>(W10+X10)/24</f>
        <v>36</v>
      </c>
      <c r="X8" s="557"/>
      <c r="Y8" s="623">
        <f>(Y10+Z10)/17</f>
        <v>36</v>
      </c>
      <c r="Z8" s="555"/>
      <c r="AA8" s="556">
        <f>(AA10+AB10)/24</f>
        <v>36</v>
      </c>
      <c r="AB8" s="555"/>
      <c r="AC8" s="148" t="e">
        <f t="shared" ref="AC8" si="0">AC10/17</f>
        <v>#REF!</v>
      </c>
      <c r="AD8" s="12"/>
      <c r="AE8" s="150"/>
    </row>
    <row r="9" spans="1:38" ht="13.5" hidden="1" customHeight="1">
      <c r="A9" s="57"/>
      <c r="B9" s="273" t="s">
        <v>63</v>
      </c>
      <c r="C9" s="12"/>
      <c r="D9" s="146"/>
      <c r="E9" s="12"/>
      <c r="F9" s="57"/>
      <c r="G9" s="57"/>
      <c r="H9" s="57"/>
      <c r="I9" s="57"/>
      <c r="J9" s="58"/>
      <c r="K9" s="57"/>
      <c r="L9" s="57"/>
      <c r="M9" s="57"/>
      <c r="N9" s="57"/>
      <c r="O9" s="67"/>
      <c r="P9" s="12"/>
      <c r="Q9" s="12"/>
      <c r="R9" s="149"/>
      <c r="S9" s="71"/>
      <c r="T9" s="151"/>
      <c r="U9" s="20"/>
      <c r="V9" s="53"/>
      <c r="W9" s="53"/>
      <c r="X9" s="151"/>
      <c r="Y9" s="243"/>
      <c r="Z9" s="57"/>
      <c r="AA9" s="57"/>
      <c r="AB9" s="242"/>
      <c r="AC9" s="12"/>
      <c r="AD9" s="12"/>
      <c r="AE9" s="150"/>
    </row>
    <row r="10" spans="1:38" s="50" customFormat="1" ht="13.5" customHeight="1" thickBot="1">
      <c r="A10" s="275"/>
      <c r="B10" s="274"/>
      <c r="C10" s="57"/>
      <c r="D10" s="270"/>
      <c r="E10" s="57"/>
      <c r="F10" s="147">
        <f t="shared" ref="F10:AB10" si="1">F12+F33++F60</f>
        <v>4428</v>
      </c>
      <c r="G10" s="147" t="e">
        <f t="shared" si="1"/>
        <v>#REF!</v>
      </c>
      <c r="H10" s="147">
        <f t="shared" si="1"/>
        <v>34</v>
      </c>
      <c r="I10" s="147" t="e">
        <f t="shared" si="1"/>
        <v>#REF!</v>
      </c>
      <c r="J10" s="147">
        <f t="shared" si="1"/>
        <v>4214</v>
      </c>
      <c r="K10" s="147">
        <f t="shared" si="1"/>
        <v>1898</v>
      </c>
      <c r="L10" s="147">
        <f t="shared" si="1"/>
        <v>1020</v>
      </c>
      <c r="M10" s="147">
        <f t="shared" si="1"/>
        <v>468</v>
      </c>
      <c r="N10" s="147">
        <f t="shared" si="1"/>
        <v>86</v>
      </c>
      <c r="O10" s="147">
        <f t="shared" si="1"/>
        <v>58</v>
      </c>
      <c r="P10" s="147" t="e">
        <f t="shared" si="1"/>
        <v>#REF!</v>
      </c>
      <c r="Q10" s="147">
        <f t="shared" si="1"/>
        <v>4</v>
      </c>
      <c r="R10" s="147">
        <f t="shared" si="1"/>
        <v>608</v>
      </c>
      <c r="S10" s="147">
        <f t="shared" si="1"/>
        <v>6</v>
      </c>
      <c r="T10" s="147">
        <f t="shared" si="1"/>
        <v>858</v>
      </c>
      <c r="U10" s="147">
        <f t="shared" si="1"/>
        <v>0</v>
      </c>
      <c r="V10" s="147">
        <f t="shared" si="1"/>
        <v>612</v>
      </c>
      <c r="W10" s="147">
        <f t="shared" si="1"/>
        <v>8</v>
      </c>
      <c r="X10" s="147">
        <f t="shared" si="1"/>
        <v>856</v>
      </c>
      <c r="Y10" s="147">
        <f t="shared" si="1"/>
        <v>6</v>
      </c>
      <c r="Z10" s="276">
        <f t="shared" si="1"/>
        <v>606</v>
      </c>
      <c r="AA10" s="276">
        <f t="shared" si="1"/>
        <v>10</v>
      </c>
      <c r="AB10" s="277">
        <f t="shared" si="1"/>
        <v>854</v>
      </c>
      <c r="AC10" s="147" t="e">
        <f>SUM(#REF!+AC33+#REF!)</f>
        <v>#REF!</v>
      </c>
      <c r="AD10" s="57"/>
      <c r="AE10" s="244">
        <f>Q10+R10+S10+T10+U10+V10+W10+X10+Y10+Z10+AA10+AB10</f>
        <v>4428</v>
      </c>
    </row>
    <row r="11" spans="1:38" ht="18.75" hidden="1" customHeight="1" thickBot="1">
      <c r="A11" s="194" t="s">
        <v>228</v>
      </c>
      <c r="B11" s="195" t="s">
        <v>229</v>
      </c>
      <c r="C11" s="17"/>
      <c r="D11" s="199"/>
      <c r="E11" s="25"/>
      <c r="F11" s="216"/>
      <c r="G11" s="25"/>
      <c r="H11" s="25"/>
      <c r="I11" s="25"/>
      <c r="J11" s="25" t="e">
        <f>SUM(#REF!)</f>
        <v>#REF!</v>
      </c>
      <c r="K11" s="25"/>
      <c r="L11" s="25"/>
      <c r="M11" s="25"/>
      <c r="N11" s="25"/>
      <c r="O11" s="222"/>
      <c r="P11" s="25"/>
      <c r="Q11" s="25"/>
      <c r="R11" s="200"/>
      <c r="S11" s="230"/>
      <c r="T11" s="219"/>
      <c r="U11" s="218"/>
      <c r="V11" s="200"/>
      <c r="W11" s="200"/>
      <c r="X11" s="219"/>
      <c r="Y11" s="201" t="s">
        <v>65</v>
      </c>
      <c r="Z11" s="25"/>
      <c r="AA11" s="25"/>
      <c r="AB11" s="202" t="s">
        <v>66</v>
      </c>
      <c r="AC11" s="17"/>
      <c r="AD11" s="17"/>
      <c r="AE11" s="244">
        <f t="shared" ref="AE11:AE13" si="2">R11+T11+V11+X11+Z11+AB11</f>
        <v>8.9</v>
      </c>
    </row>
    <row r="12" spans="1:38" s="82" customFormat="1" ht="18.75" customHeight="1" thickBot="1">
      <c r="A12" s="193" t="s">
        <v>226</v>
      </c>
      <c r="B12" s="215" t="s">
        <v>227</v>
      </c>
      <c r="C12" s="345"/>
      <c r="D12" s="297"/>
      <c r="E12" s="299"/>
      <c r="F12" s="346">
        <f>F13+F22+F29</f>
        <v>2124</v>
      </c>
      <c r="G12" s="300">
        <f t="shared" ref="G12:AB12" si="3">G13+G22+G29</f>
        <v>20</v>
      </c>
      <c r="H12" s="297">
        <f t="shared" si="3"/>
        <v>0</v>
      </c>
      <c r="I12" s="301">
        <f t="shared" si="3"/>
        <v>0</v>
      </c>
      <c r="J12" s="297">
        <f t="shared" si="3"/>
        <v>2052</v>
      </c>
      <c r="K12" s="301">
        <f t="shared" si="3"/>
        <v>1346</v>
      </c>
      <c r="L12" s="297">
        <f t="shared" si="3"/>
        <v>706</v>
      </c>
      <c r="M12" s="297">
        <f t="shared" si="3"/>
        <v>0</v>
      </c>
      <c r="N12" s="301">
        <f t="shared" si="3"/>
        <v>54</v>
      </c>
      <c r="O12" s="302">
        <f t="shared" si="3"/>
        <v>18</v>
      </c>
      <c r="P12" s="346">
        <f t="shared" si="3"/>
        <v>0</v>
      </c>
      <c r="Q12" s="300">
        <f t="shared" si="3"/>
        <v>0</v>
      </c>
      <c r="R12" s="299">
        <f t="shared" si="3"/>
        <v>410</v>
      </c>
      <c r="S12" s="299">
        <f t="shared" si="3"/>
        <v>0</v>
      </c>
      <c r="T12" s="302">
        <f t="shared" si="3"/>
        <v>516</v>
      </c>
      <c r="U12" s="300">
        <f t="shared" si="3"/>
        <v>0</v>
      </c>
      <c r="V12" s="299">
        <f t="shared" si="3"/>
        <v>432</v>
      </c>
      <c r="W12" s="299">
        <f t="shared" si="3"/>
        <v>0</v>
      </c>
      <c r="X12" s="302">
        <f t="shared" si="3"/>
        <v>598</v>
      </c>
      <c r="Y12" s="300">
        <f t="shared" si="3"/>
        <v>0</v>
      </c>
      <c r="Z12" s="299">
        <f t="shared" si="3"/>
        <v>140</v>
      </c>
      <c r="AA12" s="299">
        <f t="shared" si="3"/>
        <v>0</v>
      </c>
      <c r="AB12" s="297">
        <f t="shared" si="3"/>
        <v>28</v>
      </c>
      <c r="AC12" s="17"/>
      <c r="AD12" s="17"/>
      <c r="AE12" s="244">
        <f t="shared" si="2"/>
        <v>2124</v>
      </c>
    </row>
    <row r="13" spans="1:38" s="82" customFormat="1" ht="26.25" customHeight="1" thickBot="1">
      <c r="A13" s="194" t="s">
        <v>228</v>
      </c>
      <c r="B13" s="195" t="s">
        <v>229</v>
      </c>
      <c r="C13" s="349"/>
      <c r="D13" s="329"/>
      <c r="E13" s="331"/>
      <c r="F13" s="345">
        <f>F14+F15+F16+F17+F18+F19+F20+F21</f>
        <v>1300</v>
      </c>
      <c r="G13" s="329">
        <f t="shared" ref="G13:AB13" si="4">G14+G15+G16+G17+G18+G19+G20+G21</f>
        <v>0</v>
      </c>
      <c r="H13" s="329">
        <f t="shared" si="4"/>
        <v>0</v>
      </c>
      <c r="I13" s="329">
        <f t="shared" si="4"/>
        <v>0</v>
      </c>
      <c r="J13" s="297">
        <f t="shared" si="4"/>
        <v>1254</v>
      </c>
      <c r="K13" s="329">
        <f t="shared" si="4"/>
        <v>878</v>
      </c>
      <c r="L13" s="329">
        <f t="shared" si="4"/>
        <v>376</v>
      </c>
      <c r="M13" s="329">
        <f t="shared" si="4"/>
        <v>0</v>
      </c>
      <c r="N13" s="329">
        <f t="shared" si="4"/>
        <v>36</v>
      </c>
      <c r="O13" s="350">
        <f t="shared" si="4"/>
        <v>10</v>
      </c>
      <c r="P13" s="349">
        <f t="shared" si="4"/>
        <v>0</v>
      </c>
      <c r="Q13" s="349"/>
      <c r="R13" s="329">
        <f t="shared" si="4"/>
        <v>290</v>
      </c>
      <c r="S13" s="331"/>
      <c r="T13" s="350">
        <f t="shared" si="4"/>
        <v>338</v>
      </c>
      <c r="U13" s="351">
        <f t="shared" si="4"/>
        <v>0</v>
      </c>
      <c r="V13" s="352">
        <f t="shared" si="4"/>
        <v>296</v>
      </c>
      <c r="W13" s="352">
        <f t="shared" si="4"/>
        <v>0</v>
      </c>
      <c r="X13" s="353">
        <f t="shared" si="4"/>
        <v>340</v>
      </c>
      <c r="Y13" s="349">
        <f t="shared" si="4"/>
        <v>0</v>
      </c>
      <c r="Z13" s="329">
        <f t="shared" si="4"/>
        <v>36</v>
      </c>
      <c r="AA13" s="329">
        <f t="shared" si="4"/>
        <v>0</v>
      </c>
      <c r="AB13" s="329">
        <f t="shared" si="4"/>
        <v>0</v>
      </c>
      <c r="AC13" s="17"/>
      <c r="AD13" s="17"/>
      <c r="AE13" s="244">
        <f t="shared" si="2"/>
        <v>1300</v>
      </c>
    </row>
    <row r="14" spans="1:38" s="82" customFormat="1" ht="13.5" customHeight="1">
      <c r="A14" s="196" t="s">
        <v>230</v>
      </c>
      <c r="B14" s="322" t="s">
        <v>231</v>
      </c>
      <c r="C14" s="262"/>
      <c r="D14" s="347" t="s">
        <v>260</v>
      </c>
      <c r="E14" s="266"/>
      <c r="F14" s="323">
        <f>J14+N14+O14</f>
        <v>148</v>
      </c>
      <c r="G14" s="263"/>
      <c r="H14" s="263"/>
      <c r="I14" s="263"/>
      <c r="J14" s="264">
        <f>K14+L14+M14</f>
        <v>124</v>
      </c>
      <c r="K14" s="265">
        <v>124</v>
      </c>
      <c r="L14" s="265"/>
      <c r="M14" s="261"/>
      <c r="N14" s="261">
        <v>18</v>
      </c>
      <c r="O14" s="324">
        <v>6</v>
      </c>
      <c r="P14" s="262"/>
      <c r="Q14" s="262"/>
      <c r="R14" s="265">
        <v>26</v>
      </c>
      <c r="S14" s="337"/>
      <c r="T14" s="338">
        <v>34</v>
      </c>
      <c r="U14" s="339"/>
      <c r="V14" s="340">
        <v>34</v>
      </c>
      <c r="W14" s="348"/>
      <c r="X14" s="326">
        <v>54</v>
      </c>
      <c r="Y14" s="104"/>
      <c r="Z14" s="265"/>
      <c r="AA14" s="261"/>
      <c r="AB14" s="265"/>
      <c r="AC14" s="17"/>
      <c r="AD14" s="17"/>
      <c r="AE14" s="244">
        <f>R14+T14+V14+X14+Z14+AB14</f>
        <v>148</v>
      </c>
    </row>
    <row r="15" spans="1:38" s="82" customFormat="1" ht="13.5" customHeight="1">
      <c r="A15" s="196" t="s">
        <v>232</v>
      </c>
      <c r="B15" s="197" t="s">
        <v>233</v>
      </c>
      <c r="C15" s="213"/>
      <c r="D15" s="203" t="s">
        <v>261</v>
      </c>
      <c r="E15" s="211"/>
      <c r="F15" s="206">
        <f t="shared" ref="F15:F30" si="5">H15+J15</f>
        <v>182</v>
      </c>
      <c r="G15" s="207"/>
      <c r="H15" s="207"/>
      <c r="I15" s="207"/>
      <c r="J15" s="208">
        <f t="shared" ref="J15:J21" si="6">K15+L15+M15</f>
        <v>182</v>
      </c>
      <c r="K15" s="209">
        <v>182</v>
      </c>
      <c r="L15" s="209"/>
      <c r="M15" s="188"/>
      <c r="N15" s="188"/>
      <c r="O15" s="220"/>
      <c r="P15" s="213"/>
      <c r="Q15" s="213"/>
      <c r="R15" s="209">
        <v>52</v>
      </c>
      <c r="S15" s="231"/>
      <c r="T15" s="210">
        <v>60</v>
      </c>
      <c r="U15" s="224"/>
      <c r="V15" s="225">
        <v>34</v>
      </c>
      <c r="W15" s="223"/>
      <c r="X15" s="226">
        <v>36</v>
      </c>
      <c r="Y15" s="20"/>
      <c r="Z15" s="209"/>
      <c r="AA15" s="188"/>
      <c r="AB15" s="209"/>
      <c r="AC15" s="17"/>
      <c r="AD15" s="17"/>
      <c r="AE15" s="244">
        <f t="shared" ref="AE15:AE60" si="7">R15+T15+V15+X15+Z15+AB15</f>
        <v>182</v>
      </c>
    </row>
    <row r="16" spans="1:38" s="82" customFormat="1" ht="13.5" customHeight="1">
      <c r="A16" s="196" t="s">
        <v>234</v>
      </c>
      <c r="B16" s="197" t="s">
        <v>235</v>
      </c>
      <c r="C16" s="213"/>
      <c r="D16" s="203" t="s">
        <v>261</v>
      </c>
      <c r="E16" s="211"/>
      <c r="F16" s="206">
        <f t="shared" si="5"/>
        <v>172</v>
      </c>
      <c r="G16" s="207"/>
      <c r="H16" s="207"/>
      <c r="I16" s="207"/>
      <c r="J16" s="208">
        <f t="shared" si="6"/>
        <v>172</v>
      </c>
      <c r="K16" s="209"/>
      <c r="L16" s="209">
        <v>172</v>
      </c>
      <c r="M16" s="188"/>
      <c r="N16" s="188"/>
      <c r="O16" s="220"/>
      <c r="P16" s="213"/>
      <c r="Q16" s="213"/>
      <c r="R16" s="209">
        <v>52</v>
      </c>
      <c r="S16" s="231"/>
      <c r="T16" s="210">
        <v>54</v>
      </c>
      <c r="U16" s="224"/>
      <c r="V16" s="225">
        <v>34</v>
      </c>
      <c r="W16" s="223"/>
      <c r="X16" s="226">
        <v>32</v>
      </c>
      <c r="Y16" s="20"/>
      <c r="Z16" s="209"/>
      <c r="AA16" s="188"/>
      <c r="AB16" s="209"/>
      <c r="AC16" s="17"/>
      <c r="AD16" s="17"/>
      <c r="AE16" s="244">
        <f t="shared" si="7"/>
        <v>172</v>
      </c>
    </row>
    <row r="17" spans="1:31" s="82" customFormat="1" ht="13.5" customHeight="1">
      <c r="A17" s="198" t="s">
        <v>236</v>
      </c>
      <c r="B17" s="197" t="s">
        <v>237</v>
      </c>
      <c r="C17" s="213"/>
      <c r="D17" s="203" t="s">
        <v>260</v>
      </c>
      <c r="E17" s="211"/>
      <c r="F17" s="206">
        <f>J17+N17+O17</f>
        <v>346</v>
      </c>
      <c r="G17" s="207"/>
      <c r="H17" s="207"/>
      <c r="I17" s="207"/>
      <c r="J17" s="208">
        <f t="shared" si="6"/>
        <v>324</v>
      </c>
      <c r="K17" s="209">
        <v>324</v>
      </c>
      <c r="L17" s="209"/>
      <c r="M17" s="188"/>
      <c r="N17" s="188">
        <v>18</v>
      </c>
      <c r="O17" s="220">
        <v>4</v>
      </c>
      <c r="P17" s="213"/>
      <c r="Q17" s="213"/>
      <c r="R17" s="209">
        <v>68</v>
      </c>
      <c r="S17" s="231"/>
      <c r="T17" s="210">
        <v>92</v>
      </c>
      <c r="U17" s="224"/>
      <c r="V17" s="225">
        <v>78</v>
      </c>
      <c r="W17" s="223"/>
      <c r="X17" s="226">
        <v>108</v>
      </c>
      <c r="Y17" s="20"/>
      <c r="Z17" s="209"/>
      <c r="AA17" s="188"/>
      <c r="AB17" s="209"/>
      <c r="AC17" s="17"/>
      <c r="AD17" s="17"/>
      <c r="AE17" s="244">
        <f t="shared" si="7"/>
        <v>346</v>
      </c>
    </row>
    <row r="18" spans="1:31" s="82" customFormat="1" ht="13.5" customHeight="1">
      <c r="A18" s="196" t="s">
        <v>238</v>
      </c>
      <c r="B18" s="197" t="s">
        <v>239</v>
      </c>
      <c r="C18" s="188"/>
      <c r="D18" s="203" t="s">
        <v>261</v>
      </c>
      <c r="E18" s="211"/>
      <c r="F18" s="206">
        <f t="shared" si="5"/>
        <v>172</v>
      </c>
      <c r="G18" s="207"/>
      <c r="H18" s="207"/>
      <c r="I18" s="207"/>
      <c r="J18" s="208">
        <f t="shared" si="6"/>
        <v>172</v>
      </c>
      <c r="K18" s="209">
        <v>172</v>
      </c>
      <c r="L18" s="209"/>
      <c r="M18" s="188"/>
      <c r="N18" s="188"/>
      <c r="O18" s="220"/>
      <c r="P18" s="213"/>
      <c r="Q18" s="213"/>
      <c r="R18" s="209">
        <v>34</v>
      </c>
      <c r="S18" s="231"/>
      <c r="T18" s="210">
        <v>26</v>
      </c>
      <c r="U18" s="224"/>
      <c r="V18" s="225">
        <v>54</v>
      </c>
      <c r="W18" s="223"/>
      <c r="X18" s="226">
        <v>58</v>
      </c>
      <c r="Y18" s="20"/>
      <c r="Z18" s="209"/>
      <c r="AA18" s="188"/>
      <c r="AB18" s="207"/>
      <c r="AC18" s="17"/>
      <c r="AD18" s="17"/>
      <c r="AE18" s="244">
        <f t="shared" si="7"/>
        <v>172</v>
      </c>
    </row>
    <row r="19" spans="1:31" s="82" customFormat="1" ht="13.5" customHeight="1">
      <c r="A19" s="196" t="s">
        <v>240</v>
      </c>
      <c r="B19" s="197" t="s">
        <v>64</v>
      </c>
      <c r="C19" s="188"/>
      <c r="D19" s="203" t="s">
        <v>261</v>
      </c>
      <c r="E19" s="211"/>
      <c r="F19" s="206">
        <f t="shared" si="5"/>
        <v>172</v>
      </c>
      <c r="G19" s="207"/>
      <c r="H19" s="207"/>
      <c r="I19" s="207"/>
      <c r="J19" s="208">
        <f t="shared" si="6"/>
        <v>172</v>
      </c>
      <c r="K19" s="209"/>
      <c r="L19" s="209">
        <v>172</v>
      </c>
      <c r="M19" s="188"/>
      <c r="N19" s="188"/>
      <c r="O19" s="220"/>
      <c r="P19" s="213"/>
      <c r="Q19" s="213"/>
      <c r="R19" s="209">
        <v>34</v>
      </c>
      <c r="S19" s="231"/>
      <c r="T19" s="210">
        <v>52</v>
      </c>
      <c r="U19" s="224"/>
      <c r="V19" s="225">
        <v>34</v>
      </c>
      <c r="W19" s="223"/>
      <c r="X19" s="226">
        <v>52</v>
      </c>
      <c r="Y19" s="20"/>
      <c r="Z19" s="209"/>
      <c r="AA19" s="188"/>
      <c r="AB19" s="207"/>
      <c r="AC19" s="17"/>
      <c r="AD19" s="17"/>
      <c r="AE19" s="244">
        <f t="shared" si="7"/>
        <v>172</v>
      </c>
    </row>
    <row r="20" spans="1:31" s="82" customFormat="1" ht="13.5" customHeight="1">
      <c r="A20" s="196" t="s">
        <v>241</v>
      </c>
      <c r="B20" s="197" t="s">
        <v>242</v>
      </c>
      <c r="C20" s="188"/>
      <c r="D20" s="203" t="s">
        <v>270</v>
      </c>
      <c r="E20" s="211"/>
      <c r="F20" s="206">
        <f t="shared" si="5"/>
        <v>72</v>
      </c>
      <c r="G20" s="207"/>
      <c r="H20" s="207"/>
      <c r="I20" s="207"/>
      <c r="J20" s="208">
        <f t="shared" si="6"/>
        <v>72</v>
      </c>
      <c r="K20" s="209">
        <v>56</v>
      </c>
      <c r="L20" s="209">
        <v>16</v>
      </c>
      <c r="M20" s="188"/>
      <c r="N20" s="188"/>
      <c r="O20" s="220"/>
      <c r="P20" s="213"/>
      <c r="Q20" s="213"/>
      <c r="R20" s="209">
        <v>24</v>
      </c>
      <c r="S20" s="231"/>
      <c r="T20" s="210">
        <v>20</v>
      </c>
      <c r="U20" s="224"/>
      <c r="V20" s="225">
        <v>28</v>
      </c>
      <c r="W20" s="223"/>
      <c r="X20" s="226"/>
      <c r="Y20" s="20"/>
      <c r="Z20" s="209"/>
      <c r="AA20" s="188"/>
      <c r="AB20" s="209"/>
      <c r="AC20" s="17"/>
      <c r="AD20" s="17"/>
      <c r="AE20" s="244">
        <f t="shared" si="7"/>
        <v>72</v>
      </c>
    </row>
    <row r="21" spans="1:31" s="82" customFormat="1" ht="13.5" customHeight="1" thickBot="1">
      <c r="A21" s="306" t="s">
        <v>243</v>
      </c>
      <c r="B21" s="315" t="s">
        <v>244</v>
      </c>
      <c r="C21" s="284"/>
      <c r="D21" s="336" t="s">
        <v>262</v>
      </c>
      <c r="E21" s="311"/>
      <c r="F21" s="316">
        <f t="shared" si="5"/>
        <v>36</v>
      </c>
      <c r="G21" s="309"/>
      <c r="H21" s="309"/>
      <c r="I21" s="309"/>
      <c r="J21" s="310">
        <f t="shared" si="6"/>
        <v>36</v>
      </c>
      <c r="K21" s="275">
        <v>20</v>
      </c>
      <c r="L21" s="275">
        <v>16</v>
      </c>
      <c r="M21" s="284"/>
      <c r="N21" s="284"/>
      <c r="O21" s="286"/>
      <c r="P21" s="287"/>
      <c r="Q21" s="287"/>
      <c r="R21" s="275"/>
      <c r="S21" s="317"/>
      <c r="T21" s="318"/>
      <c r="U21" s="319"/>
      <c r="V21" s="320"/>
      <c r="W21" s="313"/>
      <c r="X21" s="321"/>
      <c r="Y21" s="288"/>
      <c r="Z21" s="275">
        <v>36</v>
      </c>
      <c r="AA21" s="284"/>
      <c r="AB21" s="309"/>
      <c r="AC21" s="17"/>
      <c r="AD21" s="17"/>
      <c r="AE21" s="244">
        <f t="shared" si="7"/>
        <v>36</v>
      </c>
    </row>
    <row r="22" spans="1:31" s="82" customFormat="1" ht="27.75" customHeight="1" thickBot="1">
      <c r="A22" s="194" t="s">
        <v>228</v>
      </c>
      <c r="B22" s="328" t="s">
        <v>245</v>
      </c>
      <c r="C22" s="329"/>
      <c r="D22" s="330"/>
      <c r="E22" s="331"/>
      <c r="F22" s="332">
        <f>F23+F24+F25+F26+F27+F28</f>
        <v>746</v>
      </c>
      <c r="G22" s="332">
        <f t="shared" ref="G22:AB22" si="8">G23+G24+G25+G26+G27+G28</f>
        <v>20</v>
      </c>
      <c r="H22" s="332">
        <f t="shared" si="8"/>
        <v>0</v>
      </c>
      <c r="I22" s="332">
        <f t="shared" si="8"/>
        <v>0</v>
      </c>
      <c r="J22" s="413">
        <f t="shared" si="8"/>
        <v>720</v>
      </c>
      <c r="K22" s="332">
        <f t="shared" si="8"/>
        <v>436</v>
      </c>
      <c r="L22" s="332">
        <f t="shared" si="8"/>
        <v>284</v>
      </c>
      <c r="M22" s="332">
        <f t="shared" si="8"/>
        <v>0</v>
      </c>
      <c r="N22" s="332">
        <f t="shared" si="8"/>
        <v>18</v>
      </c>
      <c r="O22" s="341">
        <f t="shared" si="8"/>
        <v>8</v>
      </c>
      <c r="P22" s="333">
        <f t="shared" si="8"/>
        <v>0</v>
      </c>
      <c r="Q22" s="333"/>
      <c r="R22" s="332">
        <f t="shared" si="8"/>
        <v>120</v>
      </c>
      <c r="S22" s="342"/>
      <c r="T22" s="341">
        <f t="shared" si="8"/>
        <v>178</v>
      </c>
      <c r="U22" s="334">
        <f t="shared" si="8"/>
        <v>0</v>
      </c>
      <c r="V22" s="343">
        <f t="shared" si="8"/>
        <v>136</v>
      </c>
      <c r="W22" s="343">
        <f t="shared" si="8"/>
        <v>0</v>
      </c>
      <c r="X22" s="344">
        <f t="shared" si="8"/>
        <v>216</v>
      </c>
      <c r="Y22" s="333">
        <f t="shared" si="8"/>
        <v>0</v>
      </c>
      <c r="Z22" s="332">
        <f t="shared" si="8"/>
        <v>68</v>
      </c>
      <c r="AA22" s="332">
        <f t="shared" si="8"/>
        <v>0</v>
      </c>
      <c r="AB22" s="332">
        <f t="shared" si="8"/>
        <v>28</v>
      </c>
      <c r="AC22" s="17"/>
      <c r="AD22" s="17"/>
      <c r="AE22" s="244">
        <f t="shared" si="7"/>
        <v>746</v>
      </c>
    </row>
    <row r="23" spans="1:31" s="82" customFormat="1" ht="13.5" customHeight="1">
      <c r="A23" s="335" t="s">
        <v>246</v>
      </c>
      <c r="B23" s="322" t="s">
        <v>247</v>
      </c>
      <c r="C23" s="261"/>
      <c r="D23" s="205" t="s">
        <v>261</v>
      </c>
      <c r="E23" s="266"/>
      <c r="F23" s="278">
        <f t="shared" si="5"/>
        <v>166</v>
      </c>
      <c r="G23" s="263"/>
      <c r="H23" s="263"/>
      <c r="I23" s="263"/>
      <c r="J23" s="264">
        <f>K23+L23+M23</f>
        <v>166</v>
      </c>
      <c r="K23" s="265"/>
      <c r="L23" s="265">
        <v>166</v>
      </c>
      <c r="M23" s="261"/>
      <c r="N23" s="261"/>
      <c r="O23" s="324"/>
      <c r="P23" s="262"/>
      <c r="Q23" s="262"/>
      <c r="R23" s="265">
        <v>34</v>
      </c>
      <c r="S23" s="337"/>
      <c r="T23" s="338">
        <v>70</v>
      </c>
      <c r="U23" s="339"/>
      <c r="V23" s="340">
        <v>34</v>
      </c>
      <c r="W23" s="269"/>
      <c r="X23" s="326">
        <v>28</v>
      </c>
      <c r="Y23" s="104"/>
      <c r="Z23" s="265"/>
      <c r="AA23" s="261"/>
      <c r="AB23" s="263"/>
      <c r="AC23" s="17"/>
      <c r="AD23" s="17"/>
      <c r="AE23" s="244">
        <f t="shared" si="7"/>
        <v>166</v>
      </c>
    </row>
    <row r="24" spans="1:31" s="82" customFormat="1" ht="13.5" customHeight="1">
      <c r="A24" s="198" t="s">
        <v>248</v>
      </c>
      <c r="B24" s="197" t="s">
        <v>249</v>
      </c>
      <c r="C24" s="188"/>
      <c r="D24" s="204" t="s">
        <v>260</v>
      </c>
      <c r="E24" s="211"/>
      <c r="F24" s="212">
        <f>J24+N24+O24</f>
        <v>222</v>
      </c>
      <c r="G24" s="207"/>
      <c r="H24" s="207"/>
      <c r="I24" s="207"/>
      <c r="J24" s="208">
        <f t="shared" ref="J24:J28" si="9">K24+L24+M24</f>
        <v>196</v>
      </c>
      <c r="K24" s="209">
        <v>150</v>
      </c>
      <c r="L24" s="209">
        <v>46</v>
      </c>
      <c r="M24" s="188"/>
      <c r="N24" s="188">
        <v>18</v>
      </c>
      <c r="O24" s="220">
        <v>8</v>
      </c>
      <c r="P24" s="213"/>
      <c r="Q24" s="213"/>
      <c r="R24" s="209">
        <v>52</v>
      </c>
      <c r="S24" s="231"/>
      <c r="T24" s="210">
        <v>52</v>
      </c>
      <c r="U24" s="224"/>
      <c r="V24" s="225">
        <v>34</v>
      </c>
      <c r="W24" s="223"/>
      <c r="X24" s="226">
        <v>84</v>
      </c>
      <c r="Y24" s="20"/>
      <c r="Z24" s="209"/>
      <c r="AA24" s="188"/>
      <c r="AB24" s="209"/>
      <c r="AC24" s="17"/>
      <c r="AD24" s="17"/>
      <c r="AE24" s="244">
        <f t="shared" si="7"/>
        <v>222</v>
      </c>
    </row>
    <row r="25" spans="1:31" s="82" customFormat="1" ht="13.5" customHeight="1">
      <c r="A25" s="196" t="s">
        <v>250</v>
      </c>
      <c r="B25" s="197" t="s">
        <v>251</v>
      </c>
      <c r="C25" s="188"/>
      <c r="D25" s="204" t="s">
        <v>261</v>
      </c>
      <c r="E25" s="211"/>
      <c r="F25" s="212">
        <f t="shared" si="5"/>
        <v>114</v>
      </c>
      <c r="G25" s="207"/>
      <c r="H25" s="207"/>
      <c r="I25" s="207"/>
      <c r="J25" s="208">
        <f t="shared" si="9"/>
        <v>114</v>
      </c>
      <c r="K25" s="209">
        <v>74</v>
      </c>
      <c r="L25" s="209">
        <v>40</v>
      </c>
      <c r="M25" s="188"/>
      <c r="N25" s="188"/>
      <c r="O25" s="220"/>
      <c r="P25" s="213"/>
      <c r="Q25" s="213"/>
      <c r="R25" s="209">
        <v>34</v>
      </c>
      <c r="S25" s="231"/>
      <c r="T25" s="210">
        <v>20</v>
      </c>
      <c r="U25" s="224"/>
      <c r="V25" s="225">
        <v>34</v>
      </c>
      <c r="W25" s="223"/>
      <c r="X25" s="226">
        <v>26</v>
      </c>
      <c r="Y25" s="20"/>
      <c r="Z25" s="209"/>
      <c r="AA25" s="188"/>
      <c r="AB25" s="209"/>
      <c r="AC25" s="17"/>
      <c r="AD25" s="17"/>
      <c r="AE25" s="244">
        <f t="shared" si="7"/>
        <v>114</v>
      </c>
    </row>
    <row r="26" spans="1:31" s="82" customFormat="1" ht="25.5" customHeight="1">
      <c r="A26" s="196" t="s">
        <v>252</v>
      </c>
      <c r="B26" s="197" t="s">
        <v>253</v>
      </c>
      <c r="C26" s="188"/>
      <c r="D26" s="204" t="s">
        <v>261</v>
      </c>
      <c r="E26" s="211"/>
      <c r="F26" s="212">
        <f t="shared" si="5"/>
        <v>172</v>
      </c>
      <c r="G26" s="207"/>
      <c r="H26" s="207"/>
      <c r="I26" s="207"/>
      <c r="J26" s="208">
        <f t="shared" si="9"/>
        <v>172</v>
      </c>
      <c r="K26" s="209">
        <v>172</v>
      </c>
      <c r="L26" s="209"/>
      <c r="M26" s="188"/>
      <c r="N26" s="188"/>
      <c r="O26" s="220"/>
      <c r="P26" s="213"/>
      <c r="Q26" s="213"/>
      <c r="R26" s="209"/>
      <c r="S26" s="231"/>
      <c r="T26" s="210"/>
      <c r="U26" s="224"/>
      <c r="V26" s="225">
        <v>34</v>
      </c>
      <c r="W26" s="223"/>
      <c r="X26" s="226">
        <v>78</v>
      </c>
      <c r="Y26" s="20"/>
      <c r="Z26" s="209">
        <v>32</v>
      </c>
      <c r="AA26" s="188"/>
      <c r="AB26" s="209">
        <v>28</v>
      </c>
      <c r="AC26" s="17"/>
      <c r="AD26" s="17"/>
      <c r="AE26" s="244">
        <f t="shared" si="7"/>
        <v>172</v>
      </c>
    </row>
    <row r="27" spans="1:31" s="82" customFormat="1" ht="13.5" customHeight="1">
      <c r="A27" s="196" t="s">
        <v>254</v>
      </c>
      <c r="B27" s="197" t="s">
        <v>255</v>
      </c>
      <c r="C27" s="188"/>
      <c r="D27" s="204" t="s">
        <v>262</v>
      </c>
      <c r="E27" s="211"/>
      <c r="F27" s="212">
        <f t="shared" si="5"/>
        <v>36</v>
      </c>
      <c r="G27" s="209"/>
      <c r="H27" s="209"/>
      <c r="I27" s="209"/>
      <c r="J27" s="208">
        <f t="shared" si="9"/>
        <v>36</v>
      </c>
      <c r="K27" s="209">
        <v>20</v>
      </c>
      <c r="L27" s="209">
        <v>16</v>
      </c>
      <c r="M27" s="188"/>
      <c r="N27" s="188"/>
      <c r="O27" s="220"/>
      <c r="P27" s="213"/>
      <c r="Q27" s="213"/>
      <c r="R27" s="209"/>
      <c r="S27" s="231"/>
      <c r="T27" s="210"/>
      <c r="U27" s="224"/>
      <c r="V27" s="225"/>
      <c r="W27" s="223"/>
      <c r="X27" s="226"/>
      <c r="Y27" s="20"/>
      <c r="Z27" s="209">
        <v>36</v>
      </c>
      <c r="AA27" s="188"/>
      <c r="AB27" s="209"/>
      <c r="AC27" s="17"/>
      <c r="AD27" s="17"/>
      <c r="AE27" s="244">
        <f t="shared" si="7"/>
        <v>36</v>
      </c>
    </row>
    <row r="28" spans="1:31" s="82" customFormat="1" ht="13.5" customHeight="1" thickBot="1">
      <c r="A28" s="306" t="s">
        <v>256</v>
      </c>
      <c r="B28" s="315" t="s">
        <v>287</v>
      </c>
      <c r="C28" s="284"/>
      <c r="D28" s="307" t="s">
        <v>262</v>
      </c>
      <c r="E28" s="311"/>
      <c r="F28" s="316">
        <f t="shared" si="5"/>
        <v>36</v>
      </c>
      <c r="G28" s="275">
        <f t="shared" ref="G28" si="10">K28+M28+O28+R28+U28+V28</f>
        <v>20</v>
      </c>
      <c r="H28" s="275"/>
      <c r="I28" s="310">
        <f t="shared" ref="I28" si="11">M28+O28+R28+U28+W28+X28</f>
        <v>0</v>
      </c>
      <c r="J28" s="310">
        <f t="shared" si="9"/>
        <v>36</v>
      </c>
      <c r="K28" s="275">
        <v>20</v>
      </c>
      <c r="L28" s="275">
        <v>16</v>
      </c>
      <c r="M28" s="284"/>
      <c r="N28" s="284"/>
      <c r="O28" s="286"/>
      <c r="P28" s="287"/>
      <c r="Q28" s="287"/>
      <c r="R28" s="275"/>
      <c r="S28" s="317"/>
      <c r="T28" s="318">
        <v>36</v>
      </c>
      <c r="U28" s="319"/>
      <c r="V28" s="320"/>
      <c r="W28" s="313"/>
      <c r="X28" s="321"/>
      <c r="Y28" s="288"/>
      <c r="Z28" s="275"/>
      <c r="AA28" s="284"/>
      <c r="AB28" s="275"/>
      <c r="AC28" s="17"/>
      <c r="AD28" s="17"/>
      <c r="AE28" s="244">
        <f t="shared" si="7"/>
        <v>36</v>
      </c>
    </row>
    <row r="29" spans="1:31" s="82" customFormat="1" ht="18.75" customHeight="1" thickBot="1">
      <c r="A29" s="327"/>
      <c r="B29" s="328" t="s">
        <v>257</v>
      </c>
      <c r="C29" s="329"/>
      <c r="D29" s="330"/>
      <c r="E29" s="384"/>
      <c r="F29" s="332">
        <f>F30+F31+F32</f>
        <v>78</v>
      </c>
      <c r="G29" s="332">
        <f t="shared" ref="G29:O29" si="12">G30+G31+G32</f>
        <v>0</v>
      </c>
      <c r="H29" s="332">
        <f t="shared" si="12"/>
        <v>0</v>
      </c>
      <c r="I29" s="332">
        <f t="shared" si="12"/>
        <v>0</v>
      </c>
      <c r="J29" s="413">
        <f t="shared" si="12"/>
        <v>78</v>
      </c>
      <c r="K29" s="332">
        <f t="shared" si="12"/>
        <v>32</v>
      </c>
      <c r="L29" s="332">
        <f t="shared" si="12"/>
        <v>46</v>
      </c>
      <c r="M29" s="332">
        <f t="shared" si="12"/>
        <v>0</v>
      </c>
      <c r="N29" s="332">
        <f t="shared" si="12"/>
        <v>0</v>
      </c>
      <c r="O29" s="341">
        <f t="shared" si="12"/>
        <v>0</v>
      </c>
      <c r="P29" s="333">
        <f t="shared" ref="P29" si="13">P30</f>
        <v>0</v>
      </c>
      <c r="Q29" s="333">
        <f>Q30+Q31+Q32</f>
        <v>0</v>
      </c>
      <c r="R29" s="333">
        <f t="shared" ref="R29:T29" si="14">R30+R31+R32</f>
        <v>0</v>
      </c>
      <c r="S29" s="333">
        <f t="shared" si="14"/>
        <v>0</v>
      </c>
      <c r="T29" s="341">
        <f t="shared" si="14"/>
        <v>0</v>
      </c>
      <c r="U29" s="334">
        <f>U30+U31+U32</f>
        <v>0</v>
      </c>
      <c r="V29" s="334">
        <f t="shared" ref="V29:X29" si="15">V30+V31+V32</f>
        <v>0</v>
      </c>
      <c r="W29" s="334">
        <f t="shared" si="15"/>
        <v>0</v>
      </c>
      <c r="X29" s="344">
        <f t="shared" si="15"/>
        <v>42</v>
      </c>
      <c r="Y29" s="333">
        <f>Y30+Y31+Y32</f>
        <v>0</v>
      </c>
      <c r="Z29" s="333">
        <f t="shared" ref="Z29:AB29" si="16">Z30+Z31+Z32</f>
        <v>36</v>
      </c>
      <c r="AA29" s="333">
        <f t="shared" si="16"/>
        <v>0</v>
      </c>
      <c r="AB29" s="333">
        <f t="shared" si="16"/>
        <v>0</v>
      </c>
      <c r="AC29" s="17"/>
      <c r="AD29" s="17"/>
      <c r="AE29" s="244">
        <f t="shared" si="7"/>
        <v>78</v>
      </c>
    </row>
    <row r="30" spans="1:31" s="82" customFormat="1" ht="13.5" customHeight="1">
      <c r="A30" s="314" t="s">
        <v>258</v>
      </c>
      <c r="B30" s="390" t="s">
        <v>259</v>
      </c>
      <c r="C30" s="262"/>
      <c r="D30" s="385" t="s">
        <v>262</v>
      </c>
      <c r="E30" s="262"/>
      <c r="F30" s="323">
        <f t="shared" si="5"/>
        <v>42</v>
      </c>
      <c r="G30" s="263"/>
      <c r="H30" s="263"/>
      <c r="I30" s="263"/>
      <c r="J30" s="264">
        <v>42</v>
      </c>
      <c r="K30" s="265">
        <v>12</v>
      </c>
      <c r="L30" s="265"/>
      <c r="M30" s="262"/>
      <c r="N30" s="261"/>
      <c r="O30" s="324"/>
      <c r="P30" s="267"/>
      <c r="Q30" s="325"/>
      <c r="R30" s="261"/>
      <c r="S30" s="266"/>
      <c r="T30" s="324"/>
      <c r="U30" s="268"/>
      <c r="V30" s="269"/>
      <c r="W30" s="269"/>
      <c r="X30" s="326">
        <v>12</v>
      </c>
      <c r="Y30" s="104"/>
      <c r="Z30" s="261"/>
      <c r="AA30" s="261"/>
      <c r="AB30" s="101"/>
      <c r="AC30" s="17"/>
      <c r="AD30" s="17"/>
      <c r="AE30" s="244">
        <f t="shared" si="7"/>
        <v>12</v>
      </c>
    </row>
    <row r="31" spans="1:31" s="82" customFormat="1" ht="13.5" customHeight="1">
      <c r="A31" s="196"/>
      <c r="B31" s="197" t="s">
        <v>284</v>
      </c>
      <c r="C31" s="262"/>
      <c r="D31" s="385"/>
      <c r="E31" s="262"/>
      <c r="F31" s="212"/>
      <c r="G31" s="263"/>
      <c r="H31" s="263"/>
      <c r="I31" s="263"/>
      <c r="J31" s="264"/>
      <c r="K31" s="265"/>
      <c r="L31" s="265">
        <v>30</v>
      </c>
      <c r="M31" s="262"/>
      <c r="N31" s="261"/>
      <c r="O31" s="324"/>
      <c r="P31" s="267"/>
      <c r="Q31" s="188"/>
      <c r="R31" s="261"/>
      <c r="S31" s="266"/>
      <c r="T31" s="324"/>
      <c r="U31" s="268"/>
      <c r="V31" s="269"/>
      <c r="W31" s="269"/>
      <c r="X31" s="326">
        <v>30</v>
      </c>
      <c r="Y31" s="104"/>
      <c r="Z31" s="261"/>
      <c r="AA31" s="261"/>
      <c r="AB31" s="101"/>
      <c r="AC31" s="17"/>
      <c r="AD31" s="17"/>
      <c r="AE31" s="244">
        <f t="shared" si="7"/>
        <v>30</v>
      </c>
    </row>
    <row r="32" spans="1:31" s="82" customFormat="1" ht="13.5" customHeight="1" thickBot="1">
      <c r="A32" s="306" t="s">
        <v>285</v>
      </c>
      <c r="B32" s="315" t="s">
        <v>286</v>
      </c>
      <c r="C32" s="287"/>
      <c r="D32" s="386" t="s">
        <v>170</v>
      </c>
      <c r="E32" s="287"/>
      <c r="F32" s="308">
        <f>H32+J32</f>
        <v>36</v>
      </c>
      <c r="G32" s="309"/>
      <c r="H32" s="309"/>
      <c r="I32" s="309"/>
      <c r="J32" s="310">
        <f>K32+L32</f>
        <v>36</v>
      </c>
      <c r="K32" s="275">
        <v>20</v>
      </c>
      <c r="L32" s="275">
        <v>16</v>
      </c>
      <c r="M32" s="287"/>
      <c r="N32" s="284"/>
      <c r="O32" s="286"/>
      <c r="P32" s="285"/>
      <c r="Q32" s="284"/>
      <c r="R32" s="284"/>
      <c r="S32" s="311"/>
      <c r="T32" s="286"/>
      <c r="U32" s="312"/>
      <c r="V32" s="313"/>
      <c r="W32" s="313"/>
      <c r="X32" s="321"/>
      <c r="Y32" s="288"/>
      <c r="Z32" s="284">
        <v>36</v>
      </c>
      <c r="AA32" s="284"/>
      <c r="AB32" s="13"/>
      <c r="AC32" s="17"/>
      <c r="AD32" s="17"/>
      <c r="AE32" s="244">
        <f t="shared" si="7"/>
        <v>36</v>
      </c>
    </row>
    <row r="33" spans="1:31" ht="15" customHeight="1" thickBot="1">
      <c r="A33" s="27"/>
      <c r="B33" s="391"/>
      <c r="C33" s="192"/>
      <c r="D33" s="387"/>
      <c r="E33" s="304"/>
      <c r="F33" s="305">
        <f t="shared" ref="F33:AC33" si="17">F34+F43</f>
        <v>2232</v>
      </c>
      <c r="G33" s="305" t="e">
        <f t="shared" si="17"/>
        <v>#REF!</v>
      </c>
      <c r="H33" s="305">
        <f t="shared" si="17"/>
        <v>34</v>
      </c>
      <c r="I33" s="305" t="e">
        <f t="shared" si="17"/>
        <v>#REF!</v>
      </c>
      <c r="J33" s="305">
        <f t="shared" si="17"/>
        <v>2090</v>
      </c>
      <c r="K33" s="305">
        <f t="shared" si="17"/>
        <v>552</v>
      </c>
      <c r="L33" s="305">
        <f t="shared" si="17"/>
        <v>314</v>
      </c>
      <c r="M33" s="305">
        <f t="shared" si="17"/>
        <v>468</v>
      </c>
      <c r="N33" s="305">
        <f t="shared" si="17"/>
        <v>32</v>
      </c>
      <c r="O33" s="411">
        <f t="shared" si="17"/>
        <v>40</v>
      </c>
      <c r="P33" s="410" t="e">
        <f t="shared" si="17"/>
        <v>#REF!</v>
      </c>
      <c r="Q33" s="305">
        <f t="shared" si="17"/>
        <v>4</v>
      </c>
      <c r="R33" s="305">
        <f t="shared" si="17"/>
        <v>198</v>
      </c>
      <c r="S33" s="305">
        <f t="shared" si="17"/>
        <v>6</v>
      </c>
      <c r="T33" s="411">
        <f t="shared" si="17"/>
        <v>342</v>
      </c>
      <c r="U33" s="412">
        <f t="shared" si="17"/>
        <v>0</v>
      </c>
      <c r="V33" s="305">
        <f t="shared" si="17"/>
        <v>180</v>
      </c>
      <c r="W33" s="305">
        <f t="shared" si="17"/>
        <v>8</v>
      </c>
      <c r="X33" s="411">
        <f t="shared" si="17"/>
        <v>258</v>
      </c>
      <c r="Y33" s="412">
        <f t="shared" si="17"/>
        <v>6</v>
      </c>
      <c r="Z33" s="305">
        <f t="shared" si="17"/>
        <v>466</v>
      </c>
      <c r="AA33" s="305">
        <f t="shared" si="17"/>
        <v>10</v>
      </c>
      <c r="AB33" s="305">
        <f t="shared" si="17"/>
        <v>754</v>
      </c>
      <c r="AC33" s="153">
        <f t="shared" si="17"/>
        <v>0</v>
      </c>
      <c r="AD33" s="61"/>
      <c r="AE33" s="244">
        <f t="shared" si="7"/>
        <v>2198</v>
      </c>
    </row>
    <row r="34" spans="1:31" ht="67.5" customHeight="1" thickBot="1">
      <c r="A34" s="27" t="s">
        <v>149</v>
      </c>
      <c r="B34" s="391" t="s">
        <v>14</v>
      </c>
      <c r="C34" s="389"/>
      <c r="D34" s="388"/>
      <c r="E34" s="65"/>
      <c r="F34" s="27">
        <f>F35+F36+F37+F38+F39+F40+F41+F42</f>
        <v>424</v>
      </c>
      <c r="G34" s="27" t="e">
        <f>G35+G36+G37+G38+G39+G40+G41+G42+#REF!</f>
        <v>#REF!</v>
      </c>
      <c r="H34" s="27">
        <f>H35+H36+H37+H38+H39+H40+H41+H42</f>
        <v>18</v>
      </c>
      <c r="I34" s="27" t="e">
        <f>I35+I36+I37+I38+I39+I40+I41+I42+#REF!</f>
        <v>#REF!</v>
      </c>
      <c r="J34" s="27">
        <f>J35+J36+J37+J38+J39+J40+J41+J42</f>
        <v>382</v>
      </c>
      <c r="K34" s="27">
        <f>K35+K36+K37+K38+K39+K40+K41+K42</f>
        <v>210</v>
      </c>
      <c r="L34" s="27">
        <f>L35+L36+L37+L38+L39+L40+L41+L42</f>
        <v>172</v>
      </c>
      <c r="M34" s="27">
        <f>M35+M36+M37+M38+M39+M40+M41+M42</f>
        <v>0</v>
      </c>
      <c r="N34" s="27">
        <f>N35+N36+N37+N38+N39+N40+N41+N42</f>
        <v>8</v>
      </c>
      <c r="O34" s="388">
        <f>O35+O36+O37+O38+O39+O40+O41+42:42</f>
        <v>16</v>
      </c>
      <c r="P34" s="65" t="e">
        <f>P35+P36+P37+P38+P39+P40+P41+P42+#REF!</f>
        <v>#REF!</v>
      </c>
      <c r="Q34" s="27">
        <f>Q35+Q36+Q37+Q38+Q39+Q40+Q41+Q42</f>
        <v>4</v>
      </c>
      <c r="R34" s="27">
        <f t="shared" ref="R34:T34" si="18">R35+R36+R37+R38+R39+R40+R41+R42</f>
        <v>38</v>
      </c>
      <c r="S34" s="27">
        <f t="shared" si="18"/>
        <v>6</v>
      </c>
      <c r="T34" s="388">
        <f t="shared" si="18"/>
        <v>170</v>
      </c>
      <c r="U34" s="65">
        <f>U35+U36+U37+U38+U39+U40+U41+U42</f>
        <v>0</v>
      </c>
      <c r="V34" s="27">
        <f t="shared" ref="V34:X34" si="19">V35+V36+V37+V38+V39+V40+V41+V42</f>
        <v>36</v>
      </c>
      <c r="W34" s="27">
        <f t="shared" si="19"/>
        <v>2</v>
      </c>
      <c r="X34" s="388">
        <f t="shared" si="19"/>
        <v>36</v>
      </c>
      <c r="Y34" s="65">
        <f>Y35+Y36+Y37+Y38+Y39+Y40+Y41+Y42</f>
        <v>4</v>
      </c>
      <c r="Z34" s="27">
        <f t="shared" ref="Z34:AB34" si="20">Z35+Z36+Z37+Z38+Z39+Z40+Z41+Z42</f>
        <v>70</v>
      </c>
      <c r="AA34" s="27">
        <f t="shared" si="20"/>
        <v>2</v>
      </c>
      <c r="AB34" s="27">
        <f t="shared" si="20"/>
        <v>56</v>
      </c>
      <c r="AC34" s="62">
        <f t="shared" ref="AC34" si="21">SUM(AC35:AC42)</f>
        <v>0</v>
      </c>
      <c r="AD34" s="62"/>
      <c r="AE34" s="244">
        <f t="shared" si="7"/>
        <v>406</v>
      </c>
    </row>
    <row r="35" spans="1:31" ht="13.5" customHeight="1">
      <c r="A35" s="43" t="s">
        <v>150</v>
      </c>
      <c r="B35" s="392" t="s">
        <v>190</v>
      </c>
      <c r="C35" s="47"/>
      <c r="D35" s="382" t="s">
        <v>201</v>
      </c>
      <c r="E35" s="47"/>
      <c r="F35" s="133">
        <f>H35+J35+N35+O35</f>
        <v>84</v>
      </c>
      <c r="G35" s="49"/>
      <c r="H35" s="49">
        <v>2</v>
      </c>
      <c r="I35" s="49"/>
      <c r="J35" s="271">
        <f>K35+L35+M35</f>
        <v>70</v>
      </c>
      <c r="K35" s="53">
        <v>44</v>
      </c>
      <c r="L35" s="44">
        <v>26</v>
      </c>
      <c r="M35" s="44"/>
      <c r="N35" s="44">
        <v>4</v>
      </c>
      <c r="O35" s="151">
        <v>8</v>
      </c>
      <c r="P35" s="71"/>
      <c r="Q35" s="71"/>
      <c r="R35" s="53"/>
      <c r="S35" s="44">
        <v>2</v>
      </c>
      <c r="T35" s="151">
        <v>82</v>
      </c>
      <c r="U35" s="227"/>
      <c r="V35" s="228"/>
      <c r="W35" s="228"/>
      <c r="X35" s="229"/>
      <c r="Y35" s="20"/>
      <c r="Z35" s="155"/>
      <c r="AA35" s="155"/>
      <c r="AB35" s="53"/>
      <c r="AC35" s="45"/>
      <c r="AD35" s="45"/>
      <c r="AE35" s="244">
        <f t="shared" si="7"/>
        <v>82</v>
      </c>
    </row>
    <row r="36" spans="1:31" ht="17.25" customHeight="1">
      <c r="A36" s="43" t="s">
        <v>151</v>
      </c>
      <c r="B36" s="392" t="s">
        <v>189</v>
      </c>
      <c r="C36" s="47"/>
      <c r="D36" s="383" t="s">
        <v>170</v>
      </c>
      <c r="E36" s="47"/>
      <c r="F36" s="53">
        <f t="shared" ref="F36:F42" si="22">H36+J36</f>
        <v>72</v>
      </c>
      <c r="G36" s="49"/>
      <c r="H36" s="49">
        <v>2</v>
      </c>
      <c r="I36" s="49"/>
      <c r="J36" s="271">
        <f t="shared" ref="J36:J42" si="23">K36+L36+M36</f>
        <v>70</v>
      </c>
      <c r="K36" s="53">
        <v>40</v>
      </c>
      <c r="L36" s="44">
        <v>30</v>
      </c>
      <c r="M36" s="44"/>
      <c r="N36" s="44"/>
      <c r="O36" s="69"/>
      <c r="P36" s="71"/>
      <c r="Q36" s="71"/>
      <c r="R36" s="53"/>
      <c r="S36" s="44">
        <v>2</v>
      </c>
      <c r="T36" s="151">
        <v>34</v>
      </c>
      <c r="U36" s="227"/>
      <c r="V36" s="228">
        <v>36</v>
      </c>
      <c r="W36" s="228"/>
      <c r="X36" s="229"/>
      <c r="Y36" s="20"/>
      <c r="Z36" s="155"/>
      <c r="AA36" s="155"/>
      <c r="AB36" s="53"/>
      <c r="AC36" s="45"/>
      <c r="AD36" s="45"/>
      <c r="AE36" s="244">
        <f t="shared" si="7"/>
        <v>70</v>
      </c>
    </row>
    <row r="37" spans="1:31" ht="13.5" customHeight="1">
      <c r="A37" s="43" t="s">
        <v>152</v>
      </c>
      <c r="B37" s="392" t="s">
        <v>15</v>
      </c>
      <c r="C37" s="47"/>
      <c r="D37" s="383" t="s">
        <v>170</v>
      </c>
      <c r="E37" s="47"/>
      <c r="F37" s="53">
        <f t="shared" si="22"/>
        <v>38</v>
      </c>
      <c r="G37" s="49"/>
      <c r="H37" s="49">
        <v>2</v>
      </c>
      <c r="I37" s="49"/>
      <c r="J37" s="271">
        <f t="shared" si="23"/>
        <v>36</v>
      </c>
      <c r="K37" s="53">
        <v>28</v>
      </c>
      <c r="L37" s="44">
        <v>8</v>
      </c>
      <c r="M37" s="44"/>
      <c r="N37" s="44"/>
      <c r="O37" s="69"/>
      <c r="P37" s="71"/>
      <c r="Q37" s="71"/>
      <c r="R37" s="53"/>
      <c r="S37" s="44"/>
      <c r="T37" s="151"/>
      <c r="U37" s="227"/>
      <c r="V37" s="228"/>
      <c r="W37" s="228">
        <v>2</v>
      </c>
      <c r="X37" s="229">
        <v>36</v>
      </c>
      <c r="Y37" s="20"/>
      <c r="Z37" s="155"/>
      <c r="AA37" s="155"/>
      <c r="AB37" s="53"/>
      <c r="AC37" s="45"/>
      <c r="AD37" s="45"/>
      <c r="AE37" s="244">
        <f t="shared" si="7"/>
        <v>36</v>
      </c>
    </row>
    <row r="38" spans="1:31" ht="18.75" customHeight="1">
      <c r="A38" s="43" t="s">
        <v>153</v>
      </c>
      <c r="B38" s="392" t="s">
        <v>64</v>
      </c>
      <c r="C38" s="47"/>
      <c r="D38" s="204" t="s">
        <v>263</v>
      </c>
      <c r="E38" s="47"/>
      <c r="F38" s="53">
        <f t="shared" si="22"/>
        <v>44</v>
      </c>
      <c r="G38" s="49"/>
      <c r="H38" s="49">
        <v>2</v>
      </c>
      <c r="I38" s="49"/>
      <c r="J38" s="271">
        <f t="shared" si="23"/>
        <v>42</v>
      </c>
      <c r="K38" s="53">
        <v>2</v>
      </c>
      <c r="L38" s="44">
        <v>40</v>
      </c>
      <c r="M38" s="44"/>
      <c r="N38" s="44"/>
      <c r="O38" s="69"/>
      <c r="P38" s="71"/>
      <c r="Q38" s="71"/>
      <c r="R38" s="53"/>
      <c r="S38" s="44"/>
      <c r="T38" s="151"/>
      <c r="U38" s="227"/>
      <c r="V38" s="228"/>
      <c r="W38" s="228"/>
      <c r="X38" s="229"/>
      <c r="Y38" s="20">
        <v>2</v>
      </c>
      <c r="Z38" s="155">
        <v>22</v>
      </c>
      <c r="AA38" s="155"/>
      <c r="AB38" s="53">
        <v>20</v>
      </c>
      <c r="AC38" s="45"/>
      <c r="AD38" s="45"/>
      <c r="AE38" s="244">
        <f t="shared" si="7"/>
        <v>42</v>
      </c>
    </row>
    <row r="39" spans="1:31" ht="13.5" customHeight="1">
      <c r="A39" s="43" t="s">
        <v>154</v>
      </c>
      <c r="B39" s="392" t="s">
        <v>289</v>
      </c>
      <c r="C39" s="47"/>
      <c r="D39" s="204" t="s">
        <v>262</v>
      </c>
      <c r="E39" s="47"/>
      <c r="F39" s="53">
        <f t="shared" si="22"/>
        <v>38</v>
      </c>
      <c r="G39" s="49"/>
      <c r="H39" s="49">
        <v>2</v>
      </c>
      <c r="I39" s="49"/>
      <c r="J39" s="271">
        <f t="shared" si="23"/>
        <v>36</v>
      </c>
      <c r="K39" s="53"/>
      <c r="L39" s="44">
        <v>36</v>
      </c>
      <c r="M39" s="44"/>
      <c r="N39" s="44"/>
      <c r="O39" s="69"/>
      <c r="P39" s="71"/>
      <c r="Q39" s="71"/>
      <c r="R39" s="53"/>
      <c r="S39" s="44"/>
      <c r="T39" s="151"/>
      <c r="U39" s="227"/>
      <c r="V39" s="228"/>
      <c r="W39" s="228"/>
      <c r="X39" s="229"/>
      <c r="Y39" s="20">
        <v>2</v>
      </c>
      <c r="Z39" s="155">
        <v>36</v>
      </c>
      <c r="AA39" s="155"/>
      <c r="AB39" s="53"/>
      <c r="AC39" s="45"/>
      <c r="AD39" s="45"/>
      <c r="AE39" s="244">
        <f t="shared" si="7"/>
        <v>36</v>
      </c>
    </row>
    <row r="40" spans="1:31" ht="13.5" customHeight="1">
      <c r="A40" s="46" t="s">
        <v>205</v>
      </c>
      <c r="B40" s="393" t="s">
        <v>290</v>
      </c>
      <c r="C40" s="47"/>
      <c r="D40" s="382" t="s">
        <v>201</v>
      </c>
      <c r="E40" s="47"/>
      <c r="F40" s="133">
        <f>H40+J40+N40+O40</f>
        <v>56</v>
      </c>
      <c r="G40" s="49"/>
      <c r="H40" s="49">
        <v>2</v>
      </c>
      <c r="I40" s="49"/>
      <c r="J40" s="271">
        <f t="shared" si="23"/>
        <v>42</v>
      </c>
      <c r="K40" s="53">
        <v>26</v>
      </c>
      <c r="L40" s="44">
        <v>16</v>
      </c>
      <c r="M40" s="44"/>
      <c r="N40" s="44">
        <v>4</v>
      </c>
      <c r="O40" s="69">
        <v>8</v>
      </c>
      <c r="P40" s="71"/>
      <c r="Q40" s="71"/>
      <c r="R40" s="53"/>
      <c r="S40" s="44">
        <v>2</v>
      </c>
      <c r="T40" s="151">
        <v>54</v>
      </c>
      <c r="U40" s="227"/>
      <c r="V40" s="228"/>
      <c r="W40" s="228"/>
      <c r="X40" s="229"/>
      <c r="Y40" s="20"/>
      <c r="Z40" s="155"/>
      <c r="AA40" s="155"/>
      <c r="AB40" s="53"/>
      <c r="AC40" s="45"/>
      <c r="AD40" s="45"/>
      <c r="AE40" s="244">
        <f t="shared" si="7"/>
        <v>54</v>
      </c>
    </row>
    <row r="41" spans="1:31" s="42" customFormat="1" ht="13.5" customHeight="1">
      <c r="A41" s="46" t="s">
        <v>198</v>
      </c>
      <c r="B41" s="393" t="s">
        <v>291</v>
      </c>
      <c r="C41" s="47"/>
      <c r="D41" s="204" t="s">
        <v>293</v>
      </c>
      <c r="E41" s="47"/>
      <c r="F41" s="53">
        <f t="shared" si="22"/>
        <v>54</v>
      </c>
      <c r="G41" s="49"/>
      <c r="H41" s="49">
        <v>4</v>
      </c>
      <c r="I41" s="49"/>
      <c r="J41" s="271">
        <f t="shared" si="23"/>
        <v>50</v>
      </c>
      <c r="K41" s="53">
        <v>50</v>
      </c>
      <c r="L41" s="44"/>
      <c r="M41" s="44"/>
      <c r="N41" s="44"/>
      <c r="O41" s="151"/>
      <c r="P41" s="71"/>
      <c r="Q41" s="71">
        <v>4</v>
      </c>
      <c r="R41" s="53">
        <v>38</v>
      </c>
      <c r="S41" s="44"/>
      <c r="T41" s="151"/>
      <c r="U41" s="227"/>
      <c r="V41" s="228"/>
      <c r="W41" s="228"/>
      <c r="X41" s="229"/>
      <c r="Y41" s="20"/>
      <c r="Z41" s="163">
        <v>12</v>
      </c>
      <c r="AA41" s="155"/>
      <c r="AB41" s="151"/>
      <c r="AC41" s="140"/>
      <c r="AD41" s="45"/>
      <c r="AE41" s="244">
        <f t="shared" si="7"/>
        <v>50</v>
      </c>
    </row>
    <row r="42" spans="1:31" s="42" customFormat="1" ht="16.5" customHeight="1" thickBot="1">
      <c r="A42" s="46" t="s">
        <v>199</v>
      </c>
      <c r="B42" s="394" t="s">
        <v>292</v>
      </c>
      <c r="C42" s="47"/>
      <c r="D42" s="92" t="s">
        <v>170</v>
      </c>
      <c r="E42" s="140"/>
      <c r="F42" s="53">
        <f t="shared" si="22"/>
        <v>38</v>
      </c>
      <c r="G42" s="49"/>
      <c r="H42" s="49">
        <v>2</v>
      </c>
      <c r="I42" s="49"/>
      <c r="J42" s="271">
        <f t="shared" si="23"/>
        <v>36</v>
      </c>
      <c r="K42" s="53">
        <v>20</v>
      </c>
      <c r="L42" s="44">
        <v>16</v>
      </c>
      <c r="M42" s="44"/>
      <c r="N42" s="44"/>
      <c r="O42" s="151"/>
      <c r="P42" s="71"/>
      <c r="Q42" s="149"/>
      <c r="R42" s="53"/>
      <c r="S42" s="44"/>
      <c r="T42" s="151"/>
      <c r="U42" s="227"/>
      <c r="V42" s="228"/>
      <c r="W42" s="228"/>
      <c r="X42" s="229"/>
      <c r="Y42" s="20"/>
      <c r="Z42" s="155"/>
      <c r="AA42" s="155">
        <v>2</v>
      </c>
      <c r="AB42" s="151">
        <v>36</v>
      </c>
      <c r="AC42" s="140"/>
      <c r="AD42" s="45"/>
      <c r="AE42" s="244">
        <f t="shared" si="7"/>
        <v>36</v>
      </c>
    </row>
    <row r="43" spans="1:31" ht="13.5" customHeight="1" thickBot="1">
      <c r="A43" s="27" t="s">
        <v>148</v>
      </c>
      <c r="B43" s="391" t="s">
        <v>68</v>
      </c>
      <c r="C43" s="64"/>
      <c r="D43" s="68"/>
      <c r="E43" s="110"/>
      <c r="F43" s="21">
        <f>F44+F49+F54</f>
        <v>1808</v>
      </c>
      <c r="G43" s="21">
        <f t="shared" ref="G43:AB43" si="24">G44+G49+G54</f>
        <v>0</v>
      </c>
      <c r="H43" s="21">
        <f t="shared" si="24"/>
        <v>16</v>
      </c>
      <c r="I43" s="21">
        <f t="shared" si="24"/>
        <v>0</v>
      </c>
      <c r="J43" s="21">
        <f t="shared" si="24"/>
        <v>1708</v>
      </c>
      <c r="K43" s="21">
        <f t="shared" si="24"/>
        <v>342</v>
      </c>
      <c r="L43" s="21">
        <f t="shared" si="24"/>
        <v>142</v>
      </c>
      <c r="M43" s="21">
        <f t="shared" si="24"/>
        <v>468</v>
      </c>
      <c r="N43" s="21">
        <f t="shared" si="24"/>
        <v>24</v>
      </c>
      <c r="O43" s="21">
        <f t="shared" si="24"/>
        <v>24</v>
      </c>
      <c r="P43" s="60">
        <f t="shared" si="24"/>
        <v>0</v>
      </c>
      <c r="Q43" s="298">
        <f t="shared" si="24"/>
        <v>0</v>
      </c>
      <c r="R43" s="21">
        <f t="shared" si="24"/>
        <v>160</v>
      </c>
      <c r="S43" s="21">
        <f t="shared" si="24"/>
        <v>0</v>
      </c>
      <c r="T43" s="381">
        <f t="shared" si="24"/>
        <v>172</v>
      </c>
      <c r="U43" s="64">
        <f t="shared" si="24"/>
        <v>0</v>
      </c>
      <c r="V43" s="21">
        <f t="shared" si="24"/>
        <v>144</v>
      </c>
      <c r="W43" s="21">
        <f t="shared" si="24"/>
        <v>6</v>
      </c>
      <c r="X43" s="381">
        <f t="shared" si="24"/>
        <v>222</v>
      </c>
      <c r="Y43" s="64">
        <f t="shared" si="24"/>
        <v>2</v>
      </c>
      <c r="Z43" s="21">
        <f t="shared" si="24"/>
        <v>396</v>
      </c>
      <c r="AA43" s="21">
        <f t="shared" si="24"/>
        <v>8</v>
      </c>
      <c r="AB43" s="21">
        <f t="shared" si="24"/>
        <v>698</v>
      </c>
      <c r="AC43" s="64">
        <f t="shared" ref="AC43" si="25">SUM(AC44+AC49+AC54)</f>
        <v>0</v>
      </c>
      <c r="AD43" s="60"/>
      <c r="AE43" s="244">
        <f t="shared" si="7"/>
        <v>1792</v>
      </c>
    </row>
    <row r="44" spans="1:31" ht="68.25" customHeight="1" thickBot="1">
      <c r="A44" s="21" t="s">
        <v>155</v>
      </c>
      <c r="B44" s="395" t="s">
        <v>275</v>
      </c>
      <c r="C44" s="187"/>
      <c r="D44" s="381" t="s">
        <v>169</v>
      </c>
      <c r="E44" s="110"/>
      <c r="F44" s="298">
        <f>F45+F46+F47+F48</f>
        <v>932</v>
      </c>
      <c r="G44" s="21">
        <f t="shared" ref="G44:AB44" si="26">G45+G46+G47+G48</f>
        <v>0</v>
      </c>
      <c r="H44" s="21">
        <f t="shared" si="26"/>
        <v>6</v>
      </c>
      <c r="I44" s="21">
        <f t="shared" si="26"/>
        <v>0</v>
      </c>
      <c r="J44" s="21">
        <f t="shared" si="26"/>
        <v>898</v>
      </c>
      <c r="K44" s="21">
        <f t="shared" si="26"/>
        <v>154</v>
      </c>
      <c r="L44" s="21">
        <f t="shared" si="26"/>
        <v>60</v>
      </c>
      <c r="M44" s="21">
        <f t="shared" si="26"/>
        <v>468</v>
      </c>
      <c r="N44" s="21">
        <f t="shared" si="26"/>
        <v>8</v>
      </c>
      <c r="O44" s="21">
        <f t="shared" si="26"/>
        <v>8</v>
      </c>
      <c r="P44" s="60">
        <f t="shared" si="26"/>
        <v>0</v>
      </c>
      <c r="Q44" s="298">
        <f t="shared" si="26"/>
        <v>0</v>
      </c>
      <c r="R44" s="21">
        <f t="shared" si="26"/>
        <v>160</v>
      </c>
      <c r="S44" s="21">
        <f t="shared" si="26"/>
        <v>0</v>
      </c>
      <c r="T44" s="381">
        <f t="shared" si="26"/>
        <v>172</v>
      </c>
      <c r="U44" s="64">
        <f t="shared" si="26"/>
        <v>0</v>
      </c>
      <c r="V44" s="21">
        <f t="shared" si="26"/>
        <v>144</v>
      </c>
      <c r="W44" s="21">
        <f t="shared" si="26"/>
        <v>6</v>
      </c>
      <c r="X44" s="381">
        <f t="shared" si="26"/>
        <v>222</v>
      </c>
      <c r="Y44" s="64">
        <f t="shared" si="26"/>
        <v>0</v>
      </c>
      <c r="Z44" s="21">
        <f t="shared" si="26"/>
        <v>228</v>
      </c>
      <c r="AA44" s="21">
        <f t="shared" si="26"/>
        <v>0</v>
      </c>
      <c r="AB44" s="21">
        <f t="shared" si="26"/>
        <v>0</v>
      </c>
      <c r="AC44" s="110"/>
      <c r="AD44" s="55"/>
      <c r="AE44" s="244">
        <f t="shared" si="7"/>
        <v>926</v>
      </c>
    </row>
    <row r="45" spans="1:31" ht="29.25" customHeight="1" thickBot="1">
      <c r="A45" s="43" t="s">
        <v>156</v>
      </c>
      <c r="B45" s="392" t="s">
        <v>214</v>
      </c>
      <c r="C45" s="47"/>
      <c r="D45" s="176" t="s">
        <v>260</v>
      </c>
      <c r="E45" s="140"/>
      <c r="F45" s="447">
        <f>H45+J45+N45+O45</f>
        <v>236</v>
      </c>
      <c r="G45" s="52"/>
      <c r="H45" s="89">
        <v>6</v>
      </c>
      <c r="I45" s="52"/>
      <c r="J45" s="144">
        <f>K45+L45+M45</f>
        <v>214</v>
      </c>
      <c r="K45" s="53">
        <v>154</v>
      </c>
      <c r="L45" s="44">
        <v>60</v>
      </c>
      <c r="M45" s="44"/>
      <c r="N45" s="44">
        <v>8</v>
      </c>
      <c r="O45" s="151">
        <v>8</v>
      </c>
      <c r="P45" s="71"/>
      <c r="Q45" s="149"/>
      <c r="R45" s="53">
        <v>58</v>
      </c>
      <c r="S45" s="44"/>
      <c r="T45" s="151">
        <v>58</v>
      </c>
      <c r="U45" s="227"/>
      <c r="V45" s="228">
        <v>42</v>
      </c>
      <c r="W45" s="228">
        <v>6</v>
      </c>
      <c r="X45" s="229">
        <v>72</v>
      </c>
      <c r="Y45" s="20"/>
      <c r="Z45" s="155"/>
      <c r="AA45" s="155"/>
      <c r="AB45" s="151"/>
      <c r="AC45" s="140"/>
      <c r="AD45" s="45"/>
      <c r="AE45" s="244">
        <f t="shared" si="7"/>
        <v>230</v>
      </c>
    </row>
    <row r="46" spans="1:31" ht="13.5" customHeight="1">
      <c r="A46" s="43" t="s">
        <v>157</v>
      </c>
      <c r="B46" s="396" t="s">
        <v>16</v>
      </c>
      <c r="C46" s="18"/>
      <c r="D46" s="398" t="s">
        <v>269</v>
      </c>
      <c r="E46" s="18"/>
      <c r="F46" s="149">
        <v>468</v>
      </c>
      <c r="G46" s="20"/>
      <c r="H46" s="142"/>
      <c r="I46" s="53"/>
      <c r="J46" s="143">
        <v>468</v>
      </c>
      <c r="K46" s="53"/>
      <c r="L46" s="44"/>
      <c r="M46" s="44">
        <v>468</v>
      </c>
      <c r="N46" s="44"/>
      <c r="O46" s="151"/>
      <c r="P46" s="71"/>
      <c r="Q46" s="71"/>
      <c r="R46" s="53">
        <v>102</v>
      </c>
      <c r="S46" s="44"/>
      <c r="T46" s="151">
        <v>114</v>
      </c>
      <c r="U46" s="227"/>
      <c r="V46" s="228">
        <v>102</v>
      </c>
      <c r="W46" s="228"/>
      <c r="X46" s="228">
        <v>150</v>
      </c>
      <c r="Y46" s="173"/>
      <c r="Z46" s="44"/>
      <c r="AA46" s="44"/>
      <c r="AB46" s="152"/>
      <c r="AC46" s="71"/>
      <c r="AD46" s="44"/>
      <c r="AE46" s="244">
        <f t="shared" si="7"/>
        <v>468</v>
      </c>
    </row>
    <row r="47" spans="1:31" s="82" customFormat="1" ht="13.5" customHeight="1">
      <c r="A47" s="133" t="s">
        <v>180</v>
      </c>
      <c r="B47" s="14" t="s">
        <v>17</v>
      </c>
      <c r="C47" s="155"/>
      <c r="D47" s="399" t="s">
        <v>263</v>
      </c>
      <c r="E47" s="155"/>
      <c r="F47" s="149">
        <v>216</v>
      </c>
      <c r="G47" s="53"/>
      <c r="H47" s="19"/>
      <c r="I47" s="53"/>
      <c r="J47" s="24">
        <v>216</v>
      </c>
      <c r="K47" s="53"/>
      <c r="L47" s="53"/>
      <c r="M47" s="53"/>
      <c r="N47" s="53"/>
      <c r="O47" s="151"/>
      <c r="P47" s="20"/>
      <c r="Q47" s="53"/>
      <c r="R47" s="53"/>
      <c r="S47" s="53"/>
      <c r="T47" s="44"/>
      <c r="U47" s="250"/>
      <c r="V47" s="228"/>
      <c r="W47" s="228"/>
      <c r="X47" s="229"/>
      <c r="Y47" s="173"/>
      <c r="Z47" s="53">
        <v>216</v>
      </c>
      <c r="AA47" s="53"/>
      <c r="AB47" s="19"/>
      <c r="AC47" s="57"/>
      <c r="AD47" s="132"/>
      <c r="AE47" s="244">
        <f t="shared" si="7"/>
        <v>216</v>
      </c>
    </row>
    <row r="48" spans="1:31" s="82" customFormat="1" ht="13.5" customHeight="1" thickBot="1">
      <c r="A48" s="233" t="s">
        <v>169</v>
      </c>
      <c r="B48" s="363" t="s">
        <v>264</v>
      </c>
      <c r="C48" s="364"/>
      <c r="D48" s="400"/>
      <c r="E48" s="364"/>
      <c r="F48" s="282">
        <v>12</v>
      </c>
      <c r="G48" s="13"/>
      <c r="H48" s="360"/>
      <c r="I48" s="13"/>
      <c r="J48" s="365"/>
      <c r="K48" s="13"/>
      <c r="L48" s="13"/>
      <c r="M48" s="13"/>
      <c r="N48" s="13"/>
      <c r="O48" s="366"/>
      <c r="P48" s="288"/>
      <c r="Q48" s="13"/>
      <c r="R48" s="13"/>
      <c r="S48" s="13"/>
      <c r="T48" s="148"/>
      <c r="U48" s="249"/>
      <c r="V48" s="367"/>
      <c r="W48" s="368"/>
      <c r="X48" s="367"/>
      <c r="Y48" s="369"/>
      <c r="Z48" s="13">
        <v>12</v>
      </c>
      <c r="AA48" s="13"/>
      <c r="AB48" s="360"/>
      <c r="AC48" s="57"/>
      <c r="AD48" s="164"/>
      <c r="AE48" s="254">
        <f t="shared" si="7"/>
        <v>12</v>
      </c>
    </row>
    <row r="49" spans="1:32" ht="36.75" customHeight="1" thickBot="1">
      <c r="A49" s="179" t="s">
        <v>206</v>
      </c>
      <c r="B49" s="362" t="s">
        <v>274</v>
      </c>
      <c r="C49" s="397"/>
      <c r="D49" s="401" t="s">
        <v>169</v>
      </c>
      <c r="E49" s="221"/>
      <c r="F49" s="62">
        <f>F50+F51+F52+F53</f>
        <v>366</v>
      </c>
      <c r="G49" s="62">
        <f t="shared" ref="G49:AB49" si="27">G50+G51+G52+G53</f>
        <v>0</v>
      </c>
      <c r="H49" s="62">
        <f t="shared" si="27"/>
        <v>6</v>
      </c>
      <c r="I49" s="62">
        <f t="shared" si="27"/>
        <v>0</v>
      </c>
      <c r="J49" s="62">
        <f t="shared" si="27"/>
        <v>332</v>
      </c>
      <c r="K49" s="62">
        <f t="shared" si="27"/>
        <v>122</v>
      </c>
      <c r="L49" s="62">
        <f t="shared" si="27"/>
        <v>30</v>
      </c>
      <c r="M49" s="62">
        <f t="shared" si="27"/>
        <v>0</v>
      </c>
      <c r="N49" s="62">
        <f t="shared" si="27"/>
        <v>8</v>
      </c>
      <c r="O49" s="62">
        <f t="shared" si="27"/>
        <v>8</v>
      </c>
      <c r="P49" s="62">
        <f t="shared" si="27"/>
        <v>0</v>
      </c>
      <c r="Q49" s="298">
        <f t="shared" si="27"/>
        <v>0</v>
      </c>
      <c r="R49" s="62">
        <f t="shared" si="27"/>
        <v>0</v>
      </c>
      <c r="S49" s="62">
        <f t="shared" si="27"/>
        <v>0</v>
      </c>
      <c r="T49" s="62">
        <f t="shared" si="27"/>
        <v>0</v>
      </c>
      <c r="U49" s="298">
        <f t="shared" si="27"/>
        <v>0</v>
      </c>
      <c r="V49" s="62">
        <f t="shared" si="27"/>
        <v>0</v>
      </c>
      <c r="W49" s="62">
        <f t="shared" si="27"/>
        <v>0</v>
      </c>
      <c r="X49" s="62">
        <f t="shared" si="27"/>
        <v>0</v>
      </c>
      <c r="Y49" s="298">
        <f t="shared" si="27"/>
        <v>2</v>
      </c>
      <c r="Z49" s="62">
        <f t="shared" si="27"/>
        <v>96</v>
      </c>
      <c r="AA49" s="62">
        <f t="shared" si="27"/>
        <v>4</v>
      </c>
      <c r="AB49" s="62">
        <f t="shared" si="27"/>
        <v>264</v>
      </c>
      <c r="AC49" s="60">
        <f>SUM(AC50:AC52)</f>
        <v>0</v>
      </c>
      <c r="AD49" s="55"/>
      <c r="AE49" s="244">
        <f t="shared" si="7"/>
        <v>360</v>
      </c>
    </row>
    <row r="50" spans="1:32" ht="28.5" customHeight="1">
      <c r="A50" s="133" t="s">
        <v>207</v>
      </c>
      <c r="B50" s="134" t="s">
        <v>276</v>
      </c>
      <c r="C50" s="155"/>
      <c r="D50" s="402" t="s">
        <v>171</v>
      </c>
      <c r="E50" s="140"/>
      <c r="F50" s="448">
        <f>H50+J50+N50+O50</f>
        <v>174</v>
      </c>
      <c r="G50" s="49"/>
      <c r="H50" s="178">
        <v>6</v>
      </c>
      <c r="I50" s="49"/>
      <c r="J50" s="271">
        <f>K50+L50+M50</f>
        <v>152</v>
      </c>
      <c r="K50" s="53">
        <v>122</v>
      </c>
      <c r="L50" s="44">
        <v>30</v>
      </c>
      <c r="M50" s="44"/>
      <c r="N50" s="44">
        <v>8</v>
      </c>
      <c r="O50" s="151">
        <v>8</v>
      </c>
      <c r="P50" s="71"/>
      <c r="Q50" s="246"/>
      <c r="R50" s="53"/>
      <c r="S50" s="44"/>
      <c r="T50" s="151"/>
      <c r="U50" s="227"/>
      <c r="V50" s="228"/>
      <c r="W50" s="228"/>
      <c r="X50" s="229"/>
      <c r="Y50" s="20">
        <v>2</v>
      </c>
      <c r="Z50" s="155">
        <v>96</v>
      </c>
      <c r="AA50" s="155">
        <v>4</v>
      </c>
      <c r="AB50" s="53">
        <v>72</v>
      </c>
      <c r="AC50" s="45"/>
      <c r="AD50" s="45"/>
      <c r="AE50" s="244">
        <f t="shared" si="7"/>
        <v>168</v>
      </c>
    </row>
    <row r="51" spans="1:32" ht="13.5" customHeight="1">
      <c r="A51" s="133" t="s">
        <v>209</v>
      </c>
      <c r="B51" s="14" t="s">
        <v>16</v>
      </c>
      <c r="C51" s="45"/>
      <c r="D51" s="403"/>
      <c r="E51" s="18"/>
      <c r="F51" s="149"/>
      <c r="G51" s="20"/>
      <c r="H51" s="19"/>
      <c r="I51" s="53"/>
      <c r="J51" s="24"/>
      <c r="K51" s="53"/>
      <c r="L51" s="44"/>
      <c r="M51" s="44"/>
      <c r="N51" s="44"/>
      <c r="O51" s="69"/>
      <c r="P51" s="71"/>
      <c r="Q51" s="247"/>
      <c r="R51" s="53"/>
      <c r="S51" s="44"/>
      <c r="T51" s="151"/>
      <c r="U51" s="227"/>
      <c r="V51" s="228"/>
      <c r="W51" s="228"/>
      <c r="X51" s="229"/>
      <c r="Y51" s="173"/>
      <c r="Z51" s="44"/>
      <c r="AA51" s="44"/>
      <c r="AB51" s="19"/>
      <c r="AC51" s="44"/>
      <c r="AD51" s="44"/>
      <c r="AE51" s="244">
        <f t="shared" si="7"/>
        <v>0</v>
      </c>
    </row>
    <row r="52" spans="1:32" ht="13.5" customHeight="1">
      <c r="A52" s="133" t="s">
        <v>210</v>
      </c>
      <c r="B52" s="14" t="s">
        <v>17</v>
      </c>
      <c r="C52" s="45"/>
      <c r="D52" s="399" t="s">
        <v>263</v>
      </c>
      <c r="E52" s="18"/>
      <c r="F52" s="149">
        <v>180</v>
      </c>
      <c r="G52" s="20"/>
      <c r="H52" s="19"/>
      <c r="I52" s="53"/>
      <c r="J52" s="24">
        <v>180</v>
      </c>
      <c r="K52" s="53"/>
      <c r="L52" s="44"/>
      <c r="M52" s="44"/>
      <c r="N52" s="44"/>
      <c r="O52" s="69"/>
      <c r="P52" s="71"/>
      <c r="Q52" s="247"/>
      <c r="R52" s="53"/>
      <c r="S52" s="71"/>
      <c r="T52" s="151"/>
      <c r="U52" s="227"/>
      <c r="V52" s="228"/>
      <c r="W52" s="228"/>
      <c r="X52" s="229"/>
      <c r="Y52" s="173"/>
      <c r="Z52" s="155"/>
      <c r="AA52" s="155"/>
      <c r="AB52" s="19">
        <v>180</v>
      </c>
      <c r="AC52" s="45"/>
      <c r="AD52" s="45"/>
      <c r="AE52" s="244">
        <f t="shared" si="7"/>
        <v>180</v>
      </c>
    </row>
    <row r="53" spans="1:32" s="82" customFormat="1" ht="13.5" customHeight="1" thickBot="1">
      <c r="A53" s="233" t="s">
        <v>169</v>
      </c>
      <c r="B53" s="235" t="s">
        <v>264</v>
      </c>
      <c r="C53" s="236"/>
      <c r="D53" s="404"/>
      <c r="E53" s="373"/>
      <c r="F53" s="374">
        <v>12</v>
      </c>
      <c r="G53" s="375"/>
      <c r="H53" s="360"/>
      <c r="I53" s="375"/>
      <c r="J53" s="376"/>
      <c r="K53" s="148"/>
      <c r="L53" s="148"/>
      <c r="M53" s="13"/>
      <c r="N53" s="148"/>
      <c r="O53" s="148"/>
      <c r="P53" s="375"/>
      <c r="Q53" s="374"/>
      <c r="R53" s="148"/>
      <c r="S53" s="13"/>
      <c r="T53" s="164"/>
      <c r="U53" s="249"/>
      <c r="V53" s="234"/>
      <c r="W53" s="234"/>
      <c r="X53" s="380"/>
      <c r="Y53" s="237"/>
      <c r="Z53" s="236"/>
      <c r="AA53" s="236"/>
      <c r="AB53" s="360">
        <v>12</v>
      </c>
      <c r="AC53" s="236"/>
      <c r="AD53" s="236"/>
      <c r="AE53" s="244">
        <f t="shared" si="7"/>
        <v>12</v>
      </c>
    </row>
    <row r="54" spans="1:32" ht="72.75" customHeight="1" thickBot="1">
      <c r="A54" s="179" t="s">
        <v>208</v>
      </c>
      <c r="B54" s="135" t="s">
        <v>215</v>
      </c>
      <c r="C54" s="256"/>
      <c r="D54" s="401" t="s">
        <v>169</v>
      </c>
      <c r="E54" s="221"/>
      <c r="F54" s="370">
        <f>F55+F56+F57+F59</f>
        <v>510</v>
      </c>
      <c r="G54" s="370">
        <f t="shared" ref="G54:AB54" si="28">G55+G56+G57+G59</f>
        <v>0</v>
      </c>
      <c r="H54" s="27">
        <f t="shared" si="28"/>
        <v>4</v>
      </c>
      <c r="I54" s="221">
        <f t="shared" si="28"/>
        <v>0</v>
      </c>
      <c r="J54" s="371">
        <f t="shared" si="28"/>
        <v>478</v>
      </c>
      <c r="K54" s="221">
        <f t="shared" si="28"/>
        <v>66</v>
      </c>
      <c r="L54" s="62">
        <f t="shared" si="28"/>
        <v>52</v>
      </c>
      <c r="M54" s="62">
        <f t="shared" si="28"/>
        <v>0</v>
      </c>
      <c r="N54" s="62">
        <f t="shared" si="28"/>
        <v>8</v>
      </c>
      <c r="O54" s="372">
        <f t="shared" si="28"/>
        <v>8</v>
      </c>
      <c r="P54" s="370">
        <f t="shared" si="28"/>
        <v>0</v>
      </c>
      <c r="Q54" s="298">
        <f t="shared" si="28"/>
        <v>0</v>
      </c>
      <c r="R54" s="221">
        <f t="shared" si="28"/>
        <v>0</v>
      </c>
      <c r="S54" s="62">
        <f t="shared" si="28"/>
        <v>0</v>
      </c>
      <c r="T54" s="381">
        <f t="shared" si="28"/>
        <v>0</v>
      </c>
      <c r="U54" s="110">
        <f t="shared" si="28"/>
        <v>0</v>
      </c>
      <c r="V54" s="21">
        <f t="shared" si="28"/>
        <v>0</v>
      </c>
      <c r="W54" s="21">
        <f t="shared" si="28"/>
        <v>0</v>
      </c>
      <c r="X54" s="381">
        <f t="shared" si="28"/>
        <v>0</v>
      </c>
      <c r="Y54" s="110">
        <f t="shared" si="28"/>
        <v>0</v>
      </c>
      <c r="Z54" s="21">
        <f t="shared" si="28"/>
        <v>72</v>
      </c>
      <c r="AA54" s="110">
        <f t="shared" si="28"/>
        <v>4</v>
      </c>
      <c r="AB54" s="21">
        <f t="shared" si="28"/>
        <v>434</v>
      </c>
      <c r="AC54" s="60">
        <f t="shared" ref="AC54" si="29">SUM(AC55:AC57)</f>
        <v>0</v>
      </c>
      <c r="AD54" s="55"/>
      <c r="AE54" s="244">
        <f t="shared" si="7"/>
        <v>506</v>
      </c>
    </row>
    <row r="55" spans="1:32" ht="28.5" customHeight="1">
      <c r="A55" s="133" t="s">
        <v>211</v>
      </c>
      <c r="B55" s="405" t="s">
        <v>216</v>
      </c>
      <c r="C55" s="47"/>
      <c r="D55" s="177" t="s">
        <v>201</v>
      </c>
      <c r="E55" s="140"/>
      <c r="F55" s="448">
        <f>H55+J55+N55+O55</f>
        <v>138</v>
      </c>
      <c r="G55" s="49"/>
      <c r="H55" s="49">
        <v>4</v>
      </c>
      <c r="I55" s="49"/>
      <c r="J55" s="272">
        <f>K55+L55+M55</f>
        <v>118</v>
      </c>
      <c r="K55" s="53">
        <v>66</v>
      </c>
      <c r="L55" s="44">
        <v>52</v>
      </c>
      <c r="M55" s="44"/>
      <c r="N55" s="44">
        <v>8</v>
      </c>
      <c r="O55" s="69">
        <v>8</v>
      </c>
      <c r="P55" s="71"/>
      <c r="Q55" s="149"/>
      <c r="R55" s="89"/>
      <c r="S55" s="71"/>
      <c r="T55" s="151"/>
      <c r="U55" s="227"/>
      <c r="V55" s="228"/>
      <c r="W55" s="228"/>
      <c r="X55" s="229"/>
      <c r="Y55" s="189"/>
      <c r="Z55" s="155">
        <v>72</v>
      </c>
      <c r="AA55" s="155">
        <v>4</v>
      </c>
      <c r="AB55" s="53">
        <v>62</v>
      </c>
      <c r="AC55" s="45"/>
      <c r="AD55" s="45"/>
      <c r="AE55" s="244">
        <f t="shared" si="7"/>
        <v>134</v>
      </c>
      <c r="AF55" s="245"/>
    </row>
    <row r="56" spans="1:32" ht="13.5" customHeight="1">
      <c r="A56" s="133" t="s">
        <v>212</v>
      </c>
      <c r="B56" s="396" t="s">
        <v>16</v>
      </c>
      <c r="C56" s="140"/>
      <c r="D56" s="72"/>
      <c r="E56" s="18"/>
      <c r="F56" s="241"/>
      <c r="G56" s="20"/>
      <c r="H56" s="19"/>
      <c r="I56" s="53"/>
      <c r="J56" s="240"/>
      <c r="K56" s="53"/>
      <c r="L56" s="44"/>
      <c r="M56" s="44"/>
      <c r="N56" s="44"/>
      <c r="O56" s="69"/>
      <c r="P56" s="71"/>
      <c r="Q56" s="247"/>
      <c r="R56" s="53"/>
      <c r="S56" s="71"/>
      <c r="T56" s="151"/>
      <c r="U56" s="227"/>
      <c r="V56" s="228"/>
      <c r="W56" s="228"/>
      <c r="X56" s="229"/>
      <c r="Y56" s="173"/>
      <c r="Z56" s="44"/>
      <c r="AA56" s="44"/>
      <c r="AB56" s="239"/>
      <c r="AC56" s="44"/>
      <c r="AD56" s="44"/>
      <c r="AE56" s="244">
        <f t="shared" si="7"/>
        <v>0</v>
      </c>
      <c r="AF56" s="245"/>
    </row>
    <row r="57" spans="1:32" ht="23.25" customHeight="1">
      <c r="A57" s="133" t="s">
        <v>213</v>
      </c>
      <c r="B57" s="396" t="s">
        <v>17</v>
      </c>
      <c r="C57" s="140"/>
      <c r="D57" s="72" t="s">
        <v>170</v>
      </c>
      <c r="E57" s="18"/>
      <c r="F57" s="149">
        <v>360</v>
      </c>
      <c r="G57" s="20"/>
      <c r="H57" s="19"/>
      <c r="I57" s="53"/>
      <c r="J57" s="24">
        <v>360</v>
      </c>
      <c r="K57" s="53"/>
      <c r="L57" s="44"/>
      <c r="M57" s="44"/>
      <c r="N57" s="377"/>
      <c r="O57" s="69"/>
      <c r="P57" s="71"/>
      <c r="Q57" s="247"/>
      <c r="R57" s="53"/>
      <c r="S57" s="71"/>
      <c r="T57" s="151"/>
      <c r="U57" s="227"/>
      <c r="V57" s="228"/>
      <c r="W57" s="228"/>
      <c r="X57" s="229"/>
      <c r="Y57" s="173"/>
      <c r="Z57" s="155"/>
      <c r="AA57" s="155"/>
      <c r="AB57" s="19">
        <v>360</v>
      </c>
      <c r="AC57" s="45"/>
      <c r="AD57" s="45"/>
      <c r="AE57" s="244">
        <f t="shared" si="7"/>
        <v>360</v>
      </c>
      <c r="AF57" s="245"/>
    </row>
    <row r="58" spans="1:32" ht="24" hidden="1" customHeight="1" thickBot="1">
      <c r="A58" s="17"/>
      <c r="B58" s="406" t="s">
        <v>63</v>
      </c>
      <c r="C58" s="17"/>
      <c r="D58" s="70"/>
      <c r="E58" s="17"/>
      <c r="F58" s="149">
        <f t="shared" ref="F58:F60" si="30">H58+J58</f>
        <v>0</v>
      </c>
      <c r="G58" s="17"/>
      <c r="H58" s="17"/>
      <c r="I58" s="17"/>
      <c r="J58" s="25"/>
      <c r="K58" s="17"/>
      <c r="L58" s="17"/>
      <c r="M58" s="17"/>
      <c r="N58" s="17"/>
      <c r="O58" s="70"/>
      <c r="P58" s="17"/>
      <c r="Q58" s="248"/>
      <c r="R58" s="217"/>
      <c r="S58" s="232"/>
      <c r="T58" s="220"/>
      <c r="U58" s="213"/>
      <c r="V58" s="188"/>
      <c r="W58" s="188"/>
      <c r="X58" s="220"/>
      <c r="Y58" s="83"/>
      <c r="Z58" s="17"/>
      <c r="AA58" s="17"/>
      <c r="AB58" s="28"/>
      <c r="AC58" s="17"/>
      <c r="AD58" s="17"/>
      <c r="AE58" s="244">
        <f t="shared" si="7"/>
        <v>0</v>
      </c>
      <c r="AF58" s="245"/>
    </row>
    <row r="59" spans="1:32" s="82" customFormat="1" ht="13.5" customHeight="1" thickBot="1">
      <c r="A59" s="280" t="s">
        <v>169</v>
      </c>
      <c r="B59" s="407" t="s">
        <v>265</v>
      </c>
      <c r="C59" s="281"/>
      <c r="D59" s="281"/>
      <c r="E59" s="281"/>
      <c r="F59" s="282">
        <v>12</v>
      </c>
      <c r="G59" s="281"/>
      <c r="H59" s="281"/>
      <c r="I59" s="281"/>
      <c r="J59" s="354"/>
      <c r="K59" s="355"/>
      <c r="L59" s="355"/>
      <c r="M59" s="355"/>
      <c r="N59" s="355"/>
      <c r="O59" s="355"/>
      <c r="P59" s="281"/>
      <c r="Q59" s="283"/>
      <c r="R59" s="284"/>
      <c r="S59" s="285"/>
      <c r="T59" s="286"/>
      <c r="U59" s="287"/>
      <c r="V59" s="284"/>
      <c r="W59" s="284"/>
      <c r="X59" s="286"/>
      <c r="Y59" s="288"/>
      <c r="Z59" s="281"/>
      <c r="AA59" s="361"/>
      <c r="AB59" s="13">
        <v>12</v>
      </c>
      <c r="AC59" s="17"/>
      <c r="AD59" s="17"/>
      <c r="AE59" s="244">
        <f t="shared" si="7"/>
        <v>12</v>
      </c>
      <c r="AF59" s="245"/>
    </row>
    <row r="60" spans="1:32" s="82" customFormat="1" ht="24" customHeight="1" thickBot="1">
      <c r="A60" s="296" t="s">
        <v>127</v>
      </c>
      <c r="B60" s="408" t="s">
        <v>158</v>
      </c>
      <c r="C60" s="303"/>
      <c r="D60" s="297"/>
      <c r="E60" s="297"/>
      <c r="F60" s="298">
        <f t="shared" si="30"/>
        <v>72</v>
      </c>
      <c r="G60" s="297"/>
      <c r="H60" s="297"/>
      <c r="I60" s="297"/>
      <c r="J60" s="297">
        <v>72</v>
      </c>
      <c r="K60" s="297"/>
      <c r="L60" s="297"/>
      <c r="M60" s="297"/>
      <c r="N60" s="297"/>
      <c r="O60" s="297"/>
      <c r="P60" s="299"/>
      <c r="Q60" s="300"/>
      <c r="R60" s="297"/>
      <c r="S60" s="301"/>
      <c r="T60" s="302"/>
      <c r="U60" s="303"/>
      <c r="V60" s="297"/>
      <c r="W60" s="297"/>
      <c r="X60" s="302"/>
      <c r="Y60" s="64"/>
      <c r="Z60" s="297"/>
      <c r="AA60" s="297"/>
      <c r="AB60" s="21">
        <v>72</v>
      </c>
      <c r="AC60" s="26"/>
      <c r="AD60" s="17"/>
      <c r="AE60" s="244">
        <f t="shared" si="7"/>
        <v>72</v>
      </c>
      <c r="AF60" s="245"/>
    </row>
    <row r="61" spans="1:32" ht="13.5" customHeight="1" thickBot="1">
      <c r="A61" s="289"/>
      <c r="B61" s="409"/>
      <c r="C61" s="558"/>
      <c r="D61" s="558"/>
      <c r="E61" s="558"/>
      <c r="F61" s="559"/>
      <c r="G61" s="378"/>
      <c r="H61" s="379"/>
      <c r="I61" s="290"/>
      <c r="J61" s="290"/>
      <c r="K61" s="290"/>
      <c r="L61" s="291"/>
      <c r="M61" s="291"/>
      <c r="N61" s="290"/>
      <c r="O61" s="560"/>
      <c r="P61" s="561"/>
      <c r="Q61" s="292"/>
      <c r="R61" s="290"/>
      <c r="S61" s="290"/>
      <c r="T61" s="291"/>
      <c r="U61" s="292"/>
      <c r="V61" s="290"/>
      <c r="W61" s="290"/>
      <c r="X61" s="293"/>
      <c r="Y61" s="294"/>
      <c r="Z61" s="295"/>
      <c r="AA61" s="295"/>
      <c r="AB61" s="290"/>
      <c r="AC61" s="76"/>
      <c r="AD61" s="102"/>
      <c r="AE61" s="244">
        <f t="shared" ref="AE61" si="31">SUM(R61:AD61)</f>
        <v>0</v>
      </c>
      <c r="AF61" s="245"/>
    </row>
    <row r="62" spans="1:32" s="82" customFormat="1" ht="13.5" customHeight="1" thickTop="1" thickBot="1">
      <c r="A62" s="243"/>
      <c r="B62" s="414"/>
      <c r="C62" s="258"/>
      <c r="D62" s="418"/>
      <c r="E62" s="258"/>
      <c r="F62" s="259"/>
      <c r="G62" s="164"/>
      <c r="H62" s="419"/>
      <c r="I62" s="420"/>
      <c r="J62" s="420"/>
      <c r="K62" s="421"/>
      <c r="L62" s="57"/>
      <c r="M62" s="57"/>
      <c r="N62" s="57"/>
      <c r="O62" s="57"/>
      <c r="P62" s="57"/>
      <c r="Q62" s="430"/>
      <c r="R62" s="431"/>
      <c r="S62" s="431"/>
      <c r="T62" s="420"/>
      <c r="U62" s="430"/>
      <c r="V62" s="431"/>
      <c r="W62" s="431"/>
      <c r="X62" s="420"/>
      <c r="Y62" s="430"/>
      <c r="Z62" s="432"/>
      <c r="AA62" s="432"/>
      <c r="AB62" s="421"/>
      <c r="AC62" s="415"/>
      <c r="AD62" s="416"/>
      <c r="AE62" s="417"/>
      <c r="AF62" s="245"/>
    </row>
    <row r="63" spans="1:32" ht="13.5" customHeight="1" thickTop="1">
      <c r="A63" s="53"/>
      <c r="B63" s="446"/>
      <c r="C63" s="633"/>
      <c r="D63" s="633"/>
      <c r="E63" s="633"/>
      <c r="F63" s="634"/>
      <c r="G63" s="44"/>
      <c r="H63" s="638" t="s">
        <v>159</v>
      </c>
      <c r="I63" s="105"/>
      <c r="J63" s="658" t="s">
        <v>186</v>
      </c>
      <c r="K63" s="659"/>
      <c r="L63" s="659"/>
      <c r="M63" s="659"/>
      <c r="N63" s="659"/>
      <c r="O63" s="659"/>
      <c r="P63" s="660"/>
      <c r="Q63" s="437"/>
      <c r="R63" s="436"/>
      <c r="S63" s="436"/>
      <c r="T63" s="438">
        <v>2</v>
      </c>
      <c r="U63" s="190"/>
      <c r="V63" s="436"/>
      <c r="W63" s="436"/>
      <c r="X63" s="439">
        <v>4</v>
      </c>
      <c r="Y63" s="190"/>
      <c r="Z63" s="172"/>
      <c r="AA63" s="444"/>
      <c r="AB63" s="440">
        <v>2</v>
      </c>
      <c r="AC63" s="106"/>
      <c r="AD63" s="97"/>
      <c r="AE63" s="103"/>
    </row>
    <row r="64" spans="1:32" ht="13.5" customHeight="1" thickBot="1">
      <c r="A64" s="53"/>
      <c r="B64" s="16"/>
      <c r="C64" s="635"/>
      <c r="D64" s="636"/>
      <c r="E64" s="636"/>
      <c r="F64" s="637"/>
      <c r="G64" s="44"/>
      <c r="H64" s="639"/>
      <c r="I64" s="422"/>
      <c r="J64" s="641" t="s">
        <v>160</v>
      </c>
      <c r="K64" s="642"/>
      <c r="L64" s="642"/>
      <c r="M64" s="642"/>
      <c r="N64" s="642"/>
      <c r="O64" s="642"/>
      <c r="P64" s="643"/>
      <c r="Q64" s="252"/>
      <c r="R64" s="53">
        <v>1</v>
      </c>
      <c r="S64" s="53"/>
      <c r="T64" s="425">
        <v>2</v>
      </c>
      <c r="U64" s="20"/>
      <c r="V64" s="53">
        <v>2</v>
      </c>
      <c r="W64" s="53"/>
      <c r="X64" s="253">
        <v>9</v>
      </c>
      <c r="Y64" s="20"/>
      <c r="Z64" s="173">
        <v>5</v>
      </c>
      <c r="AA64" s="19"/>
      <c r="AB64" s="441">
        <v>3</v>
      </c>
      <c r="AC64" s="107"/>
      <c r="AD64" s="97"/>
      <c r="AE64" s="103"/>
    </row>
    <row r="65" spans="1:33" ht="13.5" customHeight="1" thickBot="1">
      <c r="A65" s="53"/>
      <c r="B65" s="16"/>
      <c r="C65" s="649"/>
      <c r="D65" s="650"/>
      <c r="E65" s="650"/>
      <c r="F65" s="651"/>
      <c r="G65" s="93"/>
      <c r="H65" s="639"/>
      <c r="I65" s="423"/>
      <c r="J65" s="641" t="s">
        <v>172</v>
      </c>
      <c r="K65" s="642"/>
      <c r="L65" s="642"/>
      <c r="M65" s="642"/>
      <c r="N65" s="642"/>
      <c r="O65" s="642"/>
      <c r="P65" s="643"/>
      <c r="Q65" s="426"/>
      <c r="R65" s="101"/>
      <c r="S65" s="101"/>
      <c r="T65" s="427"/>
      <c r="U65" s="104"/>
      <c r="V65" s="101"/>
      <c r="W65" s="101"/>
      <c r="X65" s="428"/>
      <c r="Y65" s="252"/>
      <c r="Z65" s="173">
        <v>1</v>
      </c>
      <c r="AA65" s="19"/>
      <c r="AB65" s="441"/>
      <c r="AC65" s="108"/>
      <c r="AD65" s="102"/>
      <c r="AE65" s="103"/>
    </row>
    <row r="66" spans="1:33" ht="13.5" customHeight="1">
      <c r="A66" s="101"/>
      <c r="B66" s="279"/>
      <c r="C66" s="652"/>
      <c r="D66" s="653"/>
      <c r="E66" s="653"/>
      <c r="F66" s="654"/>
      <c r="G66" s="44"/>
      <c r="H66" s="639"/>
      <c r="I66" s="422"/>
      <c r="J66" s="644" t="s">
        <v>173</v>
      </c>
      <c r="K66" s="645"/>
      <c r="L66" s="645"/>
      <c r="M66" s="645"/>
      <c r="N66" s="645"/>
      <c r="O66" s="645"/>
      <c r="P66" s="646"/>
      <c r="Q66" s="252"/>
      <c r="R66" s="53"/>
      <c r="S66" s="53"/>
      <c r="T66" s="425"/>
      <c r="U66" s="20"/>
      <c r="V66" s="53"/>
      <c r="W66" s="53"/>
      <c r="X66" s="253"/>
      <c r="Y66" s="104"/>
      <c r="Z66" s="429">
        <v>1</v>
      </c>
      <c r="AA66" s="142"/>
      <c r="AB66" s="442">
        <v>2</v>
      </c>
      <c r="AC66" s="107"/>
      <c r="AD66" s="97"/>
      <c r="AE66" s="103"/>
    </row>
    <row r="67" spans="1:33" ht="13.5" customHeight="1" thickBot="1">
      <c r="A67" s="28"/>
      <c r="B67" s="16"/>
      <c r="C67" s="655"/>
      <c r="D67" s="656"/>
      <c r="E67" s="656"/>
      <c r="F67" s="657"/>
      <c r="G67" s="94"/>
      <c r="H67" s="640"/>
      <c r="I67" s="424"/>
      <c r="J67" s="647"/>
      <c r="K67" s="648"/>
      <c r="L67" s="648"/>
      <c r="M67" s="648"/>
      <c r="N67" s="648"/>
      <c r="O67" s="642"/>
      <c r="P67" s="642"/>
      <c r="Q67" s="433"/>
      <c r="R67" s="28"/>
      <c r="S67" s="28"/>
      <c r="T67" s="434"/>
      <c r="U67" s="83"/>
      <c r="V67" s="28"/>
      <c r="W67" s="28"/>
      <c r="X67" s="435"/>
      <c r="Y67" s="83"/>
      <c r="Z67" s="174"/>
      <c r="AA67" s="445"/>
      <c r="AB67" s="443"/>
      <c r="AC67" s="109"/>
      <c r="AD67" s="97"/>
      <c r="AE67" s="103"/>
    </row>
    <row r="68" spans="1:33" ht="13.5" customHeight="1" thickTop="1" thickBot="1">
      <c r="A68" s="358">
        <v>2052</v>
      </c>
      <c r="B68" s="357" t="s">
        <v>282</v>
      </c>
      <c r="C68" s="629"/>
      <c r="D68" s="630"/>
      <c r="E68" s="89"/>
      <c r="F68" s="53"/>
      <c r="G68" s="53"/>
      <c r="H68" s="101"/>
      <c r="I68" s="101"/>
      <c r="J68" s="101"/>
      <c r="K68" s="101"/>
      <c r="L68" s="101"/>
      <c r="M68" s="101"/>
      <c r="N68" s="101"/>
      <c r="O68" s="436"/>
      <c r="P68" s="190"/>
      <c r="Q68" s="257"/>
      <c r="R68" s="257"/>
      <c r="S68" s="257"/>
      <c r="T68" s="257"/>
      <c r="U68" s="257"/>
      <c r="V68" s="257"/>
      <c r="W68" s="257"/>
      <c r="X68" s="257"/>
      <c r="Y68" s="175"/>
      <c r="Z68" s="356"/>
      <c r="AA68" s="171"/>
      <c r="AB68" s="631"/>
      <c r="AC68" s="632"/>
      <c r="AD68" s="98"/>
      <c r="AE68" s="84"/>
    </row>
    <row r="69" spans="1:33" ht="37.5" customHeight="1" thickBot="1">
      <c r="A69" s="359" t="s">
        <v>266</v>
      </c>
      <c r="B69" s="16" t="s">
        <v>166</v>
      </c>
      <c r="C69" s="28"/>
      <c r="D69" s="28"/>
      <c r="E69" s="88"/>
      <c r="F69" s="28"/>
      <c r="G69" s="83"/>
      <c r="H69" s="53"/>
      <c r="I69" s="83"/>
      <c r="J69" s="28"/>
      <c r="K69" s="28"/>
      <c r="L69" s="83"/>
      <c r="M69" s="83"/>
      <c r="N69" s="83"/>
      <c r="O69" s="83"/>
      <c r="P69" s="28"/>
      <c r="Q69" s="28"/>
      <c r="R69" s="28"/>
      <c r="S69" s="28"/>
      <c r="T69" s="28"/>
      <c r="U69" s="28"/>
      <c r="V69" s="28"/>
      <c r="W69" s="28"/>
      <c r="X69" s="28"/>
      <c r="Y69" s="53"/>
      <c r="Z69" s="101"/>
      <c r="AA69" s="57"/>
      <c r="AB69" s="53"/>
      <c r="AC69" s="96"/>
      <c r="AD69" s="95"/>
      <c r="AE69" s="84"/>
    </row>
    <row r="70" spans="1:33" ht="39.75" customHeight="1">
      <c r="A70" s="238" t="s">
        <v>267</v>
      </c>
      <c r="B70" s="51" t="s">
        <v>167</v>
      </c>
      <c r="C70" s="77"/>
      <c r="D70" s="91"/>
      <c r="E70" s="77"/>
      <c r="F70" s="51"/>
      <c r="G70" s="77"/>
      <c r="H70" s="78"/>
      <c r="I70" s="77"/>
      <c r="J70" s="78"/>
      <c r="K70" s="51"/>
      <c r="L70" s="51"/>
      <c r="M70" s="51"/>
      <c r="N70" s="51"/>
      <c r="O70" s="51"/>
      <c r="P70" s="78"/>
      <c r="Q70" s="78"/>
      <c r="R70" s="78"/>
      <c r="S70" s="78"/>
      <c r="T70" s="78"/>
      <c r="U70" s="78"/>
      <c r="V70" s="78"/>
      <c r="W70" s="78"/>
      <c r="X70" s="78"/>
      <c r="Y70" s="180"/>
      <c r="Z70" s="165"/>
      <c r="AA70" s="165"/>
      <c r="AB70" s="618"/>
      <c r="AC70" s="618"/>
      <c r="AD70" s="99"/>
      <c r="AE70" s="84"/>
    </row>
    <row r="71" spans="1:33" s="82" customFormat="1" ht="16.5" customHeight="1">
      <c r="A71" s="238">
        <v>72</v>
      </c>
      <c r="B71" s="260" t="s">
        <v>268</v>
      </c>
      <c r="C71" s="77"/>
      <c r="D71" s="251"/>
      <c r="E71" s="77"/>
      <c r="F71" s="51"/>
      <c r="G71" s="77"/>
      <c r="H71" s="78"/>
      <c r="I71" s="77"/>
      <c r="J71" s="78"/>
      <c r="K71" s="51"/>
      <c r="L71" s="51"/>
      <c r="M71" s="51"/>
      <c r="N71" s="51"/>
      <c r="O71" s="51"/>
      <c r="P71" s="78"/>
      <c r="Q71" s="78"/>
      <c r="R71" s="78"/>
      <c r="S71" s="78"/>
      <c r="T71" s="78"/>
      <c r="U71" s="78"/>
      <c r="V71" s="78"/>
      <c r="W71" s="78"/>
      <c r="X71" s="78"/>
      <c r="Y71" s="180"/>
      <c r="Z71" s="186"/>
      <c r="AA71" s="186"/>
      <c r="AB71" s="186"/>
      <c r="AC71" s="186"/>
      <c r="AD71" s="99"/>
      <c r="AE71" s="84"/>
    </row>
    <row r="72" spans="1:33" ht="13.5" customHeight="1">
      <c r="A72" s="87">
        <v>4428</v>
      </c>
      <c r="B72" s="79" t="s">
        <v>168</v>
      </c>
      <c r="C72" s="80"/>
      <c r="D72" s="90"/>
      <c r="E72" s="80"/>
      <c r="F72" s="81"/>
      <c r="G72" s="80"/>
      <c r="H72" s="81"/>
      <c r="I72" s="80"/>
      <c r="J72" s="81"/>
      <c r="K72" s="56"/>
      <c r="L72" s="56"/>
      <c r="M72" s="56"/>
      <c r="N72" s="56"/>
      <c r="O72" s="56"/>
      <c r="P72" s="81"/>
      <c r="Q72" s="81"/>
      <c r="R72" s="81"/>
      <c r="S72" s="81"/>
      <c r="T72" s="81"/>
      <c r="U72" s="81"/>
      <c r="V72" s="81"/>
      <c r="W72" s="81"/>
      <c r="X72" s="81"/>
      <c r="Y72" s="180"/>
      <c r="Z72" s="165"/>
      <c r="AA72" s="165"/>
      <c r="AB72" s="618"/>
      <c r="AC72" s="618"/>
      <c r="AD72" s="99"/>
      <c r="AE72" s="84"/>
      <c r="AG72" s="100"/>
    </row>
    <row r="73" spans="1:33" ht="13.5" customHeight="1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33" ht="13.5" customHeight="1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6"/>
      <c r="Q74" s="85"/>
      <c r="R74" s="85"/>
      <c r="S74" s="85"/>
      <c r="T74" s="85"/>
      <c r="U74" s="85"/>
      <c r="V74" s="85"/>
      <c r="W74" s="85"/>
      <c r="X74" s="85"/>
    </row>
    <row r="75" spans="1:33" ht="75" customHeight="1">
      <c r="A75" s="551"/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85"/>
      <c r="W75" s="85"/>
      <c r="X75" s="85"/>
    </row>
    <row r="76" spans="1:33" ht="59.25" customHeight="1">
      <c r="A76" s="545"/>
      <c r="B76" s="545"/>
      <c r="C76" s="545"/>
      <c r="D76" s="54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6"/>
      <c r="Q76" s="85"/>
      <c r="R76" s="85"/>
      <c r="S76" s="85"/>
      <c r="T76" s="85"/>
      <c r="U76" s="85"/>
      <c r="V76" s="85"/>
      <c r="W76" s="85"/>
      <c r="X76" s="85"/>
    </row>
  </sheetData>
  <mergeCells count="70">
    <mergeCell ref="U8:V8"/>
    <mergeCell ref="W8:X8"/>
    <mergeCell ref="A1:A6"/>
    <mergeCell ref="C68:D68"/>
    <mergeCell ref="AB68:AC68"/>
    <mergeCell ref="C63:F63"/>
    <mergeCell ref="C64:F64"/>
    <mergeCell ref="H63:H67"/>
    <mergeCell ref="J64:P64"/>
    <mergeCell ref="J65:P65"/>
    <mergeCell ref="J66:P66"/>
    <mergeCell ref="J67:P67"/>
    <mergeCell ref="C65:F65"/>
    <mergeCell ref="C66:F66"/>
    <mergeCell ref="C67:F67"/>
    <mergeCell ref="J63:P63"/>
    <mergeCell ref="U2:X2"/>
    <mergeCell ref="W4:X4"/>
    <mergeCell ref="AB72:AC72"/>
    <mergeCell ref="AB70:AC70"/>
    <mergeCell ref="Y2:AC2"/>
    <mergeCell ref="AA3:AC3"/>
    <mergeCell ref="AA5:AA6"/>
    <mergeCell ref="AA4:AC4"/>
    <mergeCell ref="AB5:AB6"/>
    <mergeCell ref="Z5:Z6"/>
    <mergeCell ref="Y4:Z4"/>
    <mergeCell ref="Y8:Z8"/>
    <mergeCell ref="AA8:AB8"/>
    <mergeCell ref="W5:W6"/>
    <mergeCell ref="X5:X6"/>
    <mergeCell ref="U4:V4"/>
    <mergeCell ref="Q2:T2"/>
    <mergeCell ref="Q1:T1"/>
    <mergeCell ref="Q3:R3"/>
    <mergeCell ref="S3:T3"/>
    <mergeCell ref="Q4:R4"/>
    <mergeCell ref="S4:T4"/>
    <mergeCell ref="V5:V6"/>
    <mergeCell ref="Y3:Z3"/>
    <mergeCell ref="Y5:Y6"/>
    <mergeCell ref="K4:K6"/>
    <mergeCell ref="O4:O6"/>
    <mergeCell ref="L4:L6"/>
    <mergeCell ref="M4:M6"/>
    <mergeCell ref="N4:N6"/>
    <mergeCell ref="J1:P3"/>
    <mergeCell ref="P5:P6"/>
    <mergeCell ref="U1:X1"/>
    <mergeCell ref="Y1:AB1"/>
    <mergeCell ref="U3:V3"/>
    <mergeCell ref="W3:X3"/>
    <mergeCell ref="R5:R6"/>
    <mergeCell ref="T5:T6"/>
    <mergeCell ref="A76:D76"/>
    <mergeCell ref="B1:B6"/>
    <mergeCell ref="U5:U6"/>
    <mergeCell ref="A75:U75"/>
    <mergeCell ref="Q5:Q6"/>
    <mergeCell ref="S5:S6"/>
    <mergeCell ref="Q8:R8"/>
    <mergeCell ref="S8:T8"/>
    <mergeCell ref="C61:F61"/>
    <mergeCell ref="O61:P61"/>
    <mergeCell ref="F1:F6"/>
    <mergeCell ref="H1:H6"/>
    <mergeCell ref="J4:J6"/>
    <mergeCell ref="D3:D6"/>
    <mergeCell ref="C3:C6"/>
    <mergeCell ref="C1:D2"/>
  </mergeCells>
  <pageMargins left="0" right="0" top="0" bottom="0" header="0" footer="0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2019-07-11T09:03:24Z</cp:lastPrinted>
  <dcterms:created xsi:type="dcterms:W3CDTF">2011-05-05T04:03:53Z</dcterms:created>
  <dcterms:modified xsi:type="dcterms:W3CDTF">2020-08-31T19:41:45Z</dcterms:modified>
</cp:coreProperties>
</file>