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 activeTab="2"/>
  </bookViews>
  <sheets>
    <sheet name="Титул" sheetId="1" r:id="rId1"/>
    <sheet name="График" sheetId="2" r:id="rId2"/>
    <sheet name="План " sheetId="3" r:id="rId3"/>
    <sheet name="Кабинеты" sheetId="4" r:id="rId4"/>
    <sheet name="Start" sheetId="5" state="hidden" r:id="rId5"/>
    <sheet name="Пояснительная записка" sheetId="6" r:id="rId6"/>
    <sheet name="Наименование компетенций" sheetId="7" r:id="rId7"/>
    <sheet name="Компетенции" sheetId="8" r:id="rId8"/>
  </sheets>
  <calcPr calcId="124519"/>
  <fileRecoveryPr repairLoad="1"/>
</workbook>
</file>

<file path=xl/calcChain.xml><?xml version="1.0" encoding="utf-8"?>
<calcChain xmlns="http://schemas.openxmlformats.org/spreadsheetml/2006/main">
  <c r="AF23" i="3"/>
  <c r="AF60"/>
  <c r="F60"/>
  <c r="AF59"/>
  <c r="AF58"/>
  <c r="F58"/>
  <c r="AF57"/>
  <c r="AF56"/>
  <c r="J56"/>
  <c r="F56"/>
  <c r="AD55"/>
  <c r="AC55"/>
  <c r="AB55"/>
  <c r="AA55"/>
  <c r="Z55"/>
  <c r="Y55"/>
  <c r="X55"/>
  <c r="W55"/>
  <c r="V55"/>
  <c r="U55"/>
  <c r="T55"/>
  <c r="S55"/>
  <c r="AF55" s="1"/>
  <c r="R55"/>
  <c r="Q55"/>
  <c r="P55"/>
  <c r="O55"/>
  <c r="N55"/>
  <c r="M55"/>
  <c r="L55"/>
  <c r="K55"/>
  <c r="J55"/>
  <c r="I55"/>
  <c r="H55"/>
  <c r="G55"/>
  <c r="F55"/>
  <c r="AF54"/>
  <c r="AF53"/>
  <c r="AF52"/>
  <c r="AF51"/>
  <c r="J51"/>
  <c r="F51"/>
  <c r="AD50"/>
  <c r="AC50"/>
  <c r="AB50"/>
  <c r="AA50"/>
  <c r="AA44" s="1"/>
  <c r="AA33" s="1"/>
  <c r="AA10" s="1"/>
  <c r="Z50"/>
  <c r="Y50"/>
  <c r="X50"/>
  <c r="W50"/>
  <c r="W44" s="1"/>
  <c r="W33" s="1"/>
  <c r="W10" s="1"/>
  <c r="V50"/>
  <c r="U50"/>
  <c r="T50"/>
  <c r="S50"/>
  <c r="S44" s="1"/>
  <c r="S33" s="1"/>
  <c r="S10" s="1"/>
  <c r="R50"/>
  <c r="Q50"/>
  <c r="P50"/>
  <c r="O50"/>
  <c r="O44" s="1"/>
  <c r="O33" s="1"/>
  <c r="O10" s="1"/>
  <c r="N50"/>
  <c r="M50"/>
  <c r="L50"/>
  <c r="K50"/>
  <c r="K44" s="1"/>
  <c r="K33" s="1"/>
  <c r="K10" s="1"/>
  <c r="J50"/>
  <c r="I50"/>
  <c r="H50"/>
  <c r="G50"/>
  <c r="G44" s="1"/>
  <c r="G33" s="1"/>
  <c r="G10" s="1"/>
  <c r="F50"/>
  <c r="AF49"/>
  <c r="AF48"/>
  <c r="AF47"/>
  <c r="AF46"/>
  <c r="J46"/>
  <c r="F46"/>
  <c r="AF45"/>
  <c r="AC45"/>
  <c r="AB45"/>
  <c r="AA45"/>
  <c r="Z45"/>
  <c r="Z44" s="1"/>
  <c r="Y45"/>
  <c r="Y44" s="1"/>
  <c r="Y33" s="1"/>
  <c r="X45"/>
  <c r="W45"/>
  <c r="V45"/>
  <c r="V44" s="1"/>
  <c r="U45"/>
  <c r="T45"/>
  <c r="S45"/>
  <c r="R45"/>
  <c r="R44" s="1"/>
  <c r="AF44" s="1"/>
  <c r="Q45"/>
  <c r="Q44" s="1"/>
  <c r="Q33" s="1"/>
  <c r="P45"/>
  <c r="O45"/>
  <c r="N45"/>
  <c r="N44" s="1"/>
  <c r="N33" s="1"/>
  <c r="M45"/>
  <c r="M44" s="1"/>
  <c r="L45"/>
  <c r="K45"/>
  <c r="J45"/>
  <c r="J44" s="1"/>
  <c r="I45"/>
  <c r="I44" s="1"/>
  <c r="H45"/>
  <c r="G45"/>
  <c r="F45"/>
  <c r="F44" s="1"/>
  <c r="AD44"/>
  <c r="AC44"/>
  <c r="AB44"/>
  <c r="AB33" s="1"/>
  <c r="AB10" s="1"/>
  <c r="X44"/>
  <c r="X33" s="1"/>
  <c r="X10" s="1"/>
  <c r="U44"/>
  <c r="T44"/>
  <c r="T33" s="1"/>
  <c r="T10" s="1"/>
  <c r="P44"/>
  <c r="L44"/>
  <c r="H44"/>
  <c r="AF43"/>
  <c r="J43"/>
  <c r="AF42"/>
  <c r="J42"/>
  <c r="AF41"/>
  <c r="J41"/>
  <c r="F41" s="1"/>
  <c r="AF40"/>
  <c r="J40"/>
  <c r="F40"/>
  <c r="AF39"/>
  <c r="J39"/>
  <c r="F39"/>
  <c r="AF38"/>
  <c r="J38"/>
  <c r="AF37"/>
  <c r="J37"/>
  <c r="F37"/>
  <c r="AF36"/>
  <c r="J36"/>
  <c r="F36" s="1"/>
  <c r="AF35"/>
  <c r="J35"/>
  <c r="F35" s="1"/>
  <c r="AD34"/>
  <c r="AD33" s="1"/>
  <c r="AD10" s="1"/>
  <c r="AD8" s="1"/>
  <c r="AC34"/>
  <c r="AB34"/>
  <c r="AA34"/>
  <c r="Z34"/>
  <c r="Z33" s="1"/>
  <c r="Y34"/>
  <c r="X34"/>
  <c r="W34"/>
  <c r="V34"/>
  <c r="V33" s="1"/>
  <c r="U34"/>
  <c r="T34"/>
  <c r="S34"/>
  <c r="AF34" s="1"/>
  <c r="R34"/>
  <c r="R33" s="1"/>
  <c r="P34"/>
  <c r="P33" s="1"/>
  <c r="P10" s="1"/>
  <c r="O34"/>
  <c r="N34"/>
  <c r="M34"/>
  <c r="M33" s="1"/>
  <c r="L34"/>
  <c r="L33" s="1"/>
  <c r="L10" s="1"/>
  <c r="K34"/>
  <c r="I34"/>
  <c r="I33" s="1"/>
  <c r="H34"/>
  <c r="H33" s="1"/>
  <c r="H10" s="1"/>
  <c r="G34"/>
  <c r="AC33"/>
  <c r="U33"/>
  <c r="AF32"/>
  <c r="AF31"/>
  <c r="J31"/>
  <c r="F31" s="1"/>
  <c r="AF30"/>
  <c r="J30"/>
  <c r="F30"/>
  <c r="AF29"/>
  <c r="J29"/>
  <c r="F29" s="1"/>
  <c r="AF28"/>
  <c r="J28"/>
  <c r="F28" s="1"/>
  <c r="F27" s="1"/>
  <c r="AC27"/>
  <c r="AB27"/>
  <c r="AA27"/>
  <c r="Z27"/>
  <c r="Y27"/>
  <c r="X27"/>
  <c r="W27"/>
  <c r="V27"/>
  <c r="U27"/>
  <c r="T27"/>
  <c r="S27"/>
  <c r="AF27" s="1"/>
  <c r="R27"/>
  <c r="Q27"/>
  <c r="P27"/>
  <c r="O27"/>
  <c r="N27"/>
  <c r="M27"/>
  <c r="L27"/>
  <c r="K27"/>
  <c r="I27"/>
  <c r="H27"/>
  <c r="G27"/>
  <c r="AF25"/>
  <c r="J25"/>
  <c r="I25"/>
  <c r="G25"/>
  <c r="F25"/>
  <c r="AF24"/>
  <c r="J24"/>
  <c r="F24" s="1"/>
  <c r="J23"/>
  <c r="F23" s="1"/>
  <c r="F22" s="1"/>
  <c r="AC22"/>
  <c r="AC12" s="1"/>
  <c r="AC10" s="1"/>
  <c r="AB22"/>
  <c r="AA22"/>
  <c r="Z22"/>
  <c r="Y22"/>
  <c r="Y12" s="1"/>
  <c r="Y10" s="1"/>
  <c r="X22"/>
  <c r="W22"/>
  <c r="V22"/>
  <c r="U22"/>
  <c r="U12" s="1"/>
  <c r="U10" s="1"/>
  <c r="T22"/>
  <c r="S22"/>
  <c r="AF22" s="1"/>
  <c r="R22"/>
  <c r="Q22"/>
  <c r="P22"/>
  <c r="O22"/>
  <c r="N22"/>
  <c r="M22"/>
  <c r="L22"/>
  <c r="K22"/>
  <c r="I22"/>
  <c r="H22"/>
  <c r="G22"/>
  <c r="AF21"/>
  <c r="J21"/>
  <c r="F21" s="1"/>
  <c r="AF20"/>
  <c r="J20"/>
  <c r="F20" s="1"/>
  <c r="AF19"/>
  <c r="J19"/>
  <c r="F19"/>
  <c r="AF18"/>
  <c r="J18"/>
  <c r="F18" s="1"/>
  <c r="AF17"/>
  <c r="J17"/>
  <c r="F17" s="1"/>
  <c r="AF16"/>
  <c r="J16"/>
  <c r="F16" s="1"/>
  <c r="AF15"/>
  <c r="J15"/>
  <c r="F15"/>
  <c r="AF14"/>
  <c r="J14"/>
  <c r="F14"/>
  <c r="AF13"/>
  <c r="AC13"/>
  <c r="AB13"/>
  <c r="AA13"/>
  <c r="Z13"/>
  <c r="Z12" s="1"/>
  <c r="Y13"/>
  <c r="X13"/>
  <c r="W13"/>
  <c r="V13"/>
  <c r="V12" s="1"/>
  <c r="U13"/>
  <c r="T13"/>
  <c r="S13"/>
  <c r="R13"/>
  <c r="R12" s="1"/>
  <c r="Q13"/>
  <c r="Q12" s="1"/>
  <c r="Q10" s="1"/>
  <c r="P13"/>
  <c r="O13"/>
  <c r="N13"/>
  <c r="N12" s="1"/>
  <c r="M13"/>
  <c r="M12" s="1"/>
  <c r="M10" s="1"/>
  <c r="L13"/>
  <c r="K13"/>
  <c r="J13"/>
  <c r="I13"/>
  <c r="I12" s="1"/>
  <c r="I10" s="1"/>
  <c r="H13"/>
  <c r="G13"/>
  <c r="AB12"/>
  <c r="AA12"/>
  <c r="X12"/>
  <c r="W12"/>
  <c r="T12"/>
  <c r="S12"/>
  <c r="P12"/>
  <c r="O12"/>
  <c r="L12"/>
  <c r="K12"/>
  <c r="H12"/>
  <c r="G12"/>
  <c r="AF11"/>
  <c r="J11"/>
  <c r="N10" l="1"/>
  <c r="R10"/>
  <c r="V10"/>
  <c r="V8" s="1"/>
  <c r="Z10"/>
  <c r="Z8" s="1"/>
  <c r="AF12"/>
  <c r="F13"/>
  <c r="F12" s="1"/>
  <c r="F10" s="1"/>
  <c r="F34"/>
  <c r="F33" s="1"/>
  <c r="T8"/>
  <c r="AF33"/>
  <c r="AB8"/>
  <c r="X8"/>
  <c r="J22"/>
  <c r="J12" s="1"/>
  <c r="J10" s="1"/>
  <c r="J27"/>
  <c r="J34"/>
  <c r="J33" s="1"/>
  <c r="AF50"/>
  <c r="AF10" l="1"/>
  <c r="R8"/>
</calcChain>
</file>

<file path=xl/sharedStrings.xml><?xml version="1.0" encoding="utf-8"?>
<sst xmlns="http://schemas.openxmlformats.org/spreadsheetml/2006/main" count="721" uniqueCount="405">
  <si>
    <t>Утверждаю</t>
  </si>
  <si>
    <t>Директор КОГПОАУ  ВЭМТ</t>
  </si>
  <si>
    <t>_________________Казакова М.Ю.</t>
  </si>
  <si>
    <t>"____"_____________2022 г</t>
  </si>
  <si>
    <t>УЧЕБНЫЙ ПЛАН</t>
  </si>
  <si>
    <t>основной профессиональной образовательной программы начального профессионального образования</t>
  </si>
  <si>
    <t>Кировское областное государственное профессиональное образовательное автономное учреждение                              "Вятский электромашиностроительный техникум"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</si>
  <si>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</si>
  <si>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</si>
  <si>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15.01.35</t>
  </si>
  <si>
    <t>Мастер слесарных работ</t>
  </si>
  <si>
    <t>код</t>
  </si>
  <si>
    <t>наименование профессии</t>
  </si>
  <si>
    <t>на базе</t>
  </si>
  <si>
    <t>основного общего образования (с получением среднего общего образования)</t>
  </si>
  <si>
    <t>квалификация:</t>
  </si>
  <si>
    <t>слесарь -инструментальщик  слесарь механосборочных работ   слесарь ремонтник</t>
  </si>
  <si>
    <t>32 7</t>
  </si>
  <si>
    <t>33 7</t>
  </si>
  <si>
    <t>34 7</t>
  </si>
  <si>
    <t>35 7</t>
  </si>
  <si>
    <t>36 7</t>
  </si>
  <si>
    <t>форма обучения</t>
  </si>
  <si>
    <t>очная</t>
  </si>
  <si>
    <t xml:space="preserve">нормативный срок освоения ОПОП  </t>
  </si>
  <si>
    <t>2г 10 м</t>
  </si>
  <si>
    <t>год начала подготовки по УП</t>
  </si>
  <si>
    <t>профиль получаемого профессионального образования</t>
  </si>
  <si>
    <t>технологический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</si>
  <si>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</si>
  <si>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</si>
  <si>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</si>
  <si>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>09.12.2016 г</t>
  </si>
  <si>
    <t>№ 1576</t>
  </si>
  <si>
    <r>
      <t>1</t>
    </r>
    <r>
      <rPr>
        <b/>
        <sz val="11"/>
        <color indexed="64"/>
        <rFont val="Times New Roman"/>
        <family val="1"/>
        <charset val="204"/>
      </rPr>
      <t xml:space="preserve"> График учебного процесса</t>
    </r>
  </si>
  <si>
    <t>15.01.35 Мастер слесарных работ 2022-2025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</si>
  <si>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</si>
  <si>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</si>
  <si>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</si>
  <si>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</si>
  <si>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</si>
  <si>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</si>
  <si>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</si>
  <si>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</si>
  <si>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</si>
  <si>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</si>
  <si>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</si>
  <si>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</si>
  <si>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</si>
  <si>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</si>
  <si>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</si>
  <si>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</si>
  <si>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</si>
  <si>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</si>
  <si>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</si>
  <si>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</si>
  <si>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</si>
  <si>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</si>
  <si>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</si>
  <si>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</si>
  <si>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</si>
  <si>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</si>
  <si>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</si>
  <si>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</si>
  <si>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</si>
  <si>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</si>
  <si>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</si>
  <si>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</si>
  <si>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</si>
  <si>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</si>
  <si>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</si>
  <si>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</si>
  <si>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</si>
  <si>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</si>
  <si>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</si>
  <si>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</si>
  <si>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</si>
  <si>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</si>
  <si>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</si>
  <si>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</si>
  <si>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</si>
  <si>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</si>
  <si>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</si>
  <si>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</si>
  <si>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</si>
  <si>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</si>
  <si>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</si>
  <si>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</si>
  <si>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</si>
  <si>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</si>
  <si>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</si>
  <si>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</si>
  <si>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</si>
  <si>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</si>
  <si>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</si>
  <si>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</si>
  <si>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</si>
  <si>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</si>
  <si>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</si>
  <si>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</si>
  <si>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</si>
  <si>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</si>
  <si>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</si>
  <si>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</si>
  <si>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</si>
  <si>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</si>
  <si>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</si>
  <si>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</si>
  <si>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</si>
  <si>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</si>
  <si>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</si>
  <si>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</si>
  <si>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</si>
  <si>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</si>
  <si>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</si>
  <si>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</si>
  <si>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</si>
  <si>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</si>
  <si>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</si>
  <si>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</si>
  <si>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</si>
  <si>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</si>
  <si>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</si>
  <si>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</si>
  <si>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</si>
  <si>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</si>
  <si>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</si>
  <si>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</si>
  <si>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</si>
  <si>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</si>
  <si>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</si>
  <si>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</si>
  <si>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</si>
  <si>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</si>
  <si>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</si>
  <si>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III</t>
  </si>
  <si>
    <t>IV</t>
  </si>
  <si>
    <t>V</t>
  </si>
  <si>
    <t>К</t>
  </si>
  <si>
    <t>П</t>
  </si>
  <si>
    <t>Г</t>
  </si>
  <si>
    <t>*</t>
  </si>
  <si>
    <t>Обозначения:</t>
  </si>
  <si>
    <t xml:space="preserve">   Обучение по циклам ,1 день в неделю учебная практика</t>
  </si>
  <si>
    <t>Каникулы</t>
  </si>
  <si>
    <t xml:space="preserve">   Государственная (итоговая) аттестация</t>
  </si>
  <si>
    <t xml:space="preserve">  Обучение по циклам </t>
  </si>
  <si>
    <t xml:space="preserve">   Производственная практика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</si>
  <si>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</si>
  <si>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</si>
  <si>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циклам</t>
  </si>
  <si>
    <t>Практики</t>
  </si>
  <si>
    <t>ГИА</t>
  </si>
  <si>
    <t xml:space="preserve">Каникулы </t>
  </si>
  <si>
    <t>Общий объем образовательной программы</t>
  </si>
  <si>
    <t>Учебная практика</t>
  </si>
  <si>
    <t>Производственная практика</t>
  </si>
  <si>
    <t>проведение</t>
  </si>
  <si>
    <t>час</t>
  </si>
  <si>
    <t>нед</t>
  </si>
  <si>
    <t>1 курс</t>
  </si>
  <si>
    <t>2 курс</t>
  </si>
  <si>
    <t>1224</t>
  </si>
  <si>
    <t>3 курс</t>
  </si>
  <si>
    <t>Всего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</si>
  <si>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</si>
  <si>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</si>
  <si>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Объем образовательной нагрузки</t>
  </si>
  <si>
    <t>Самостоятельная работа</t>
  </si>
  <si>
    <t>Работа обучающихся  во взаимодействии с преподавателем</t>
  </si>
  <si>
    <t>производственная практика</t>
  </si>
  <si>
    <t>Курс 1</t>
  </si>
  <si>
    <t>Курс 2</t>
  </si>
  <si>
    <t>Курс 3</t>
  </si>
  <si>
    <t xml:space="preserve"> Формы промежуточной аттестации</t>
  </si>
  <si>
    <t>сем 1</t>
  </si>
  <si>
    <t>сем 2</t>
  </si>
  <si>
    <t>Семестр 3</t>
  </si>
  <si>
    <t>Семестр 4</t>
  </si>
  <si>
    <t>Семестр 5</t>
  </si>
  <si>
    <t>Семестр 6</t>
  </si>
  <si>
    <t>теоретическое обучение</t>
  </si>
  <si>
    <t>лабораторные и практические занятия</t>
  </si>
  <si>
    <t>учебная практика</t>
  </si>
  <si>
    <t>консультанции</t>
  </si>
  <si>
    <t>экзамены</t>
  </si>
  <si>
    <t>17 нед</t>
  </si>
  <si>
    <t>24 нед</t>
  </si>
  <si>
    <t>Лаб. занятия</t>
  </si>
  <si>
    <t>76</t>
  </si>
  <si>
    <t>час/нед</t>
  </si>
  <si>
    <t>ОУД</t>
  </si>
  <si>
    <t>Общие общеобразовательные учебные дисциплины</t>
  </si>
  <si>
    <t>11,2</t>
  </si>
  <si>
    <t>8,9</t>
  </si>
  <si>
    <t>О.00</t>
  </si>
  <si>
    <t>ОБЩЕОБРАЗОВАТЕЛЬНЫЙ ЦИКЛ</t>
  </si>
  <si>
    <t>ОУП.00</t>
  </si>
  <si>
    <t>Общие учебные предметы</t>
  </si>
  <si>
    <t>ОУП.01</t>
  </si>
  <si>
    <t>Русский язык</t>
  </si>
  <si>
    <t>`--,--,--,Э</t>
  </si>
  <si>
    <t>ОУП.02</t>
  </si>
  <si>
    <t>Литература</t>
  </si>
  <si>
    <t>`--,--,--,ДЗ</t>
  </si>
  <si>
    <t>ОУП.03</t>
  </si>
  <si>
    <t>Иностранный язык</t>
  </si>
  <si>
    <t>ОУП.04</t>
  </si>
  <si>
    <t>Математика</t>
  </si>
  <si>
    <t>ОУП.05</t>
  </si>
  <si>
    <t>История</t>
  </si>
  <si>
    <t>ОУП.06</t>
  </si>
  <si>
    <t>Физическая культура</t>
  </si>
  <si>
    <t>ОУП.07</t>
  </si>
  <si>
    <t>Основы безопасности жизнедеятельности</t>
  </si>
  <si>
    <t>`--,--,ДЗ</t>
  </si>
  <si>
    <t>ОУП.08</t>
  </si>
  <si>
    <t>Астрономия</t>
  </si>
  <si>
    <t>`ДЗ</t>
  </si>
  <si>
    <t>Предметы по выбору из обязательных предметных областей</t>
  </si>
  <si>
    <t>ОУП.09</t>
  </si>
  <si>
    <t xml:space="preserve">Информатика </t>
  </si>
  <si>
    <t>ОУП.10</t>
  </si>
  <si>
    <t>Физика</t>
  </si>
  <si>
    <t>ОУП.11</t>
  </si>
  <si>
    <t>Родная литература</t>
  </si>
  <si>
    <t>Индивидуальный проект</t>
  </si>
  <si>
    <t>ЭК.00</t>
  </si>
  <si>
    <t>Элективные курсы</t>
  </si>
  <si>
    <t>ЭК.01</t>
  </si>
  <si>
    <t>Химия вокруг нас</t>
  </si>
  <si>
    <t>ЭК.02</t>
  </si>
  <si>
    <t>Общие вопросы биологии</t>
  </si>
  <si>
    <t>ЭК.03</t>
  </si>
  <si>
    <t>Основы общественных наук</t>
  </si>
  <si>
    <t>ЭК,04</t>
  </si>
  <si>
    <t>Основы финансовой грамотности</t>
  </si>
  <si>
    <t>ДЗ</t>
  </si>
  <si>
    <t>ЭК.05</t>
  </si>
  <si>
    <t>Основы проектной деятельности</t>
  </si>
  <si>
    <t>0П.00</t>
  </si>
  <si>
    <t>Общепрофессиональный цикл</t>
  </si>
  <si>
    <t>ОП.01</t>
  </si>
  <si>
    <t>Материаловедение</t>
  </si>
  <si>
    <t>`Э</t>
  </si>
  <si>
    <t>ОП.02</t>
  </si>
  <si>
    <t>Техническая графика</t>
  </si>
  <si>
    <t>ОП.03</t>
  </si>
  <si>
    <t>Безопасность жизнедеятельности</t>
  </si>
  <si>
    <t>ОП.04</t>
  </si>
  <si>
    <t>Иностранный язык в профессиональной деятельности</t>
  </si>
  <si>
    <t>ОП.05</t>
  </si>
  <si>
    <t>`--,ДЗ</t>
  </si>
  <si>
    <t>ОП.06*</t>
  </si>
  <si>
    <t>Технические измерения</t>
  </si>
  <si>
    <t>ОП.07*</t>
  </si>
  <si>
    <t>Основы электротехники</t>
  </si>
  <si>
    <t>ОП.08*</t>
  </si>
  <si>
    <t>Введение в профессию</t>
  </si>
  <si>
    <t>ДЗ,ДЗ</t>
  </si>
  <si>
    <t>ОП.09*</t>
  </si>
  <si>
    <t>Основы предпринимательства</t>
  </si>
  <si>
    <t>П.00</t>
  </si>
  <si>
    <t>Профессиональный цикл</t>
  </si>
  <si>
    <t>ПМ.01</t>
  </si>
  <si>
    <t>Слесарная обработка деталей, изготовление, сборка и ремонт приспособлений, режущего и мерительного инструмента</t>
  </si>
  <si>
    <t>ЭК</t>
  </si>
  <si>
    <t>МДК.01.01</t>
  </si>
  <si>
    <t>Технология слесарной обработки деталей, изготовления, сборки и ремонта  приспособлений, режущего и измерительного инструмента</t>
  </si>
  <si>
    <t>`--,Э</t>
  </si>
  <si>
    <t>УП.01</t>
  </si>
  <si>
    <t>ПП.01</t>
  </si>
  <si>
    <t>Экзамен квалификационный</t>
  </si>
  <si>
    <t>ПМ.02</t>
  </si>
  <si>
    <t>Сборка, регулировка и испытание сборочных единиц, узлов и механизмов машин,  оборудования, агрегатов</t>
  </si>
  <si>
    <t>МДК.02.01</t>
  </si>
  <si>
    <t>Технология сборки, регули-
ровки и испытания сборочных
единиц, узлов и механизмов
машин, оборудования, агрега-
тов механической, гидравли-
ческой, пневматической ча-
стей изделий машиностроения</t>
  </si>
  <si>
    <t>УП.02.</t>
  </si>
  <si>
    <t>ПП.02</t>
  </si>
  <si>
    <t>ПМ.03</t>
  </si>
  <si>
    <t>Техническое обслуживание и
ремонт узлов и механизмов
оборудования,
агрегатов и машин</t>
  </si>
  <si>
    <t>МДК.03.01</t>
  </si>
  <si>
    <t>Технология ремонта и техни-
ческого обслуживания узлов
и механизмов оборудования,
агрегатов и машин</t>
  </si>
  <si>
    <t>ПП.03</t>
  </si>
  <si>
    <t>Экззамен квалификационный</t>
  </si>
  <si>
    <t>Государственная итоговая аттестация</t>
  </si>
  <si>
    <t>общеобразовательный цикл</t>
  </si>
  <si>
    <t>ВСЕГО</t>
  </si>
  <si>
    <t>экзаменов</t>
  </si>
  <si>
    <t xml:space="preserve"> не менее 180</t>
  </si>
  <si>
    <t>общепрофессиональный цикл</t>
  </si>
  <si>
    <t>диф.зачетов</t>
  </si>
  <si>
    <t>не менеее 972</t>
  </si>
  <si>
    <t>профессиональный цикл</t>
  </si>
  <si>
    <t>зачетов</t>
  </si>
  <si>
    <t>гиа</t>
  </si>
  <si>
    <t>итого</t>
  </si>
  <si>
    <t>промежуточная аттестация</t>
  </si>
  <si>
    <t>1 нед</t>
  </si>
  <si>
    <t>2 нед</t>
  </si>
  <si>
    <t>0,5 нед</t>
  </si>
  <si>
    <t>1,5 нед</t>
  </si>
  <si>
    <t>Наименование</t>
  </si>
  <si>
    <t>Кабинеты:</t>
  </si>
  <si>
    <t>1. Материаловедения</t>
  </si>
  <si>
    <t>2. Технической графики</t>
  </si>
  <si>
    <t>3. Безопасность жизнедеятельности</t>
  </si>
  <si>
    <t>4. Английский язык</t>
  </si>
  <si>
    <t>5. Слесарные и слесарно- сборочные работы</t>
  </si>
  <si>
    <t>Лаборатории:</t>
  </si>
  <si>
    <t>2. Информационных техноогий</t>
  </si>
  <si>
    <t>Мастерские:</t>
  </si>
  <si>
    <t>1. Слесарные  слесарно- сборочные работы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</si>
  <si>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</si>
  <si>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</si>
  <si>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</si>
  <si>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</si>
  <si>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</si>
  <si>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</si>
  <si>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</si>
  <si>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</si>
  <si>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</si>
  <si>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</si>
  <si>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</si>
  <si>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Индекс</t>
  </si>
  <si>
    <t>Содержание</t>
  </si>
  <si>
    <t>ОК 01.</t>
  </si>
  <si>
    <t>Выбирать способы решения задач профессиональной деятельности, применительно к различным контекстам</t>
  </si>
  <si>
    <t>ОК 02.</t>
  </si>
  <si>
    <t>Осуществлять поиск, анализ и интерпретацию информации, необходимой для выполнения задач профессиональной деятельности</t>
  </si>
  <si>
    <t>ОК 03.</t>
  </si>
  <si>
    <t>Планировать и реализовывать собственное профессиональное и личностное развитие</t>
  </si>
  <si>
    <t>ОК 04.</t>
  </si>
  <si>
    <t>Работать в коллективе и команде, эффективно взаимодействовать с коллегами, руководством, клиентами</t>
  </si>
  <si>
    <t>ОК 05.</t>
  </si>
  <si>
    <t>Осуществлять устную и письменную коммуникацию на государственном языке с учетом особенностей социального и культурного контекста</t>
  </si>
  <si>
    <t>ОК 06.</t>
  </si>
  <si>
    <t>Проявлять гра-жданско-патриотическую позицию, демонстрировать осознанное поведение на основе традиционных общечеловеческих ценностей, применять стандарты антикоррупционного поведения</t>
  </si>
  <si>
    <t>ОК 07.</t>
  </si>
  <si>
    <t>Содействовать сохранению окружающей среды, ресурсосбережению, эффективно действовать в чрезвычайных ситуациях.</t>
  </si>
  <si>
    <t>ОК 08.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</si>
  <si>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подготовленности.</t>
  </si>
  <si>
    <t>ОК 09.</t>
  </si>
  <si>
    <t>Использовать информационные технологии в профессиональной деятельности</t>
  </si>
  <si>
    <t>ОК 10.</t>
  </si>
  <si>
    <t>Пользоваться профессиональной документацией на государственном и иностранном языках.</t>
  </si>
  <si>
    <t>ОК 11.</t>
  </si>
  <si>
    <t>Использовать знания по финансовой грамотности, планировать предпринимательскую деятельность в профессиональной сфере</t>
  </si>
  <si>
    <t>ВПД</t>
  </si>
  <si>
    <t>Слесарная обработка деталей, изготовление, сборка и ремонт приспособлений, режущего и измерительного инструмента</t>
  </si>
  <si>
    <t>ПК1.1</t>
  </si>
  <si>
    <t>Выполнять подготовку рабочего места, заготовок, инструментов, приспособлений для изготовления режущего и измерительного инструмента в соответствии с производственным заданием с соблюдением требований охраны труда, пожарной, промышленной и экологической безопасности, правилами организации рабочего места</t>
  </si>
  <si>
    <t>ПК1.2</t>
  </si>
  <si>
    <t>Выполнять слесарную и механическую обработку деталей приспособлений, режущего и измерительного инструмента в соответствии с производственным заданием с соблюдением требований охраны труда</t>
  </si>
  <si>
    <t>ПК1.3</t>
  </si>
  <si>
    <t>Выполнять пригоночные слесарные операции при изготовлении деталей приспособлений, режущего и измерительного инструмента в соответствии с производственным заданием с соблюдением требований охраны труда</t>
  </si>
  <si>
    <t>ПК 1.4</t>
  </si>
  <si>
    <t>Выполнять сборку и регулировку приспособлений, режущего и измерительного инструмента в соответствии с техническим заданием с соблюдением требований охраны труда.</t>
  </si>
  <si>
    <t>Сборка, регулировка и испытание сборочных единиц, узлов и механизмов машин, оборудования, агрегатов механической, гидравлической, пневматической частей изделий машиностроения.</t>
  </si>
  <si>
    <t>П.К 2.1</t>
  </si>
  <si>
    <t>Подготавливать оборудование, инструменты, рабочего места для сборки и смазки узлов и механизмов средней и высокой категории сложности механической, гидравлической, пневматической частей изделий машиностроения в соответствии с техническим заданием с соблюдением требований охраны труда, пожарной, промышленной и экологической безопасности, правилами организации рабочего места</t>
  </si>
  <si>
    <t>ПК 2.2</t>
  </si>
  <si>
    <t>Выполнять сборку, подгонку, соединение, смазку и крепление узлов и механизмов машин, оборудования, агрегатов помощью ручного и механизирован-ного слесарно-сборочного инструмента в соответствии с производственным заданием с соблюдением требований охраны труда, пожарной, промышленной и экологической безопасности</t>
  </si>
  <si>
    <t>ПК2.3</t>
  </si>
  <si>
    <t>Выполнять испытание собираемых или собранных узлов и агрегатов на специальных стендах</t>
  </si>
  <si>
    <t>ПК2.4</t>
  </si>
  <si>
    <t>Выполнять выявление и устранение дефектов собранных узлов и агрегатов</t>
  </si>
  <si>
    <t>Техническое обслуживание и ремонт узлов и механизмов оборудования, агрегатов и машин</t>
  </si>
  <si>
    <t>ПК3.1.</t>
  </si>
  <si>
    <t>Подготавливать рабочее место, инструменты и приспособления для ремонтных работ в соответствии с техническим заданием с соблюдением требований охраны труда, пожарной, промышленной и экологической безопасности, правилами организации рабочего места</t>
  </si>
  <si>
    <t>ПК3.2.</t>
  </si>
  <si>
    <t>Выполнять ремонт узлов и механизмов оборудования, агрегатов и машин с соблюдением требований охраны труда, пожарной, промышленной и экологической безопасности.</t>
  </si>
  <si>
    <t>ПК3.3.</t>
  </si>
  <si>
    <t>Осуществлять техническое обслуживание узлов и механизмов отремонтированного оборудования, агрегатов и машин</t>
  </si>
  <si>
    <t>Индексы</t>
  </si>
  <si>
    <t>Наименование дисциплин, МДК</t>
  </si>
  <si>
    <t>Компетенции</t>
  </si>
  <si>
    <t>Общие</t>
  </si>
  <si>
    <t>Профессиональные</t>
  </si>
  <si>
    <t>ОК 1</t>
  </si>
  <si>
    <t>ОК 2</t>
  </si>
  <si>
    <t>ОК3</t>
  </si>
  <si>
    <t>ОК 4</t>
  </si>
  <si>
    <t>ОК 5</t>
  </si>
  <si>
    <t>ОК6</t>
  </si>
  <si>
    <t>ОК 7</t>
  </si>
  <si>
    <t>ОК 8</t>
  </si>
  <si>
    <t>ОК 9</t>
  </si>
  <si>
    <t>ОК 10</t>
  </si>
  <si>
    <t>ОК 11</t>
  </si>
  <si>
    <t>ПК 1.1</t>
  </si>
  <si>
    <t>ПК 1.2</t>
  </si>
  <si>
    <t>ПК 1.3</t>
  </si>
  <si>
    <t>ПК 2.1</t>
  </si>
  <si>
    <t>ПК 2.3</t>
  </si>
  <si>
    <t>ПК 2.4</t>
  </si>
  <si>
    <t>ПК 3.1</t>
  </si>
  <si>
    <t>ПК 3.2</t>
  </si>
  <si>
    <t>ПК 3.3</t>
  </si>
  <si>
    <t>ОП.00</t>
  </si>
  <si>
    <t>Общепрофессиональные дисциплины</t>
  </si>
  <si>
    <t>+</t>
  </si>
  <si>
    <t>Технология сборки, регулировки и испытания сборочных единиц, узлов и механизмов машин, оборудования, агрегатов механической, гидравлической, пневматической частей изделий машиностроения</t>
  </si>
  <si>
    <t>УП.02</t>
  </si>
  <si>
    <t>УП.03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</si>
</sst>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#,###"/>
  </numFmts>
  <fonts count="37">
    <font>
      <sz val="8"/>
      <color indexed="64"/>
      <name val="Tahoma"/>
    </font>
    <font>
      <sz val="9"/>
      <color indexed="64"/>
      <name val="Tahoma"/>
      <family val="2"/>
      <charset val="204"/>
    </font>
    <font>
      <i/>
      <sz val="15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8"/>
      <color indexed="64"/>
      <name val="Times New Roman"/>
      <family val="1"/>
      <charset val="204"/>
    </font>
    <font>
      <b/>
      <sz val="10"/>
      <color indexed="64"/>
      <name val="Arial"/>
      <family val="2"/>
      <charset val="204"/>
    </font>
    <font>
      <b/>
      <sz val="8"/>
      <color indexed="64"/>
      <name val="Arial"/>
      <family val="2"/>
      <charset val="204"/>
    </font>
    <font>
      <sz val="11"/>
      <color indexed="64"/>
      <name val="Arial"/>
      <family val="2"/>
      <charset val="204"/>
    </font>
    <font>
      <sz val="11"/>
      <color indexed="64"/>
      <name val="Tahoma"/>
      <family val="2"/>
      <charset val="204"/>
    </font>
    <font>
      <b/>
      <sz val="26"/>
      <color indexed="64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sz val="12"/>
      <color indexed="64"/>
      <name val="Arial"/>
      <family val="2"/>
      <charset val="204"/>
    </font>
    <font>
      <i/>
      <sz val="8"/>
      <color indexed="64"/>
      <name val="Tahoma"/>
      <family val="2"/>
      <charset val="204"/>
    </font>
    <font>
      <sz val="12"/>
      <color indexed="64"/>
      <name val="Times New Roman"/>
      <family val="1"/>
      <charset val="204"/>
    </font>
    <font>
      <b/>
      <sz val="11"/>
      <color indexed="64"/>
      <name val="Arial"/>
      <family val="2"/>
      <charset val="204"/>
    </font>
    <font>
      <b/>
      <sz val="11"/>
      <color indexed="64"/>
      <name val="Times New Roman"/>
      <family val="1"/>
      <charset val="204"/>
    </font>
    <font>
      <b/>
      <sz val="8"/>
      <color indexed="64"/>
      <name val="Tahoma"/>
      <family val="2"/>
      <charset val="204"/>
    </font>
    <font>
      <sz val="10"/>
      <color indexed="64"/>
      <name val="Tahoma"/>
      <family val="2"/>
      <charset val="204"/>
    </font>
    <font>
      <sz val="10"/>
      <color indexed="2"/>
      <name val="Tahoma"/>
      <family val="2"/>
      <charset val="204"/>
    </font>
    <font>
      <sz val="8"/>
      <color indexed="2"/>
      <name val="Tahoma"/>
      <family val="2"/>
      <charset val="204"/>
    </font>
    <font>
      <sz val="10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sz val="7"/>
      <color indexed="2"/>
      <name val="Tahoma"/>
      <family val="2"/>
      <charset val="204"/>
    </font>
    <font>
      <sz val="7"/>
      <color indexed="64"/>
      <name val="Tahoma"/>
      <family val="2"/>
      <charset val="204"/>
    </font>
    <font>
      <sz val="8"/>
      <name val="Tahoma"/>
      <family val="2"/>
      <charset val="204"/>
    </font>
    <font>
      <b/>
      <sz val="9"/>
      <color indexed="64"/>
      <name val="Times New Roman"/>
      <family val="1"/>
      <charset val="204"/>
    </font>
    <font>
      <sz val="9"/>
      <color indexed="64"/>
      <name val="Times New Roman"/>
      <family val="1"/>
      <charset val="204"/>
    </font>
    <font>
      <b/>
      <sz val="8"/>
      <name val="Tahoma"/>
      <family val="2"/>
      <charset val="204"/>
    </font>
    <font>
      <b/>
      <i/>
      <sz val="8"/>
      <color indexed="64"/>
      <name val="Tahoma"/>
      <family val="2"/>
      <charset val="204"/>
    </font>
    <font>
      <sz val="8"/>
      <color theme="1"/>
      <name val="Tahoma"/>
      <family val="2"/>
      <charset val="204"/>
    </font>
    <font>
      <b/>
      <sz val="8"/>
      <color indexed="2"/>
      <name val="Tahoma"/>
      <family val="2"/>
      <charset val="204"/>
    </font>
    <font>
      <sz val="14"/>
      <color indexed="2"/>
      <name val="Tahoma"/>
      <family val="2"/>
      <charset val="204"/>
    </font>
    <font>
      <b/>
      <sz val="12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8"/>
      <color indexed="64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16"/>
      </patternFill>
    </fill>
    <fill>
      <patternFill patternType="solid">
        <fgColor indexed="65"/>
        <bgColor indexed="1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20"/>
        <bgColor theme="0"/>
      </patternFill>
    </fill>
    <fill>
      <patternFill patternType="solid">
        <fgColor indexed="5"/>
        <bgColor indexed="16"/>
      </patternFill>
    </fill>
    <fill>
      <patternFill patternType="solid">
        <fgColor theme="5" tint="0.39997558519241921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1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16"/>
      </patternFill>
    </fill>
    <fill>
      <patternFill patternType="solid">
        <fgColor indexed="5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2"/>
      </right>
      <top style="thin">
        <color indexed="64"/>
      </top>
      <bottom/>
      <diagonal/>
    </border>
    <border>
      <left/>
      <right style="thick">
        <color indexed="2"/>
      </right>
      <top style="thin">
        <color indexed="64"/>
      </top>
      <bottom/>
      <diagonal/>
    </border>
    <border>
      <left style="thin">
        <color indexed="64"/>
      </left>
      <right style="thick">
        <color indexed="2"/>
      </right>
      <top style="thin">
        <color indexed="64"/>
      </top>
      <bottom style="thin">
        <color indexed="64"/>
      </bottom>
      <diagonal/>
    </border>
    <border>
      <left/>
      <right style="thick">
        <color indexed="2"/>
      </right>
      <top style="thin">
        <color indexed="64"/>
      </top>
      <bottom style="thin">
        <color indexed="64"/>
      </bottom>
      <diagonal/>
    </border>
    <border>
      <left style="thick">
        <color indexed="2"/>
      </left>
      <right/>
      <top/>
      <bottom/>
      <diagonal/>
    </border>
    <border>
      <left style="thin">
        <color indexed="64"/>
      </left>
      <right style="thick">
        <color indexed="2"/>
      </right>
      <top/>
      <bottom/>
      <diagonal/>
    </border>
    <border>
      <left/>
      <right style="thick">
        <color indexed="2"/>
      </right>
      <top/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indexed="2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2"/>
      </right>
      <top/>
      <bottom style="thin">
        <color indexed="64"/>
      </bottom>
      <diagonal/>
    </border>
    <border>
      <left style="thick">
        <color indexed="2"/>
      </left>
      <right/>
      <top/>
      <bottom style="thin">
        <color indexed="64"/>
      </bottom>
      <diagonal/>
    </border>
    <border>
      <left style="thick">
        <color indexed="2"/>
      </left>
      <right/>
      <top style="thin">
        <color indexed="64"/>
      </top>
      <bottom style="thin">
        <color indexed="64"/>
      </bottom>
      <diagonal/>
    </border>
    <border>
      <left style="thick">
        <color indexed="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2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2"/>
      </right>
      <top style="thin">
        <color indexed="64"/>
      </top>
      <bottom style="medium">
        <color indexed="64"/>
      </bottom>
      <diagonal/>
    </border>
    <border>
      <left style="thick">
        <color indexed="2"/>
      </left>
      <right/>
      <top/>
      <bottom style="medium">
        <color indexed="64"/>
      </bottom>
      <diagonal/>
    </border>
    <border>
      <left/>
      <right style="thick">
        <color indexed="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2"/>
      </right>
      <top style="medium">
        <color indexed="64"/>
      </top>
      <bottom style="medium">
        <color indexed="64"/>
      </bottom>
      <diagonal/>
    </border>
    <border>
      <left/>
      <right style="thick">
        <color rgb="FFC00000"/>
      </right>
      <top/>
      <bottom/>
      <diagonal/>
    </border>
    <border>
      <left style="thick">
        <color indexed="2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2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2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2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2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2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2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2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2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2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2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2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2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2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2"/>
      </left>
      <right style="thick">
        <color rgb="FFC00000"/>
      </right>
      <top style="thin">
        <color indexed="64"/>
      </top>
      <bottom/>
      <diagonal/>
    </border>
    <border>
      <left style="thick">
        <color indexed="2"/>
      </left>
      <right style="thick">
        <color indexed="2"/>
      </right>
      <top style="thick">
        <color indexed="64"/>
      </top>
      <bottom style="thick">
        <color indexed="64"/>
      </bottom>
      <diagonal/>
    </border>
    <border>
      <left style="thick">
        <color indexed="2"/>
      </left>
      <right style="thin">
        <color indexed="2"/>
      </right>
      <top style="thick">
        <color indexed="64"/>
      </top>
      <bottom style="thick">
        <color indexed="64"/>
      </bottom>
      <diagonal/>
    </border>
    <border>
      <left style="thick">
        <color indexed="2"/>
      </left>
      <right/>
      <top style="thick">
        <color indexed="64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indexed="2"/>
      </left>
      <right style="thick">
        <color indexed="2"/>
      </right>
      <top style="thick">
        <color indexed="64"/>
      </top>
      <bottom style="thin">
        <color indexed="64"/>
      </bottom>
      <diagonal/>
    </border>
    <border>
      <left style="thick">
        <color indexed="2"/>
      </left>
      <right style="thick">
        <color indexed="2"/>
      </right>
      <top style="thin">
        <color indexed="64"/>
      </top>
      <bottom style="thin">
        <color indexed="64"/>
      </bottom>
      <diagonal/>
    </border>
    <border>
      <left style="thick">
        <color indexed="2"/>
      </left>
      <right style="thick">
        <color rgb="FFC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2"/>
      </bottom>
      <diagonal/>
    </border>
    <border>
      <left style="thin">
        <color indexed="64"/>
      </left>
      <right style="thick">
        <color indexed="2"/>
      </right>
      <top style="thin">
        <color indexed="64"/>
      </top>
      <bottom style="thick">
        <color indexed="2"/>
      </bottom>
      <diagonal/>
    </border>
    <border>
      <left/>
      <right/>
      <top style="thin">
        <color indexed="64"/>
      </top>
      <bottom style="thick">
        <color indexed="2"/>
      </bottom>
      <diagonal/>
    </border>
    <border>
      <left style="thick">
        <color indexed="2"/>
      </left>
      <right style="thin">
        <color indexed="64"/>
      </right>
      <top style="thin">
        <color indexed="64"/>
      </top>
      <bottom style="thick">
        <color indexed="2"/>
      </bottom>
      <diagonal/>
    </border>
    <border>
      <left style="thin">
        <color indexed="64"/>
      </left>
      <right/>
      <top style="thin">
        <color indexed="64"/>
      </top>
      <bottom style="thick">
        <color indexed="2"/>
      </bottom>
      <diagonal/>
    </border>
    <border>
      <left/>
      <right style="thin">
        <color indexed="64"/>
      </right>
      <top style="thin">
        <color indexed="64"/>
      </top>
      <bottom style="thick">
        <color indexed="2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2" borderId="1" applyNumberFormat="0" applyFont="0" applyFill="0" applyBorder="0">
      <alignment horizontal="center" vertical="center"/>
    </xf>
    <xf numFmtId="0" fontId="36" fillId="2" borderId="1" applyNumberFormat="0" applyFont="0" applyFill="0" applyBorder="0">
      <alignment horizontal="center" vertical="center"/>
    </xf>
    <xf numFmtId="0" fontId="36" fillId="0" borderId="0" applyNumberFormat="0"/>
  </cellStyleXfs>
  <cellXfs count="622">
    <xf numFmtId="0" fontId="0" fillId="0" borderId="0" xfId="0"/>
    <xf numFmtId="0" fontId="36" fillId="0" borderId="0" xfId="4"/>
    <xf numFmtId="0" fontId="36" fillId="3" borderId="0" xfId="4" applyFill="1" applyAlignment="1">
      <alignment horizontal="center" vertical="center"/>
    </xf>
    <xf numFmtId="0" fontId="4" fillId="0" borderId="0" xfId="4" applyFont="1"/>
    <xf numFmtId="0" fontId="6" fillId="0" borderId="0" xfId="4" applyFont="1" applyAlignment="1">
      <alignment horizontal="right" vertical="center"/>
    </xf>
    <xf numFmtId="0" fontId="36" fillId="4" borderId="0" xfId="4" applyFill="1"/>
    <xf numFmtId="0" fontId="10" fillId="3" borderId="0" xfId="4" applyFont="1" applyFill="1" applyAlignment="1">
      <alignment horizontal="center" vertical="center"/>
    </xf>
    <xf numFmtId="0" fontId="36" fillId="3" borderId="0" xfId="4" applyFill="1" applyAlignment="1">
      <alignment horizontal="left" vertical="center"/>
    </xf>
    <xf numFmtId="0" fontId="5" fillId="3" borderId="0" xfId="4" applyFont="1" applyFill="1" applyAlignment="1">
      <alignment horizontal="left" vertical="center"/>
    </xf>
    <xf numFmtId="0" fontId="5" fillId="3" borderId="0" xfId="4" applyFont="1" applyFill="1" applyAlignment="1">
      <alignment horizontal="left" vertical="top"/>
    </xf>
    <xf numFmtId="0" fontId="36" fillId="4" borderId="0" xfId="4" applyFill="1" applyAlignment="1">
      <alignment horizontal="center" vertical="center"/>
    </xf>
    <xf numFmtId="0" fontId="13" fillId="0" borderId="0" xfId="4" applyFont="1"/>
    <xf numFmtId="164" fontId="4" fillId="0" borderId="0" xfId="4" applyNumberFormat="1" applyFont="1"/>
    <xf numFmtId="14" fontId="13" fillId="0" borderId="0" xfId="4" applyNumberFormat="1" applyFont="1"/>
    <xf numFmtId="14" fontId="4" fillId="0" borderId="0" xfId="4" applyNumberFormat="1" applyFont="1"/>
    <xf numFmtId="0" fontId="36" fillId="5" borderId="0" xfId="4" applyFill="1"/>
    <xf numFmtId="0" fontId="36" fillId="5" borderId="0" xfId="4" applyFill="1" applyAlignment="1">
      <alignment horizontal="center" vertical="center"/>
    </xf>
    <xf numFmtId="0" fontId="14" fillId="5" borderId="2" xfId="4" applyFont="1" applyFill="1" applyBorder="1" applyAlignment="1">
      <alignment vertical="center"/>
    </xf>
    <xf numFmtId="0" fontId="36" fillId="5" borderId="4" xfId="4" applyFill="1" applyBorder="1" applyAlignment="1">
      <alignment horizontal="center" vertical="center"/>
    </xf>
    <xf numFmtId="0" fontId="36" fillId="5" borderId="4" xfId="4" applyFill="1" applyBorder="1" applyAlignment="1">
      <alignment horizontal="center" vertical="center" textRotation="90"/>
    </xf>
    <xf numFmtId="0" fontId="36" fillId="5" borderId="4" xfId="4" applyFill="1" applyBorder="1" applyAlignment="1">
      <alignment horizontal="left" vertical="center" textRotation="90"/>
    </xf>
    <xf numFmtId="0" fontId="36" fillId="2" borderId="4" xfId="4" applyFill="1" applyBorder="1" applyAlignment="1">
      <alignment horizontal="center" vertical="center"/>
    </xf>
    <xf numFmtId="0" fontId="36" fillId="2" borderId="4" xfId="4" applyFill="1" applyBorder="1" applyAlignment="1">
      <alignment horizontal="left" vertical="center"/>
    </xf>
    <xf numFmtId="0" fontId="36" fillId="2" borderId="5" xfId="4" applyFill="1" applyBorder="1" applyAlignment="1">
      <alignment horizontal="center" vertical="center"/>
    </xf>
    <xf numFmtId="0" fontId="36" fillId="2" borderId="9" xfId="4" applyFill="1" applyBorder="1" applyAlignment="1">
      <alignment horizontal="center" vertical="center"/>
    </xf>
    <xf numFmtId="0" fontId="36" fillId="5" borderId="0" xfId="4" applyFill="1" applyAlignment="1">
      <alignment horizontal="left" vertical="center"/>
    </xf>
    <xf numFmtId="0" fontId="36" fillId="2" borderId="0" xfId="4" applyFill="1" applyAlignment="1">
      <alignment horizontal="center" vertical="center"/>
    </xf>
    <xf numFmtId="0" fontId="36" fillId="2" borderId="0" xfId="4" applyFill="1" applyAlignment="1">
      <alignment horizontal="left" vertical="center"/>
    </xf>
    <xf numFmtId="0" fontId="17" fillId="6" borderId="4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/>
    </xf>
    <xf numFmtId="0" fontId="17" fillId="2" borderId="4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 wrapText="1"/>
    </xf>
    <xf numFmtId="0" fontId="17" fillId="6" borderId="10" xfId="4" applyFont="1" applyFill="1" applyBorder="1" applyAlignment="1">
      <alignment horizontal="center" vertical="center"/>
    </xf>
    <xf numFmtId="0" fontId="17" fillId="6" borderId="10" xfId="4" applyFont="1" applyFill="1" applyBorder="1" applyAlignment="1">
      <alignment horizontal="center" vertical="center" wrapText="1"/>
    </xf>
    <xf numFmtId="0" fontId="17" fillId="6" borderId="9" xfId="4" applyFont="1" applyFill="1" applyBorder="1" applyAlignment="1">
      <alignment horizontal="center" vertical="center"/>
    </xf>
    <xf numFmtId="0" fontId="17" fillId="6" borderId="9" xfId="4" applyFont="1" applyFill="1" applyBorder="1" applyAlignment="1">
      <alignment horizontal="center" vertical="center" wrapText="1"/>
    </xf>
    <xf numFmtId="0" fontId="36" fillId="5" borderId="0" xfId="4" applyFill="1" applyAlignment="1">
      <alignment horizontal="center" vertical="center" wrapText="1"/>
    </xf>
    <xf numFmtId="0" fontId="19" fillId="5" borderId="0" xfId="4" applyFont="1" applyFill="1" applyAlignment="1">
      <alignment horizontal="center" vertical="center"/>
    </xf>
    <xf numFmtId="0" fontId="19" fillId="5" borderId="0" xfId="4" applyFont="1" applyFill="1" applyAlignment="1">
      <alignment horizontal="center" vertical="center" wrapText="1"/>
    </xf>
    <xf numFmtId="0" fontId="21" fillId="5" borderId="0" xfId="4" applyFont="1" applyFill="1" applyAlignment="1">
      <alignment horizontal="center" vertical="center"/>
    </xf>
    <xf numFmtId="0" fontId="5" fillId="5" borderId="0" xfId="4" applyFont="1" applyFill="1" applyAlignment="1">
      <alignment horizontal="left" vertical="top"/>
    </xf>
    <xf numFmtId="0" fontId="36" fillId="5" borderId="0" xfId="4" applyFill="1" applyAlignment="1">
      <alignment horizontal="left" vertical="top" wrapText="1"/>
    </xf>
    <xf numFmtId="0" fontId="17" fillId="2" borderId="0" xfId="4" applyFont="1" applyFill="1" applyAlignment="1">
      <alignment horizontal="center" vertical="center"/>
    </xf>
    <xf numFmtId="0" fontId="16" fillId="2" borderId="0" xfId="4" applyFont="1" applyFill="1" applyAlignment="1">
      <alignment horizontal="center" vertical="center"/>
    </xf>
    <xf numFmtId="0" fontId="23" fillId="5" borderId="0" xfId="4" applyFont="1" applyFill="1" applyAlignment="1">
      <alignment horizontal="center" vertical="center"/>
    </xf>
    <xf numFmtId="0" fontId="19" fillId="2" borderId="0" xfId="4" applyFont="1" applyFill="1" applyAlignment="1">
      <alignment horizontal="center" vertical="center"/>
    </xf>
    <xf numFmtId="0" fontId="16" fillId="5" borderId="0" xfId="4" applyFont="1" applyFill="1" applyAlignment="1">
      <alignment horizontal="center" vertical="center"/>
    </xf>
    <xf numFmtId="0" fontId="36" fillId="5" borderId="0" xfId="5" applyFill="1"/>
    <xf numFmtId="0" fontId="36" fillId="2" borderId="5" xfId="5" applyFill="1" applyBorder="1" applyAlignment="1">
      <alignment horizontal="center" vertical="center"/>
    </xf>
    <xf numFmtId="0" fontId="36" fillId="2" borderId="17" xfId="5" applyFill="1" applyBorder="1" applyAlignment="1">
      <alignment horizontal="left" vertical="center" wrapText="1"/>
    </xf>
    <xf numFmtId="0" fontId="36" fillId="2" borderId="3" xfId="5" applyFill="1" applyBorder="1" applyAlignment="1">
      <alignment horizontal="center" vertical="center" wrapText="1"/>
    </xf>
    <xf numFmtId="0" fontId="36" fillId="2" borderId="13" xfId="5" applyFill="1" applyBorder="1" applyAlignment="1">
      <alignment horizontal="center" vertical="center" wrapText="1"/>
    </xf>
    <xf numFmtId="0" fontId="36" fillId="2" borderId="4" xfId="5" applyFill="1" applyBorder="1" applyAlignment="1">
      <alignment horizontal="center" vertical="center" wrapText="1"/>
    </xf>
    <xf numFmtId="0" fontId="36" fillId="2" borderId="8" xfId="5" applyFill="1" applyBorder="1" applyAlignment="1">
      <alignment horizontal="center" vertical="center" wrapText="1"/>
    </xf>
    <xf numFmtId="0" fontId="36" fillId="5" borderId="21" xfId="5" applyFill="1" applyBorder="1"/>
    <xf numFmtId="0" fontId="36" fillId="2" borderId="10" xfId="5" applyFill="1" applyBorder="1" applyAlignment="1">
      <alignment horizontal="center" vertical="center"/>
    </xf>
    <xf numFmtId="0" fontId="36" fillId="2" borderId="22" xfId="5" applyFill="1" applyBorder="1" applyAlignment="1">
      <alignment horizontal="left" vertical="center" wrapText="1"/>
    </xf>
    <xf numFmtId="0" fontId="36" fillId="2" borderId="2" xfId="5" applyFill="1" applyBorder="1" applyAlignment="1">
      <alignment horizontal="center" vertical="center" wrapText="1"/>
    </xf>
    <xf numFmtId="0" fontId="36" fillId="2" borderId="15" xfId="5" applyFill="1" applyBorder="1" applyAlignment="1">
      <alignment horizontal="center" vertical="center" wrapText="1"/>
    </xf>
    <xf numFmtId="0" fontId="36" fillId="2" borderId="0" xfId="5" applyFill="1" applyAlignment="1">
      <alignment horizontal="center" vertical="center" wrapText="1"/>
    </xf>
    <xf numFmtId="0" fontId="36" fillId="2" borderId="7" xfId="5" applyFill="1" applyBorder="1" applyAlignment="1">
      <alignment horizontal="center" vertical="center" wrapText="1"/>
    </xf>
    <xf numFmtId="0" fontId="36" fillId="2" borderId="19" xfId="5" applyFill="1" applyBorder="1" applyAlignment="1">
      <alignment horizontal="center" vertical="center" wrapText="1"/>
    </xf>
    <xf numFmtId="0" fontId="36" fillId="2" borderId="8" xfId="5" applyFill="1" applyBorder="1" applyAlignment="1">
      <alignment horizontal="center" vertical="center"/>
    </xf>
    <xf numFmtId="0" fontId="36" fillId="2" borderId="6" xfId="5" applyFill="1" applyBorder="1" applyAlignment="1">
      <alignment horizontal="center" vertical="center"/>
    </xf>
    <xf numFmtId="0" fontId="36" fillId="2" borderId="4" xfId="5" applyFill="1" applyBorder="1" applyAlignment="1">
      <alignment horizontal="center" vertical="center"/>
    </xf>
    <xf numFmtId="0" fontId="36" fillId="2" borderId="7" xfId="5" applyFill="1" applyBorder="1" applyAlignment="1">
      <alignment horizontal="center" vertical="center"/>
    </xf>
    <xf numFmtId="0" fontId="36" fillId="2" borderId="6" xfId="5" applyFill="1" applyBorder="1" applyAlignment="1">
      <alignment horizontal="center" vertical="center" wrapText="1"/>
    </xf>
    <xf numFmtId="0" fontId="36" fillId="2" borderId="8" xfId="5" applyFill="1" applyBorder="1" applyAlignment="1">
      <alignment horizontal="center" vertical="center" textRotation="90" wrapText="1"/>
    </xf>
    <xf numFmtId="0" fontId="36" fillId="5" borderId="0" xfId="5" applyFill="1" applyAlignment="1">
      <alignment horizontal="center" vertical="center" textRotation="90" wrapText="1"/>
    </xf>
    <xf numFmtId="0" fontId="36" fillId="2" borderId="9" xfId="5" applyFill="1" applyBorder="1" applyAlignment="1">
      <alignment horizontal="center" vertical="center"/>
    </xf>
    <xf numFmtId="0" fontId="36" fillId="2" borderId="26" xfId="5" applyFill="1" applyBorder="1" applyAlignment="1">
      <alignment horizontal="left" vertical="center" wrapText="1"/>
    </xf>
    <xf numFmtId="0" fontId="36" fillId="2" borderId="6" xfId="5" applyFill="1" applyBorder="1" applyAlignment="1">
      <alignment horizontal="center" vertical="center" textRotation="90" wrapText="1"/>
    </xf>
    <xf numFmtId="0" fontId="36" fillId="5" borderId="21" xfId="5" applyFill="1" applyBorder="1" applyAlignment="1">
      <alignment horizontal="center" vertical="center" textRotation="90" wrapText="1"/>
    </xf>
    <xf numFmtId="0" fontId="36" fillId="2" borderId="19" xfId="5" applyFill="1" applyBorder="1" applyAlignment="1">
      <alignment horizontal="center" vertical="center"/>
    </xf>
    <xf numFmtId="0" fontId="36" fillId="7" borderId="4" xfId="5" applyFill="1" applyBorder="1" applyAlignment="1">
      <alignment horizontal="center" vertical="center"/>
    </xf>
    <xf numFmtId="0" fontId="36" fillId="2" borderId="28" xfId="5" applyFill="1" applyBorder="1" applyAlignment="1">
      <alignment horizontal="center" vertical="center"/>
    </xf>
    <xf numFmtId="0" fontId="36" fillId="2" borderId="29" xfId="5" applyFill="1" applyBorder="1" applyAlignment="1">
      <alignment horizontal="center" vertical="center"/>
    </xf>
    <xf numFmtId="0" fontId="36" fillId="2" borderId="20" xfId="5" applyFill="1" applyBorder="1" applyAlignment="1">
      <alignment horizontal="left" vertical="center"/>
    </xf>
    <xf numFmtId="0" fontId="36" fillId="2" borderId="2" xfId="5" applyFill="1" applyBorder="1" applyAlignment="1">
      <alignment horizontal="center" vertical="center"/>
    </xf>
    <xf numFmtId="0" fontId="36" fillId="2" borderId="23" xfId="5" applyFill="1" applyBorder="1" applyAlignment="1">
      <alignment horizontal="center" vertical="center"/>
    </xf>
    <xf numFmtId="0" fontId="36" fillId="2" borderId="16" xfId="5" applyFill="1" applyBorder="1" applyAlignment="1">
      <alignment horizontal="center" vertical="center"/>
    </xf>
    <xf numFmtId="0" fontId="36" fillId="7" borderId="16" xfId="5" applyFill="1" applyBorder="1" applyAlignment="1">
      <alignment horizontal="center" vertical="center"/>
    </xf>
    <xf numFmtId="0" fontId="36" fillId="2" borderId="30" xfId="5" applyFill="1" applyBorder="1" applyAlignment="1">
      <alignment horizontal="center" vertical="center"/>
    </xf>
    <xf numFmtId="0" fontId="36" fillId="2" borderId="31" xfId="5" applyFill="1" applyBorder="1" applyAlignment="1">
      <alignment horizontal="left" vertical="center"/>
    </xf>
    <xf numFmtId="0" fontId="36" fillId="2" borderId="0" xfId="5" applyFill="1" applyAlignment="1">
      <alignment horizontal="center" vertical="center"/>
    </xf>
    <xf numFmtId="0" fontId="36" fillId="2" borderId="12" xfId="5" applyFill="1" applyBorder="1" applyAlignment="1">
      <alignment horizontal="center" vertical="center"/>
    </xf>
    <xf numFmtId="0" fontId="36" fillId="7" borderId="12" xfId="5" applyFill="1" applyBorder="1" applyAlignment="1">
      <alignment horizontal="center" vertical="center"/>
    </xf>
    <xf numFmtId="0" fontId="36" fillId="2" borderId="15" xfId="5" applyFill="1" applyBorder="1" applyAlignment="1">
      <alignment horizontal="center" vertical="center"/>
    </xf>
    <xf numFmtId="0" fontId="36" fillId="2" borderId="32" xfId="5" applyFill="1" applyBorder="1" applyAlignment="1">
      <alignment horizontal="center" vertical="center"/>
    </xf>
    <xf numFmtId="0" fontId="36" fillId="2" borderId="33" xfId="5" applyFill="1" applyBorder="1" applyAlignment="1">
      <alignment horizontal="center" vertical="center"/>
    </xf>
    <xf numFmtId="0" fontId="36" fillId="2" borderId="34" xfId="5" applyFill="1" applyBorder="1" applyAlignment="1">
      <alignment horizontal="left" vertical="center" wrapText="1"/>
    </xf>
    <xf numFmtId="0" fontId="36" fillId="2" borderId="35" xfId="5" applyFill="1" applyBorder="1" applyAlignment="1">
      <alignment horizontal="center" vertical="center"/>
    </xf>
    <xf numFmtId="0" fontId="36" fillId="2" borderId="36" xfId="5" applyFill="1" applyBorder="1" applyAlignment="1">
      <alignment horizontal="center" vertical="center"/>
    </xf>
    <xf numFmtId="0" fontId="36" fillId="2" borderId="37" xfId="5" applyFill="1" applyBorder="1" applyAlignment="1">
      <alignment horizontal="center" vertical="center"/>
    </xf>
    <xf numFmtId="0" fontId="21" fillId="2" borderId="30" xfId="5" applyFont="1" applyFill="1" applyBorder="1" applyAlignment="1">
      <alignment horizontal="center" vertical="center"/>
    </xf>
    <xf numFmtId="0" fontId="21" fillId="2" borderId="33" xfId="5" applyFont="1" applyFill="1" applyBorder="1" applyAlignment="1">
      <alignment horizontal="center" vertical="center"/>
    </xf>
    <xf numFmtId="0" fontId="21" fillId="2" borderId="38" xfId="5" applyFont="1" applyFill="1" applyBorder="1" applyAlignment="1">
      <alignment horizontal="center" vertical="center"/>
    </xf>
    <xf numFmtId="0" fontId="21" fillId="7" borderId="33" xfId="5" applyFont="1" applyFill="1" applyBorder="1" applyAlignment="1">
      <alignment horizontal="center" vertical="center"/>
    </xf>
    <xf numFmtId="0" fontId="21" fillId="2" borderId="39" xfId="5" applyFont="1" applyFill="1" applyBorder="1" applyAlignment="1">
      <alignment horizontal="center" vertical="center"/>
    </xf>
    <xf numFmtId="0" fontId="21" fillId="2" borderId="13" xfId="5" applyFont="1" applyFill="1" applyBorder="1" applyAlignment="1">
      <alignment horizontal="center" vertical="center"/>
    </xf>
    <xf numFmtId="0" fontId="26" fillId="2" borderId="40" xfId="5" applyFont="1" applyFill="1" applyBorder="1" applyAlignment="1">
      <alignment horizontal="center" vertical="center"/>
    </xf>
    <xf numFmtId="0" fontId="26" fillId="2" borderId="41" xfId="5" applyFont="1" applyFill="1" applyBorder="1" applyAlignment="1">
      <alignment horizontal="left" vertical="center" wrapText="1"/>
    </xf>
    <xf numFmtId="0" fontId="36" fillId="7" borderId="42" xfId="5" applyFill="1" applyBorder="1" applyAlignment="1">
      <alignment horizontal="center" vertical="center"/>
    </xf>
    <xf numFmtId="0" fontId="36" fillId="7" borderId="0" xfId="5" applyFill="1" applyAlignment="1">
      <alignment horizontal="center" vertical="center"/>
    </xf>
    <xf numFmtId="0" fontId="36" fillId="7" borderId="21" xfId="5" applyFill="1" applyBorder="1" applyAlignment="1">
      <alignment horizontal="center" vertical="center"/>
    </xf>
    <xf numFmtId="0" fontId="36" fillId="7" borderId="11" xfId="5" applyFill="1" applyBorder="1" applyAlignment="1">
      <alignment horizontal="center" vertical="center"/>
    </xf>
    <xf numFmtId="0" fontId="36" fillId="7" borderId="10" xfId="5" applyFill="1" applyBorder="1" applyAlignment="1">
      <alignment horizontal="center" vertical="center"/>
    </xf>
    <xf numFmtId="0" fontId="36" fillId="7" borderId="22" xfId="5" applyFill="1" applyBorder="1" applyAlignment="1">
      <alignment horizontal="center" vertical="center"/>
    </xf>
    <xf numFmtId="0" fontId="36" fillId="7" borderId="40" xfId="5" applyFill="1" applyBorder="1" applyAlignment="1">
      <alignment horizontal="center" vertical="center"/>
    </xf>
    <xf numFmtId="0" fontId="36" fillId="7" borderId="41" xfId="5" applyFill="1" applyBorder="1" applyAlignment="1">
      <alignment horizontal="left" vertical="center" wrapText="1"/>
    </xf>
    <xf numFmtId="0" fontId="36" fillId="7" borderId="33" xfId="5" applyFill="1" applyBorder="1" applyAlignment="1">
      <alignment horizontal="center" vertical="center"/>
    </xf>
    <xf numFmtId="0" fontId="36" fillId="7" borderId="30" xfId="5" applyFill="1" applyBorder="1" applyAlignment="1">
      <alignment horizontal="center" vertical="center"/>
    </xf>
    <xf numFmtId="0" fontId="36" fillId="7" borderId="39" xfId="5" applyFill="1" applyBorder="1" applyAlignment="1">
      <alignment horizontal="center" vertical="center"/>
    </xf>
    <xf numFmtId="0" fontId="36" fillId="7" borderId="43" xfId="5" applyFill="1" applyBorder="1" applyAlignment="1">
      <alignment horizontal="center" vertical="center"/>
    </xf>
    <xf numFmtId="0" fontId="36" fillId="7" borderId="38" xfId="5" applyFill="1" applyBorder="1" applyAlignment="1">
      <alignment horizontal="center" vertical="center"/>
    </xf>
    <xf numFmtId="0" fontId="36" fillId="7" borderId="44" xfId="5" applyFill="1" applyBorder="1" applyAlignment="1">
      <alignment horizontal="center" vertical="center"/>
    </xf>
    <xf numFmtId="0" fontId="36" fillId="7" borderId="34" xfId="5" applyFill="1" applyBorder="1" applyAlignment="1">
      <alignment horizontal="center" vertical="center"/>
    </xf>
    <xf numFmtId="0" fontId="36" fillId="2" borderId="40" xfId="5" applyFill="1" applyBorder="1" applyAlignment="1">
      <alignment horizontal="center" vertical="center"/>
    </xf>
    <xf numFmtId="0" fontId="36" fillId="2" borderId="45" xfId="5" applyFill="1" applyBorder="1" applyAlignment="1">
      <alignment horizontal="center" vertical="center"/>
    </xf>
    <xf numFmtId="0" fontId="16" fillId="2" borderId="46" xfId="5" applyFont="1" applyFill="1" applyBorder="1" applyAlignment="1">
      <alignment horizontal="center" vertical="center"/>
    </xf>
    <xf numFmtId="0" fontId="16" fillId="2" borderId="47" xfId="5" applyFont="1" applyFill="1" applyBorder="1" applyAlignment="1">
      <alignment horizontal="center" vertical="center"/>
    </xf>
    <xf numFmtId="0" fontId="16" fillId="2" borderId="40" xfId="5" applyFont="1" applyFill="1" applyBorder="1" applyAlignment="1">
      <alignment horizontal="center" vertical="center"/>
    </xf>
    <xf numFmtId="0" fontId="16" fillId="2" borderId="48" xfId="5" applyFont="1" applyFill="1" applyBorder="1" applyAlignment="1">
      <alignment horizontal="center" vertical="center"/>
    </xf>
    <xf numFmtId="0" fontId="16" fillId="7" borderId="40" xfId="5" applyFont="1" applyFill="1" applyBorder="1" applyAlignment="1">
      <alignment horizontal="center" vertical="center"/>
    </xf>
    <xf numFmtId="0" fontId="16" fillId="2" borderId="49" xfId="5" applyFont="1" applyFill="1" applyBorder="1" applyAlignment="1">
      <alignment horizontal="center" vertical="center"/>
    </xf>
    <xf numFmtId="0" fontId="16" fillId="2" borderId="41" xfId="5" applyFont="1" applyFill="1" applyBorder="1" applyAlignment="1">
      <alignment horizontal="center" vertical="center"/>
    </xf>
    <xf numFmtId="0" fontId="16" fillId="9" borderId="49" xfId="5" applyFont="1" applyFill="1" applyBorder="1" applyAlignment="1">
      <alignment horizontal="center" vertical="center"/>
    </xf>
    <xf numFmtId="0" fontId="16" fillId="9" borderId="40" xfId="5" applyFont="1" applyFill="1" applyBorder="1" applyAlignment="1">
      <alignment horizontal="center" vertical="center"/>
    </xf>
    <xf numFmtId="0" fontId="27" fillId="2" borderId="4" xfId="5" applyFont="1" applyFill="1" applyBorder="1" applyAlignment="1">
      <alignment horizontal="center" vertical="center"/>
    </xf>
    <xf numFmtId="0" fontId="27" fillId="2" borderId="19" xfId="5" applyFont="1" applyFill="1" applyBorder="1" applyAlignment="1">
      <alignment horizontal="left" vertical="center" wrapText="1"/>
    </xf>
    <xf numFmtId="0" fontId="0" fillId="2" borderId="15" xfId="7" applyFill="1" applyBorder="1" applyAlignment="1">
      <alignment horizontal="center" vertical="center"/>
    </xf>
    <xf numFmtId="0" fontId="25" fillId="2" borderId="50" xfId="5" applyFont="1" applyFill="1" applyBorder="1" applyAlignment="1">
      <alignment horizontal="center" vertical="center"/>
    </xf>
    <xf numFmtId="0" fontId="36" fillId="7" borderId="9" xfId="5" applyFill="1" applyBorder="1" applyAlignment="1">
      <alignment horizontal="center" vertical="center"/>
    </xf>
    <xf numFmtId="0" fontId="36" fillId="2" borderId="51" xfId="5" applyFill="1" applyBorder="1" applyAlignment="1">
      <alignment horizontal="center" vertical="center"/>
    </xf>
    <xf numFmtId="0" fontId="36" fillId="2" borderId="52" xfId="5" applyFill="1" applyBorder="1" applyAlignment="1">
      <alignment horizontal="center" vertical="center"/>
    </xf>
    <xf numFmtId="0" fontId="36" fillId="2" borderId="26" xfId="5" applyFill="1" applyBorder="1" applyAlignment="1">
      <alignment horizontal="center" vertical="center"/>
    </xf>
    <xf numFmtId="0" fontId="36" fillId="9" borderId="16" xfId="5" applyFill="1" applyBorder="1" applyAlignment="1">
      <alignment horizontal="center" vertical="center"/>
    </xf>
    <xf numFmtId="0" fontId="36" fillId="9" borderId="9" xfId="5" applyFill="1" applyBorder="1" applyAlignment="1">
      <alignment horizontal="center" vertical="center"/>
    </xf>
    <xf numFmtId="0" fontId="36" fillId="9" borderId="23" xfId="5" applyFill="1" applyBorder="1" applyAlignment="1">
      <alignment horizontal="center" vertical="center"/>
    </xf>
    <xf numFmtId="0" fontId="36" fillId="2" borderId="50" xfId="5" applyFill="1" applyBorder="1" applyAlignment="1">
      <alignment horizontal="center" vertical="center"/>
    </xf>
    <xf numFmtId="0" fontId="0" fillId="2" borderId="6" xfId="7" applyFill="1" applyBorder="1" applyAlignment="1">
      <alignment horizontal="center" vertical="center"/>
    </xf>
    <xf numFmtId="0" fontId="25" fillId="2" borderId="29" xfId="5" applyFont="1" applyFill="1" applyBorder="1" applyAlignment="1">
      <alignment horizontal="center" vertical="center"/>
    </xf>
    <xf numFmtId="0" fontId="36" fillId="9" borderId="7" xfId="5" applyFill="1" applyBorder="1" applyAlignment="1">
      <alignment horizontal="center" vertical="center"/>
    </xf>
    <xf numFmtId="0" fontId="36" fillId="9" borderId="4" xfId="5" applyFill="1" applyBorder="1" applyAlignment="1">
      <alignment horizontal="center" vertical="center"/>
    </xf>
    <xf numFmtId="0" fontId="36" fillId="9" borderId="20" xfId="5" applyFill="1" applyBorder="1" applyAlignment="1">
      <alignment horizontal="center" vertical="center"/>
    </xf>
    <xf numFmtId="0" fontId="26" fillId="2" borderId="4" xfId="5" applyFont="1" applyFill="1" applyBorder="1" applyAlignment="1">
      <alignment horizontal="center" vertical="center"/>
    </xf>
    <xf numFmtId="0" fontId="26" fillId="2" borderId="19" xfId="5" applyFont="1" applyFill="1" applyBorder="1" applyAlignment="1">
      <alignment horizontal="left" vertical="center" wrapText="1"/>
    </xf>
    <xf numFmtId="0" fontId="36" fillId="9" borderId="19" xfId="5" applyFill="1" applyBorder="1" applyAlignment="1">
      <alignment horizontal="center" vertical="center"/>
    </xf>
    <xf numFmtId="0" fontId="27" fillId="2" borderId="53" xfId="5" applyFont="1" applyFill="1" applyBorder="1" applyAlignment="1">
      <alignment horizontal="center" vertical="center"/>
    </xf>
    <xf numFmtId="0" fontId="27" fillId="2" borderId="54" xfId="5" applyFont="1" applyFill="1" applyBorder="1" applyAlignment="1">
      <alignment horizontal="left" vertical="center" wrapText="1"/>
    </xf>
    <xf numFmtId="0" fontId="36" fillId="2" borderId="55" xfId="5" applyFill="1" applyBorder="1" applyAlignment="1">
      <alignment horizontal="center" vertical="center"/>
    </xf>
    <xf numFmtId="0" fontId="0" fillId="2" borderId="54" xfId="7" applyFill="1" applyBorder="1" applyAlignment="1">
      <alignment horizontal="center" vertical="center"/>
    </xf>
    <xf numFmtId="0" fontId="36" fillId="2" borderId="56" xfId="5" applyFill="1" applyBorder="1" applyAlignment="1">
      <alignment horizontal="center" vertical="center"/>
    </xf>
    <xf numFmtId="0" fontId="25" fillId="2" borderId="57" xfId="5" applyFont="1" applyFill="1" applyBorder="1" applyAlignment="1">
      <alignment horizontal="center" vertical="center"/>
    </xf>
    <xf numFmtId="0" fontId="36" fillId="2" borderId="53" xfId="5" applyFill="1" applyBorder="1" applyAlignment="1">
      <alignment horizontal="center" vertical="center"/>
    </xf>
    <xf numFmtId="0" fontId="36" fillId="7" borderId="53" xfId="5" applyFill="1" applyBorder="1" applyAlignment="1">
      <alignment horizontal="center" vertical="center"/>
    </xf>
    <xf numFmtId="0" fontId="36" fillId="2" borderId="54" xfId="5" applyFill="1" applyBorder="1" applyAlignment="1">
      <alignment horizontal="center" vertical="center"/>
    </xf>
    <xf numFmtId="0" fontId="36" fillId="9" borderId="55" xfId="5" applyFill="1" applyBorder="1" applyAlignment="1">
      <alignment horizontal="center" vertical="center"/>
    </xf>
    <xf numFmtId="0" fontId="36" fillId="9" borderId="53" xfId="5" applyFill="1" applyBorder="1" applyAlignment="1">
      <alignment horizontal="center" vertical="center"/>
    </xf>
    <xf numFmtId="0" fontId="36" fillId="9" borderId="54" xfId="5" applyFill="1" applyBorder="1" applyAlignment="1">
      <alignment horizontal="center" vertical="center"/>
    </xf>
    <xf numFmtId="0" fontId="26" fillId="2" borderId="58" xfId="5" applyFont="1" applyFill="1" applyBorder="1" applyAlignment="1">
      <alignment horizontal="center" vertical="center"/>
    </xf>
    <xf numFmtId="0" fontId="26" fillId="2" borderId="59" xfId="5" applyFont="1" applyFill="1" applyBorder="1" applyAlignment="1">
      <alignment horizontal="left" vertical="center" wrapText="1"/>
    </xf>
    <xf numFmtId="0" fontId="36" fillId="2" borderId="60" xfId="5" applyFill="1" applyBorder="1" applyAlignment="1">
      <alignment horizontal="center" vertical="center"/>
    </xf>
    <xf numFmtId="0" fontId="0" fillId="2" borderId="59" xfId="7" applyFill="1" applyBorder="1" applyAlignment="1">
      <alignment horizontal="center" vertical="center"/>
    </xf>
    <xf numFmtId="0" fontId="36" fillId="2" borderId="61" xfId="5" applyFill="1" applyBorder="1" applyAlignment="1">
      <alignment horizontal="center" vertical="center"/>
    </xf>
    <xf numFmtId="0" fontId="28" fillId="2" borderId="58" xfId="5" applyFont="1" applyFill="1" applyBorder="1" applyAlignment="1">
      <alignment horizontal="center" vertical="center"/>
    </xf>
    <xf numFmtId="0" fontId="28" fillId="7" borderId="58" xfId="5" applyFont="1" applyFill="1" applyBorder="1" applyAlignment="1">
      <alignment horizontal="center" vertical="center"/>
    </xf>
    <xf numFmtId="0" fontId="28" fillId="2" borderId="59" xfId="5" applyFont="1" applyFill="1" applyBorder="1" applyAlignment="1">
      <alignment horizontal="center" vertical="center"/>
    </xf>
    <xf numFmtId="0" fontId="28" fillId="2" borderId="60" xfId="5" applyFont="1" applyFill="1" applyBorder="1" applyAlignment="1">
      <alignment horizontal="center" vertical="center"/>
    </xf>
    <xf numFmtId="0" fontId="28" fillId="9" borderId="60" xfId="5" applyFont="1" applyFill="1" applyBorder="1" applyAlignment="1">
      <alignment horizontal="center" vertical="center"/>
    </xf>
    <xf numFmtId="0" fontId="28" fillId="9" borderId="58" xfId="5" applyFont="1" applyFill="1" applyBorder="1" applyAlignment="1">
      <alignment horizontal="center" vertical="center"/>
    </xf>
    <xf numFmtId="0" fontId="28" fillId="9" borderId="59" xfId="5" applyFont="1" applyFill="1" applyBorder="1" applyAlignment="1">
      <alignment horizontal="center" vertical="center"/>
    </xf>
    <xf numFmtId="0" fontId="28" fillId="2" borderId="10" xfId="5" applyFont="1" applyFill="1" applyBorder="1" applyAlignment="1">
      <alignment horizontal="center" vertical="center"/>
    </xf>
    <xf numFmtId="0" fontId="26" fillId="2" borderId="9" xfId="5" applyFont="1" applyFill="1" applyBorder="1" applyAlignment="1">
      <alignment horizontal="center" vertical="center"/>
    </xf>
    <xf numFmtId="0" fontId="26" fillId="2" borderId="26" xfId="5" applyFont="1" applyFill="1" applyBorder="1" applyAlignment="1">
      <alignment horizontal="left" vertical="center" wrapText="1"/>
    </xf>
    <xf numFmtId="0" fontId="0" fillId="2" borderId="26" xfId="7" applyFill="1" applyBorder="1" applyAlignment="1">
      <alignment horizontal="center" vertical="center"/>
    </xf>
    <xf numFmtId="0" fontId="25" fillId="2" borderId="9" xfId="5" applyFont="1" applyFill="1" applyBorder="1" applyAlignment="1">
      <alignment horizontal="center" vertical="center"/>
    </xf>
    <xf numFmtId="0" fontId="36" fillId="9" borderId="26" xfId="5" applyFill="1" applyBorder="1" applyAlignment="1">
      <alignment horizontal="center" vertical="center"/>
    </xf>
    <xf numFmtId="0" fontId="36" fillId="2" borderId="62" xfId="5" applyFill="1" applyBorder="1" applyAlignment="1">
      <alignment horizontal="center" vertical="center"/>
    </xf>
    <xf numFmtId="0" fontId="0" fillId="2" borderId="19" xfId="7" applyFill="1" applyBorder="1" applyAlignment="1">
      <alignment horizontal="center" vertical="center"/>
    </xf>
    <xf numFmtId="0" fontId="25" fillId="2" borderId="4" xfId="5" applyFont="1" applyFill="1" applyBorder="1" applyAlignment="1">
      <alignment horizontal="center" vertical="center"/>
    </xf>
    <xf numFmtId="0" fontId="21" fillId="2" borderId="4" xfId="5" applyFont="1" applyFill="1" applyBorder="1" applyAlignment="1">
      <alignment horizontal="center" vertical="center"/>
    </xf>
    <xf numFmtId="0" fontId="27" fillId="2" borderId="63" xfId="5" applyFont="1" applyFill="1" applyBorder="1" applyAlignment="1">
      <alignment horizontal="center" vertical="center"/>
    </xf>
    <xf numFmtId="0" fontId="27" fillId="2" borderId="64" xfId="5" applyFont="1" applyFill="1" applyBorder="1" applyAlignment="1">
      <alignment horizontal="left" vertical="center" wrapText="1"/>
    </xf>
    <xf numFmtId="0" fontId="36" fillId="2" borderId="65" xfId="5" applyFill="1" applyBorder="1" applyAlignment="1">
      <alignment horizontal="center" vertical="center"/>
    </xf>
    <xf numFmtId="0" fontId="36" fillId="2" borderId="64" xfId="5" applyFill="1" applyBorder="1" applyAlignment="1">
      <alignment horizontal="center" vertical="center"/>
    </xf>
    <xf numFmtId="0" fontId="36" fillId="2" borderId="66" xfId="5" applyFill="1" applyBorder="1" applyAlignment="1">
      <alignment horizontal="center" vertical="center"/>
    </xf>
    <xf numFmtId="0" fontId="25" fillId="2" borderId="65" xfId="5" applyFont="1" applyFill="1" applyBorder="1" applyAlignment="1">
      <alignment horizontal="center" vertical="center"/>
    </xf>
    <xf numFmtId="0" fontId="36" fillId="2" borderId="63" xfId="5" applyFill="1" applyBorder="1" applyAlignment="1">
      <alignment horizontal="center" vertical="center"/>
    </xf>
    <xf numFmtId="0" fontId="36" fillId="7" borderId="63" xfId="5" applyFill="1" applyBorder="1" applyAlignment="1">
      <alignment horizontal="center" vertical="center"/>
    </xf>
    <xf numFmtId="0" fontId="36" fillId="2" borderId="67" xfId="5" applyFill="1" applyBorder="1" applyAlignment="1">
      <alignment horizontal="center" vertical="center"/>
    </xf>
    <xf numFmtId="0" fontId="36" fillId="9" borderId="65" xfId="5" applyFill="1" applyBorder="1" applyAlignment="1">
      <alignment horizontal="center" vertical="center"/>
    </xf>
    <xf numFmtId="0" fontId="36" fillId="9" borderId="63" xfId="5" applyFill="1" applyBorder="1" applyAlignment="1">
      <alignment horizontal="center" vertical="center"/>
    </xf>
    <xf numFmtId="0" fontId="36" fillId="9" borderId="64" xfId="5" applyFill="1" applyBorder="1" applyAlignment="1">
      <alignment horizontal="center" vertical="center"/>
    </xf>
    <xf numFmtId="0" fontId="27" fillId="2" borderId="58" xfId="5" applyFont="1" applyFill="1" applyBorder="1" applyAlignment="1">
      <alignment horizontal="center" vertical="center"/>
    </xf>
    <xf numFmtId="0" fontId="27" fillId="2" borderId="9" xfId="5" applyFont="1" applyFill="1" applyBorder="1" applyAlignment="1">
      <alignment horizontal="center" vertical="center"/>
    </xf>
    <xf numFmtId="0" fontId="27" fillId="2" borderId="26" xfId="5" applyFont="1" applyFill="1" applyBorder="1" applyAlignment="1">
      <alignment horizontal="left" vertical="center" wrapText="1"/>
    </xf>
    <xf numFmtId="0" fontId="25" fillId="2" borderId="7" xfId="5" applyFont="1" applyFill="1" applyBorder="1" applyAlignment="1">
      <alignment horizontal="center" vertical="center"/>
    </xf>
    <xf numFmtId="0" fontId="27" fillId="2" borderId="10" xfId="5" applyFont="1" applyFill="1" applyBorder="1" applyAlignment="1">
      <alignment horizontal="center" vertical="center"/>
    </xf>
    <xf numFmtId="0" fontId="27" fillId="2" borderId="22" xfId="5" applyFont="1" applyFill="1" applyBorder="1" applyAlignment="1">
      <alignment horizontal="left" vertical="center" wrapText="1"/>
    </xf>
    <xf numFmtId="0" fontId="0" fillId="2" borderId="22" xfId="7" applyFill="1" applyBorder="1" applyAlignment="1">
      <alignment horizontal="center" vertical="center"/>
    </xf>
    <xf numFmtId="0" fontId="25" fillId="2" borderId="68" xfId="5" applyFont="1" applyFill="1" applyBorder="1" applyAlignment="1">
      <alignment horizontal="center" vertical="center"/>
    </xf>
    <xf numFmtId="0" fontId="36" fillId="2" borderId="22" xfId="5" applyFill="1" applyBorder="1" applyAlignment="1">
      <alignment horizontal="center" vertical="center"/>
    </xf>
    <xf numFmtId="0" fontId="36" fillId="2" borderId="11" xfId="5" applyFill="1" applyBorder="1" applyAlignment="1">
      <alignment horizontal="center" vertical="center"/>
    </xf>
    <xf numFmtId="0" fontId="36" fillId="9" borderId="12" xfId="5" applyFill="1" applyBorder="1" applyAlignment="1">
      <alignment horizontal="center" vertical="center"/>
    </xf>
    <xf numFmtId="0" fontId="36" fillId="9" borderId="10" xfId="5" applyFill="1" applyBorder="1" applyAlignment="1">
      <alignment horizontal="center" vertical="center"/>
    </xf>
    <xf numFmtId="0" fontId="36" fillId="9" borderId="22" xfId="5" applyFill="1" applyBorder="1" applyAlignment="1">
      <alignment horizontal="center" vertical="center"/>
    </xf>
    <xf numFmtId="0" fontId="36" fillId="7" borderId="69" xfId="5" applyFill="1" applyBorder="1" applyAlignment="1">
      <alignment horizontal="center" vertical="center"/>
    </xf>
    <xf numFmtId="0" fontId="36" fillId="7" borderId="70" xfId="5" applyFill="1" applyBorder="1" applyAlignment="1">
      <alignment horizontal="left" vertical="center" wrapText="1"/>
    </xf>
    <xf numFmtId="0" fontId="36" fillId="7" borderId="71" xfId="5" applyFill="1" applyBorder="1" applyAlignment="1">
      <alignment horizontal="center" vertical="center"/>
    </xf>
    <xf numFmtId="0" fontId="36" fillId="7" borderId="70" xfId="5" applyFill="1" applyBorder="1" applyAlignment="1">
      <alignment horizontal="center" vertical="center"/>
    </xf>
    <xf numFmtId="0" fontId="36" fillId="7" borderId="72" xfId="5" applyFill="1" applyBorder="1" applyAlignment="1">
      <alignment horizontal="center" vertical="center"/>
    </xf>
    <xf numFmtId="0" fontId="16" fillId="7" borderId="73" xfId="5" applyFont="1" applyFill="1" applyBorder="1" applyAlignment="1">
      <alignment horizontal="center" vertical="center"/>
    </xf>
    <xf numFmtId="0" fontId="16" fillId="7" borderId="70" xfId="5" applyFont="1" applyFill="1" applyBorder="1" applyAlignment="1">
      <alignment horizontal="center" vertical="center"/>
    </xf>
    <xf numFmtId="0" fontId="16" fillId="7" borderId="72" xfId="5" applyFont="1" applyFill="1" applyBorder="1" applyAlignment="1">
      <alignment horizontal="center" vertical="center"/>
    </xf>
    <xf numFmtId="0" fontId="16" fillId="7" borderId="8" xfId="5" applyFont="1" applyFill="1" applyBorder="1" applyAlignment="1">
      <alignment horizontal="center" vertical="center"/>
    </xf>
    <xf numFmtId="0" fontId="36" fillId="7" borderId="6" xfId="5" applyFill="1" applyBorder="1" applyAlignment="1">
      <alignment horizontal="center" vertical="center"/>
    </xf>
    <xf numFmtId="0" fontId="36" fillId="7" borderId="74" xfId="5" applyFill="1" applyBorder="1" applyAlignment="1">
      <alignment horizontal="center" vertical="center"/>
    </xf>
    <xf numFmtId="0" fontId="36" fillId="7" borderId="64" xfId="5" applyFill="1" applyBorder="1" applyAlignment="1">
      <alignment horizontal="left" vertical="center" wrapText="1"/>
    </xf>
    <xf numFmtId="0" fontId="36" fillId="7" borderId="64" xfId="5" applyFill="1" applyBorder="1" applyAlignment="1">
      <alignment horizontal="center" vertical="center"/>
    </xf>
    <xf numFmtId="0" fontId="36" fillId="7" borderId="66" xfId="5" applyFill="1" applyBorder="1" applyAlignment="1">
      <alignment horizontal="center" vertical="center"/>
    </xf>
    <xf numFmtId="0" fontId="36" fillId="7" borderId="75" xfId="5" applyFill="1" applyBorder="1" applyAlignment="1">
      <alignment horizontal="center" vertical="center"/>
    </xf>
    <xf numFmtId="0" fontId="36" fillId="7" borderId="65" xfId="5" applyFill="1" applyBorder="1" applyAlignment="1">
      <alignment horizontal="center" vertical="center"/>
    </xf>
    <xf numFmtId="0" fontId="36" fillId="7" borderId="37" xfId="5" applyFill="1" applyBorder="1" applyAlignment="1">
      <alignment horizontal="center" vertical="center"/>
    </xf>
    <xf numFmtId="0" fontId="36" fillId="7" borderId="76" xfId="5" applyFill="1" applyBorder="1" applyAlignment="1">
      <alignment horizontal="center" vertical="center"/>
    </xf>
    <xf numFmtId="0" fontId="36" fillId="5" borderId="21" xfId="5" applyFill="1" applyBorder="1" applyAlignment="1">
      <alignment vertical="center"/>
    </xf>
    <xf numFmtId="0" fontId="25" fillId="7" borderId="9" xfId="5" applyFont="1" applyFill="1" applyBorder="1" applyAlignment="1">
      <alignment horizontal="center" vertical="center"/>
    </xf>
    <xf numFmtId="0" fontId="36" fillId="2" borderId="15" xfId="4" applyFill="1" applyBorder="1" applyAlignment="1">
      <alignment horizontal="center" vertical="center"/>
    </xf>
    <xf numFmtId="0" fontId="19" fillId="2" borderId="2" xfId="5" applyFont="1" applyFill="1" applyBorder="1" applyAlignment="1">
      <alignment horizontal="center" vertical="center"/>
    </xf>
    <xf numFmtId="0" fontId="19" fillId="2" borderId="26" xfId="5" applyFont="1" applyFill="1" applyBorder="1" applyAlignment="1">
      <alignment horizontal="center" vertical="center"/>
    </xf>
    <xf numFmtId="0" fontId="25" fillId="2" borderId="2" xfId="5" applyFont="1" applyFill="1" applyBorder="1" applyAlignment="1">
      <alignment horizontal="center" vertical="center"/>
    </xf>
    <xf numFmtId="0" fontId="25" fillId="2" borderId="15" xfId="5" applyFont="1" applyFill="1" applyBorder="1" applyAlignment="1">
      <alignment horizontal="center" vertical="center"/>
    </xf>
    <xf numFmtId="0" fontId="25" fillId="2" borderId="26" xfId="5" applyFont="1" applyFill="1" applyBorder="1" applyAlignment="1">
      <alignment horizontal="center" vertical="center"/>
    </xf>
    <xf numFmtId="0" fontId="25" fillId="9" borderId="16" xfId="5" applyFont="1" applyFill="1" applyBorder="1" applyAlignment="1">
      <alignment horizontal="center" vertical="center"/>
    </xf>
    <xf numFmtId="0" fontId="25" fillId="9" borderId="9" xfId="5" applyFont="1" applyFill="1" applyBorder="1" applyAlignment="1">
      <alignment horizontal="center" vertical="center"/>
    </xf>
    <xf numFmtId="0" fontId="25" fillId="9" borderId="26" xfId="5" applyFont="1" applyFill="1" applyBorder="1" applyAlignment="1">
      <alignment horizontal="center" vertical="center"/>
    </xf>
    <xf numFmtId="0" fontId="25" fillId="2" borderId="16" xfId="5" applyFont="1" applyFill="1" applyBorder="1" applyAlignment="1">
      <alignment horizontal="center" vertical="center"/>
    </xf>
    <xf numFmtId="0" fontId="36" fillId="2" borderId="19" xfId="4" applyFill="1" applyBorder="1" applyAlignment="1">
      <alignment horizontal="left" vertical="center" wrapText="1"/>
    </xf>
    <xf numFmtId="0" fontId="25" fillId="7" borderId="4" xfId="5" applyFont="1" applyFill="1" applyBorder="1" applyAlignment="1">
      <alignment horizontal="center" vertical="center"/>
    </xf>
    <xf numFmtId="0" fontId="36" fillId="2" borderId="6" xfId="4" applyFill="1" applyBorder="1" applyAlignment="1">
      <alignment horizontal="center" vertical="center"/>
    </xf>
    <xf numFmtId="0" fontId="19" fillId="2" borderId="8" xfId="5" applyFont="1" applyFill="1" applyBorder="1" applyAlignment="1">
      <alignment horizontal="center" vertical="center"/>
    </xf>
    <xf numFmtId="0" fontId="19" fillId="2" borderId="19" xfId="5" applyFont="1" applyFill="1" applyBorder="1" applyAlignment="1">
      <alignment horizontal="center" vertical="center"/>
    </xf>
    <xf numFmtId="0" fontId="25" fillId="2" borderId="8" xfId="5" applyFont="1" applyFill="1" applyBorder="1" applyAlignment="1">
      <alignment horizontal="center" vertical="center"/>
    </xf>
    <xf numFmtId="0" fontId="25" fillId="2" borderId="6" xfId="5" applyFont="1" applyFill="1" applyBorder="1" applyAlignment="1">
      <alignment horizontal="center" vertical="center"/>
    </xf>
    <xf numFmtId="0" fontId="25" fillId="2" borderId="19" xfId="5" applyFont="1" applyFill="1" applyBorder="1" applyAlignment="1">
      <alignment horizontal="center" vertical="center"/>
    </xf>
    <xf numFmtId="0" fontId="25" fillId="9" borderId="7" xfId="5" applyFont="1" applyFill="1" applyBorder="1" applyAlignment="1">
      <alignment horizontal="center" vertical="center"/>
    </xf>
    <xf numFmtId="0" fontId="25" fillId="9" borderId="4" xfId="5" applyFont="1" applyFill="1" applyBorder="1" applyAlignment="1">
      <alignment horizontal="center" vertical="center"/>
    </xf>
    <xf numFmtId="0" fontId="25" fillId="9" borderId="19" xfId="5" applyFont="1" applyFill="1" applyBorder="1" applyAlignment="1">
      <alignment horizontal="center" vertical="center"/>
    </xf>
    <xf numFmtId="0" fontId="29" fillId="2" borderId="4" xfId="5" applyFont="1" applyFill="1" applyBorder="1" applyAlignment="1">
      <alignment horizontal="center" vertical="center"/>
    </xf>
    <xf numFmtId="0" fontId="29" fillId="2" borderId="19" xfId="4" applyFont="1" applyFill="1" applyBorder="1" applyAlignment="1">
      <alignment horizontal="left" vertical="center" wrapText="1"/>
    </xf>
    <xf numFmtId="0" fontId="19" fillId="2" borderId="20" xfId="5" applyFont="1" applyFill="1" applyBorder="1" applyAlignment="1">
      <alignment horizontal="center" vertical="center"/>
    </xf>
    <xf numFmtId="0" fontId="29" fillId="2" borderId="5" xfId="5" applyFont="1" applyFill="1" applyBorder="1" applyAlignment="1">
      <alignment horizontal="center" vertical="center"/>
    </xf>
    <xf numFmtId="0" fontId="29" fillId="2" borderId="17" xfId="4" applyFont="1" applyFill="1" applyBorder="1" applyAlignment="1">
      <alignment horizontal="left" vertical="center" wrapText="1"/>
    </xf>
    <xf numFmtId="0" fontId="36" fillId="2" borderId="14" xfId="5" applyFill="1" applyBorder="1" applyAlignment="1">
      <alignment horizontal="center" vertical="center"/>
    </xf>
    <xf numFmtId="0" fontId="0" fillId="2" borderId="17" xfId="7" applyFill="1" applyBorder="1" applyAlignment="1">
      <alignment horizontal="center" vertical="center"/>
    </xf>
    <xf numFmtId="0" fontId="36" fillId="2" borderId="3" xfId="5" applyFill="1" applyBorder="1" applyAlignment="1">
      <alignment horizontal="center" vertical="center"/>
    </xf>
    <xf numFmtId="0" fontId="25" fillId="2" borderId="77" xfId="5" applyFont="1" applyFill="1" applyBorder="1" applyAlignment="1">
      <alignment horizontal="center" vertical="center"/>
    </xf>
    <xf numFmtId="0" fontId="25" fillId="2" borderId="5" xfId="5" applyFont="1" applyFill="1" applyBorder="1" applyAlignment="1">
      <alignment horizontal="center" vertical="center"/>
    </xf>
    <xf numFmtId="0" fontId="25" fillId="7" borderId="5" xfId="5" applyFont="1" applyFill="1" applyBorder="1" applyAlignment="1">
      <alignment horizontal="center" vertical="center"/>
    </xf>
    <xf numFmtId="0" fontId="36" fillId="2" borderId="13" xfId="4" applyFill="1" applyBorder="1" applyAlignment="1">
      <alignment horizontal="center" vertical="center"/>
    </xf>
    <xf numFmtId="0" fontId="19" fillId="2" borderId="3" xfId="5" applyFont="1" applyFill="1" applyBorder="1" applyAlignment="1">
      <alignment horizontal="center" vertical="center"/>
    </xf>
    <xf numFmtId="0" fontId="25" fillId="2" borderId="13" xfId="5" applyFont="1" applyFill="1" applyBorder="1" applyAlignment="1">
      <alignment horizontal="center" vertical="center"/>
    </xf>
    <xf numFmtId="0" fontId="25" fillId="2" borderId="17" xfId="5" applyFont="1" applyFill="1" applyBorder="1" applyAlignment="1">
      <alignment horizontal="center" vertical="center"/>
    </xf>
    <xf numFmtId="0" fontId="25" fillId="9" borderId="14" xfId="5" applyFont="1" applyFill="1" applyBorder="1" applyAlignment="1">
      <alignment horizontal="center" vertical="center"/>
    </xf>
    <xf numFmtId="0" fontId="25" fillId="9" borderId="5" xfId="5" applyFont="1" applyFill="1" applyBorder="1" applyAlignment="1">
      <alignment horizontal="center" vertical="center"/>
    </xf>
    <xf numFmtId="0" fontId="25" fillId="9" borderId="17" xfId="5" applyFont="1" applyFill="1" applyBorder="1" applyAlignment="1">
      <alignment horizontal="center" vertical="center"/>
    </xf>
    <xf numFmtId="0" fontId="25" fillId="2" borderId="14" xfId="5" applyFont="1" applyFill="1" applyBorder="1" applyAlignment="1">
      <alignment horizontal="center" vertical="center"/>
    </xf>
    <xf numFmtId="0" fontId="36" fillId="7" borderId="78" xfId="5" applyFill="1" applyBorder="1" applyAlignment="1">
      <alignment horizontal="center" vertical="center"/>
    </xf>
    <xf numFmtId="0" fontId="36" fillId="7" borderId="79" xfId="5" applyFill="1" applyBorder="1" applyAlignment="1">
      <alignment horizontal="center" vertical="center"/>
    </xf>
    <xf numFmtId="0" fontId="36" fillId="7" borderId="73" xfId="5" applyFill="1" applyBorder="1" applyAlignment="1">
      <alignment horizontal="center" vertical="center"/>
    </xf>
    <xf numFmtId="0" fontId="36" fillId="7" borderId="80" xfId="5" applyFill="1" applyBorder="1" applyAlignment="1">
      <alignment horizontal="center" vertical="center"/>
    </xf>
    <xf numFmtId="0" fontId="36" fillId="7" borderId="49" xfId="5" applyFill="1" applyBorder="1" applyAlignment="1">
      <alignment horizontal="center" vertical="center"/>
    </xf>
    <xf numFmtId="0" fontId="36" fillId="7" borderId="45" xfId="5" applyFill="1" applyBorder="1" applyAlignment="1">
      <alignment horizontal="center" vertical="center"/>
    </xf>
    <xf numFmtId="0" fontId="36" fillId="7" borderId="81" xfId="5" applyFill="1" applyBorder="1" applyAlignment="1">
      <alignment horizontal="center" vertical="center"/>
    </xf>
    <xf numFmtId="0" fontId="36" fillId="7" borderId="82" xfId="5" applyFill="1" applyBorder="1" applyAlignment="1">
      <alignment horizontal="left" vertical="center" wrapText="1"/>
    </xf>
    <xf numFmtId="0" fontId="36" fillId="2" borderId="83" xfId="5" applyFill="1" applyBorder="1" applyAlignment="1">
      <alignment horizontal="center" vertical="center"/>
    </xf>
    <xf numFmtId="0" fontId="36" fillId="7" borderId="82" xfId="5" applyFill="1" applyBorder="1" applyAlignment="1">
      <alignment horizontal="center" vertical="center"/>
    </xf>
    <xf numFmtId="0" fontId="36" fillId="7" borderId="84" xfId="5" applyFill="1" applyBorder="1" applyAlignment="1">
      <alignment horizontal="center" vertical="center"/>
    </xf>
    <xf numFmtId="0" fontId="36" fillId="7" borderId="85" xfId="5" applyFill="1" applyBorder="1" applyAlignment="1">
      <alignment horizontal="center" vertical="center"/>
    </xf>
    <xf numFmtId="0" fontId="36" fillId="7" borderId="86" xfId="5" applyFill="1" applyBorder="1" applyAlignment="1">
      <alignment horizontal="center" vertical="center"/>
    </xf>
    <xf numFmtId="0" fontId="36" fillId="7" borderId="87" xfId="5" applyFill="1" applyBorder="1" applyAlignment="1">
      <alignment horizontal="center" vertical="center"/>
    </xf>
    <xf numFmtId="0" fontId="36" fillId="7" borderId="88" xfId="5" applyFill="1" applyBorder="1" applyAlignment="1">
      <alignment horizontal="center" vertical="center"/>
    </xf>
    <xf numFmtId="0" fontId="36" fillId="7" borderId="48" xfId="5" applyFill="1" applyBorder="1" applyAlignment="1">
      <alignment horizontal="center" vertical="center"/>
    </xf>
    <xf numFmtId="0" fontId="36" fillId="2" borderId="89" xfId="5" applyFill="1" applyBorder="1" applyAlignment="1">
      <alignment horizontal="center" vertical="center"/>
    </xf>
    <xf numFmtId="0" fontId="36" fillId="2" borderId="19" xfId="5" applyFill="1" applyBorder="1" applyAlignment="1">
      <alignment horizontal="left" vertical="center" wrapText="1"/>
    </xf>
    <xf numFmtId="0" fontId="36" fillId="2" borderId="9" xfId="5" applyFill="1" applyBorder="1" applyAlignment="1">
      <alignment horizontal="center" vertical="center" wrapText="1"/>
    </xf>
    <xf numFmtId="0" fontId="36" fillId="2" borderId="77" xfId="5" applyFill="1" applyBorder="1" applyAlignment="1">
      <alignment horizontal="center" vertical="center"/>
    </xf>
    <xf numFmtId="0" fontId="36" fillId="2" borderId="13" xfId="5" applyFill="1" applyBorder="1" applyAlignment="1">
      <alignment horizontal="center" vertical="center"/>
    </xf>
    <xf numFmtId="0" fontId="36" fillId="2" borderId="5" xfId="5" applyFill="1" applyBorder="1" applyAlignment="1">
      <alignment horizontal="center" vertical="center" wrapText="1"/>
    </xf>
    <xf numFmtId="0" fontId="36" fillId="7" borderId="5" xfId="5" applyFill="1" applyBorder="1" applyAlignment="1">
      <alignment horizontal="center" vertical="center"/>
    </xf>
    <xf numFmtId="0" fontId="36" fillId="2" borderId="17" xfId="5" applyFill="1" applyBorder="1" applyAlignment="1">
      <alignment horizontal="center" vertical="center"/>
    </xf>
    <xf numFmtId="0" fontId="36" fillId="9" borderId="25" xfId="5" applyFill="1" applyBorder="1" applyAlignment="1">
      <alignment horizontal="center" vertical="center"/>
    </xf>
    <xf numFmtId="0" fontId="36" fillId="9" borderId="13" xfId="5" applyFill="1" applyBorder="1" applyAlignment="1">
      <alignment horizontal="center" vertical="center"/>
    </xf>
    <xf numFmtId="0" fontId="36" fillId="9" borderId="5" xfId="5" applyFill="1" applyBorder="1" applyAlignment="1">
      <alignment horizontal="center" vertical="center"/>
    </xf>
    <xf numFmtId="0" fontId="36" fillId="9" borderId="17" xfId="5" applyFill="1" applyBorder="1" applyAlignment="1">
      <alignment horizontal="center" vertical="center"/>
    </xf>
    <xf numFmtId="0" fontId="36" fillId="2" borderId="14" xfId="5" applyFill="1" applyBorder="1" applyAlignment="1">
      <alignment horizontal="center" vertical="center" wrapText="1"/>
    </xf>
    <xf numFmtId="0" fontId="36" fillId="2" borderId="17" xfId="5" applyFill="1" applyBorder="1" applyAlignment="1">
      <alignment horizontal="center" vertical="center" wrapText="1"/>
    </xf>
    <xf numFmtId="0" fontId="36" fillId="7" borderId="90" xfId="5" applyFill="1" applyBorder="1" applyAlignment="1">
      <alignment horizontal="center" vertical="center"/>
    </xf>
    <xf numFmtId="0" fontId="36" fillId="7" borderId="59" xfId="5" applyFill="1" applyBorder="1" applyAlignment="1">
      <alignment horizontal="left" vertical="center" wrapText="1"/>
    </xf>
    <xf numFmtId="0" fontId="36" fillId="7" borderId="59" xfId="5" applyFill="1" applyBorder="1" applyAlignment="1">
      <alignment horizontal="center" vertical="center"/>
    </xf>
    <xf numFmtId="0" fontId="36" fillId="7" borderId="61" xfId="5" applyFill="1" applyBorder="1" applyAlignment="1">
      <alignment horizontal="center" vertical="center"/>
    </xf>
    <xf numFmtId="0" fontId="36" fillId="7" borderId="91" xfId="5" applyFill="1" applyBorder="1" applyAlignment="1">
      <alignment horizontal="center" vertical="center"/>
    </xf>
    <xf numFmtId="0" fontId="36" fillId="7" borderId="58" xfId="5" applyFill="1" applyBorder="1" applyAlignment="1">
      <alignment horizontal="center" vertical="center"/>
    </xf>
    <xf numFmtId="0" fontId="36" fillId="7" borderId="60" xfId="5" applyFill="1" applyBorder="1" applyAlignment="1">
      <alignment horizontal="center" vertical="center"/>
    </xf>
    <xf numFmtId="0" fontId="30" fillId="2" borderId="6" xfId="5" applyFont="1" applyFill="1" applyBorder="1" applyAlignment="1">
      <alignment horizontal="center" vertical="center"/>
    </xf>
    <xf numFmtId="0" fontId="19" fillId="2" borderId="4" xfId="5" applyFont="1" applyFill="1" applyBorder="1" applyAlignment="1">
      <alignment horizontal="center" vertical="center" wrapText="1"/>
    </xf>
    <xf numFmtId="0" fontId="36" fillId="2" borderId="92" xfId="5" applyFill="1" applyBorder="1" applyAlignment="1">
      <alignment horizontal="center" vertical="center"/>
    </xf>
    <xf numFmtId="0" fontId="36" fillId="2" borderId="25" xfId="5" applyFill="1" applyBorder="1" applyAlignment="1">
      <alignment horizontal="center" vertical="center"/>
    </xf>
    <xf numFmtId="0" fontId="36" fillId="2" borderId="10" xfId="5" applyFill="1" applyBorder="1" applyAlignment="1">
      <alignment horizontal="center" vertical="center" wrapText="1"/>
    </xf>
    <xf numFmtId="0" fontId="36" fillId="9" borderId="0" xfId="5" applyFill="1" applyAlignment="1">
      <alignment horizontal="center" vertical="center"/>
    </xf>
    <xf numFmtId="0" fontId="36" fillId="9" borderId="11" xfId="5" applyFill="1" applyBorder="1" applyAlignment="1">
      <alignment horizontal="center" vertical="center"/>
    </xf>
    <xf numFmtId="0" fontId="36" fillId="2" borderId="12" xfId="5" applyFill="1" applyBorder="1" applyAlignment="1">
      <alignment horizontal="center" vertical="center" wrapText="1"/>
    </xf>
    <xf numFmtId="0" fontId="36" fillId="7" borderId="93" xfId="5" applyFill="1" applyBorder="1" applyAlignment="1">
      <alignment horizontal="center" vertical="center"/>
    </xf>
    <xf numFmtId="0" fontId="36" fillId="7" borderId="94" xfId="5" applyFill="1" applyBorder="1" applyAlignment="1">
      <alignment horizontal="center" vertical="center"/>
    </xf>
    <xf numFmtId="0" fontId="36" fillId="7" borderId="95" xfId="5" applyFill="1" applyBorder="1" applyAlignment="1">
      <alignment horizontal="center" vertical="center"/>
    </xf>
    <xf numFmtId="0" fontId="36" fillId="7" borderId="96" xfId="5" applyFill="1" applyBorder="1" applyAlignment="1">
      <alignment horizontal="center" vertical="center"/>
    </xf>
    <xf numFmtId="0" fontId="36" fillId="7" borderId="97" xfId="5" applyFill="1" applyBorder="1" applyAlignment="1">
      <alignment horizontal="center" vertical="center"/>
    </xf>
    <xf numFmtId="0" fontId="36" fillId="2" borderId="98" xfId="5" applyFill="1" applyBorder="1" applyAlignment="1">
      <alignment horizontal="center" vertical="center"/>
    </xf>
    <xf numFmtId="0" fontId="36" fillId="2" borderId="99" xfId="5" applyFill="1" applyBorder="1" applyAlignment="1">
      <alignment horizontal="center" vertical="center"/>
    </xf>
    <xf numFmtId="0" fontId="36" fillId="2" borderId="100" xfId="5" applyFill="1" applyBorder="1" applyAlignment="1">
      <alignment horizontal="center" vertical="center"/>
    </xf>
    <xf numFmtId="0" fontId="36" fillId="2" borderId="68" xfId="5" applyFill="1" applyBorder="1" applyAlignment="1">
      <alignment horizontal="center" vertical="center"/>
    </xf>
    <xf numFmtId="0" fontId="36" fillId="2" borderId="21" xfId="5" applyFill="1" applyBorder="1" applyAlignment="1">
      <alignment horizontal="center" vertical="center"/>
    </xf>
    <xf numFmtId="0" fontId="36" fillId="7" borderId="101" xfId="5" applyFill="1" applyBorder="1" applyAlignment="1">
      <alignment horizontal="center" vertical="center"/>
    </xf>
    <xf numFmtId="0" fontId="36" fillId="7" borderId="102" xfId="5" applyFill="1" applyBorder="1" applyAlignment="1">
      <alignment horizontal="left" vertical="center"/>
    </xf>
    <xf numFmtId="0" fontId="36" fillId="7" borderId="103" xfId="5" applyFill="1" applyBorder="1" applyAlignment="1">
      <alignment horizontal="center" vertical="center"/>
    </xf>
    <xf numFmtId="0" fontId="36" fillId="7" borderId="104" xfId="5" applyFill="1" applyBorder="1" applyAlignment="1">
      <alignment horizontal="center" vertical="center"/>
    </xf>
    <xf numFmtId="0" fontId="36" fillId="7" borderId="105" xfId="5" applyFill="1" applyBorder="1" applyAlignment="1">
      <alignment horizontal="center" vertical="center"/>
    </xf>
    <xf numFmtId="0" fontId="36" fillId="7" borderId="106" xfId="5" applyFill="1" applyBorder="1" applyAlignment="1">
      <alignment horizontal="center" vertical="center"/>
    </xf>
    <xf numFmtId="0" fontId="36" fillId="7" borderId="102" xfId="5" applyFill="1" applyBorder="1" applyAlignment="1">
      <alignment horizontal="center" vertical="center"/>
    </xf>
    <xf numFmtId="0" fontId="36" fillId="2" borderId="15" xfId="5" applyFill="1" applyBorder="1" applyAlignment="1">
      <alignment horizontal="left" vertical="center" wrapText="1"/>
    </xf>
    <xf numFmtId="0" fontId="36" fillId="2" borderId="2" xfId="5" applyFill="1" applyBorder="1" applyAlignment="1">
      <alignment horizontal="left" vertical="center"/>
    </xf>
    <xf numFmtId="0" fontId="36" fillId="2" borderId="9" xfId="5" applyFill="1" applyBorder="1" applyAlignment="1">
      <alignment horizontal="left" vertical="center"/>
    </xf>
    <xf numFmtId="0" fontId="36" fillId="2" borderId="16" xfId="5" applyFill="1" applyBorder="1" applyAlignment="1">
      <alignment horizontal="left" vertical="center"/>
    </xf>
    <xf numFmtId="0" fontId="36" fillId="2" borderId="11" xfId="5" applyFill="1" applyBorder="1" applyAlignment="1">
      <alignment horizontal="center" vertical="center" wrapText="1"/>
    </xf>
    <xf numFmtId="0" fontId="36" fillId="2" borderId="48" xfId="5" applyFill="1" applyBorder="1" applyAlignment="1">
      <alignment horizontal="center" vertical="center" wrapText="1"/>
    </xf>
    <xf numFmtId="0" fontId="36" fillId="5" borderId="0" xfId="5" applyFill="1" applyAlignment="1">
      <alignment vertical="center"/>
    </xf>
    <xf numFmtId="0" fontId="31" fillId="2" borderId="0" xfId="5" applyFont="1" applyFill="1" applyAlignment="1">
      <alignment horizontal="center" vertical="center"/>
    </xf>
    <xf numFmtId="0" fontId="36" fillId="2" borderId="4" xfId="5" applyFill="1" applyBorder="1" applyAlignment="1">
      <alignment horizontal="left" vertical="center" wrapText="1"/>
    </xf>
    <xf numFmtId="0" fontId="36" fillId="2" borderId="8" xfId="5" applyFill="1" applyBorder="1" applyAlignment="1">
      <alignment horizontal="left" vertical="center"/>
    </xf>
    <xf numFmtId="0" fontId="36" fillId="2" borderId="4" xfId="5" applyFill="1" applyBorder="1" applyAlignment="1">
      <alignment horizontal="left" vertical="center"/>
    </xf>
    <xf numFmtId="0" fontId="36" fillId="2" borderId="107" xfId="5" applyFill="1" applyBorder="1" applyAlignment="1">
      <alignment horizontal="center" vertical="center"/>
    </xf>
    <xf numFmtId="0" fontId="36" fillId="2" borderId="90" xfId="5" applyFill="1" applyBorder="1" applyAlignment="1">
      <alignment horizontal="center" vertical="center"/>
    </xf>
    <xf numFmtId="0" fontId="36" fillId="2" borderId="109" xfId="5" applyFill="1" applyBorder="1" applyAlignment="1">
      <alignment horizontal="center" vertical="center"/>
    </xf>
    <xf numFmtId="0" fontId="36" fillId="2" borderId="110" xfId="5" applyFill="1" applyBorder="1" applyAlignment="1">
      <alignment horizontal="center" vertical="center"/>
    </xf>
    <xf numFmtId="0" fontId="36" fillId="2" borderId="58" xfId="5" applyFill="1" applyBorder="1" applyAlignment="1">
      <alignment horizontal="center" vertical="center"/>
    </xf>
    <xf numFmtId="0" fontId="36" fillId="2" borderId="58" xfId="5" applyFill="1" applyBorder="1" applyAlignment="1">
      <alignment horizontal="center" vertical="center" wrapText="1"/>
    </xf>
    <xf numFmtId="0" fontId="36" fillId="2" borderId="111" xfId="5" applyFill="1" applyBorder="1" applyAlignment="1">
      <alignment horizontal="center" vertical="center"/>
    </xf>
    <xf numFmtId="0" fontId="31" fillId="2" borderId="6" xfId="5" applyFont="1" applyFill="1" applyBorder="1" applyAlignment="1">
      <alignment horizontal="center" vertical="center" wrapText="1"/>
    </xf>
    <xf numFmtId="0" fontId="36" fillId="2" borderId="61" xfId="5" applyFill="1" applyBorder="1" applyAlignment="1">
      <alignment horizontal="center" vertical="center" wrapText="1"/>
    </xf>
    <xf numFmtId="0" fontId="31" fillId="5" borderId="13" xfId="5" applyFont="1" applyFill="1" applyBorder="1" applyAlignment="1">
      <alignment horizontal="center" vertical="center" wrapText="1"/>
    </xf>
    <xf numFmtId="0" fontId="36" fillId="5" borderId="4" xfId="5" applyFill="1" applyBorder="1" applyAlignment="1">
      <alignment horizontal="left" vertical="center" wrapText="1"/>
    </xf>
    <xf numFmtId="0" fontId="21" fillId="5" borderId="4" xfId="5" applyFont="1" applyFill="1" applyBorder="1" applyAlignment="1">
      <alignment horizontal="left" vertical="center" wrapText="1"/>
    </xf>
    <xf numFmtId="0" fontId="36" fillId="2" borderId="112" xfId="5" applyFill="1" applyBorder="1" applyAlignment="1">
      <alignment horizontal="center" vertical="center"/>
    </xf>
    <xf numFmtId="0" fontId="31" fillId="5" borderId="6" xfId="5" applyFont="1" applyFill="1" applyBorder="1" applyAlignment="1">
      <alignment horizontal="center" vertical="center"/>
    </xf>
    <xf numFmtId="0" fontId="31" fillId="5" borderId="4" xfId="5" applyFont="1" applyFill="1" applyBorder="1" applyAlignment="1">
      <alignment horizontal="left" vertical="center" wrapText="1"/>
    </xf>
    <xf numFmtId="0" fontId="36" fillId="2" borderId="66" xfId="5" applyFill="1" applyBorder="1" applyAlignment="1">
      <alignment horizontal="left" vertical="center"/>
    </xf>
    <xf numFmtId="0" fontId="36" fillId="5" borderId="3" xfId="5" applyFill="1" applyBorder="1"/>
    <xf numFmtId="0" fontId="36" fillId="5" borderId="12" xfId="5" applyFill="1" applyBorder="1"/>
    <xf numFmtId="0" fontId="36" fillId="5" borderId="16" xfId="5" applyFill="1" applyBorder="1"/>
    <xf numFmtId="0" fontId="1" fillId="0" borderId="0" xfId="2" applyFont="1"/>
    <xf numFmtId="0" fontId="1" fillId="3" borderId="0" xfId="2" applyFont="1" applyFill="1" applyAlignment="1">
      <alignment horizontal="left" vertical="center"/>
    </xf>
    <xf numFmtId="0" fontId="33" fillId="10" borderId="4" xfId="0" applyFont="1" applyFill="1" applyBorder="1" applyAlignment="1">
      <alignment vertical="top" wrapText="1"/>
    </xf>
    <xf numFmtId="0" fontId="34" fillId="10" borderId="4" xfId="0" applyFont="1" applyFill="1" applyBorder="1" applyAlignment="1">
      <alignment vertical="top" wrapText="1"/>
    </xf>
    <xf numFmtId="0" fontId="13" fillId="5" borderId="4" xfId="0" applyFont="1" applyFill="1" applyBorder="1" applyAlignment="1">
      <alignment vertical="top" wrapText="1"/>
    </xf>
    <xf numFmtId="0" fontId="1" fillId="2" borderId="9" xfId="2" applyFont="1" applyFill="1" applyBorder="1" applyAlignment="1">
      <alignment horizontal="left" vertical="center" wrapText="1"/>
    </xf>
    <xf numFmtId="0" fontId="0" fillId="0" borderId="0" xfId="0"/>
    <xf numFmtId="0" fontId="35" fillId="3" borderId="4" xfId="2" applyFont="1" applyFill="1" applyBorder="1" applyAlignment="1">
      <alignment horizontal="center" vertical="center"/>
    </xf>
    <xf numFmtId="0" fontId="35" fillId="11" borderId="9" xfId="2" applyFont="1" applyFill="1" applyBorder="1" applyAlignment="1">
      <alignment horizontal="left" vertical="center" wrapText="1"/>
    </xf>
    <xf numFmtId="0" fontId="35" fillId="12" borderId="9" xfId="2" applyFont="1" applyFill="1" applyBorder="1" applyAlignment="1">
      <alignment horizontal="left" vertical="center"/>
    </xf>
    <xf numFmtId="165" fontId="35" fillId="12" borderId="9" xfId="2" applyNumberFormat="1" applyFont="1" applyFill="1" applyBorder="1" applyAlignment="1">
      <alignment horizontal="left" vertical="center"/>
    </xf>
    <xf numFmtId="0" fontId="35" fillId="11" borderId="4" xfId="2" applyFont="1" applyFill="1" applyBorder="1" applyAlignment="1">
      <alignment horizontal="left" vertical="center" wrapText="1"/>
    </xf>
    <xf numFmtId="0" fontId="35" fillId="12" borderId="4" xfId="2" applyFont="1" applyFill="1" applyBorder="1" applyAlignment="1">
      <alignment horizontal="left" vertical="center"/>
    </xf>
    <xf numFmtId="165" fontId="35" fillId="12" borderId="4" xfId="2" applyNumberFormat="1" applyFont="1" applyFill="1" applyBorder="1" applyAlignment="1">
      <alignment horizontal="left" vertical="center"/>
    </xf>
    <xf numFmtId="0" fontId="35" fillId="12" borderId="4" xfId="2" applyFont="1" applyFill="1" applyBorder="1" applyAlignment="1">
      <alignment horizontal="left" vertical="center" wrapText="1"/>
    </xf>
    <xf numFmtId="0" fontId="35" fillId="13" borderId="6" xfId="2" applyFont="1" applyFill="1" applyBorder="1" applyAlignment="1">
      <alignment horizontal="left" vertical="center"/>
    </xf>
    <xf numFmtId="0" fontId="35" fillId="13" borderId="7" xfId="2" applyFont="1" applyFill="1" applyBorder="1" applyAlignment="1">
      <alignment horizontal="left" vertical="center"/>
    </xf>
    <xf numFmtId="0" fontId="35" fillId="13" borderId="4" xfId="2" applyFont="1" applyFill="1" applyBorder="1" applyAlignment="1">
      <alignment horizontal="left" vertical="center"/>
    </xf>
    <xf numFmtId="165" fontId="35" fillId="13" borderId="4" xfId="2" applyNumberFormat="1" applyFont="1" applyFill="1" applyBorder="1" applyAlignment="1">
      <alignment horizontal="left" vertical="center"/>
    </xf>
    <xf numFmtId="0" fontId="35" fillId="13" borderId="4" xfId="2" applyFont="1" applyFill="1" applyBorder="1" applyAlignment="1">
      <alignment horizontal="left" vertical="center" wrapText="1"/>
    </xf>
    <xf numFmtId="0" fontId="35" fillId="12" borderId="4" xfId="0" applyFont="1" applyFill="1" applyBorder="1" applyAlignment="1">
      <alignment vertical="center" wrapText="1"/>
    </xf>
    <xf numFmtId="0" fontId="35" fillId="11" borderId="4" xfId="2" applyFont="1" applyFill="1" applyBorder="1" applyAlignment="1">
      <alignment horizontal="left" vertical="center"/>
    </xf>
    <xf numFmtId="0" fontId="35" fillId="12" borderId="4" xfId="2" applyFont="1" applyFill="1" applyBorder="1"/>
    <xf numFmtId="0" fontId="35" fillId="12" borderId="5" xfId="2" applyFont="1" applyFill="1" applyBorder="1"/>
    <xf numFmtId="0" fontId="35" fillId="12" borderId="0" xfId="0" applyFont="1" applyFill="1" applyAlignment="1">
      <alignment vertical="center" wrapText="1"/>
    </xf>
    <xf numFmtId="0" fontId="35" fillId="12" borderId="9" xfId="2" applyFont="1" applyFill="1" applyBorder="1"/>
    <xf numFmtId="0" fontId="35" fillId="12" borderId="6" xfId="0" applyFont="1" applyFill="1" applyBorder="1" applyAlignment="1">
      <alignment vertical="center" wrapText="1"/>
    </xf>
    <xf numFmtId="0" fontId="35" fillId="12" borderId="0" xfId="0" applyFont="1" applyFill="1" applyAlignment="1">
      <alignment vertical="center"/>
    </xf>
    <xf numFmtId="0" fontId="35" fillId="11" borderId="4" xfId="4" applyFont="1" applyFill="1" applyBorder="1" applyAlignment="1">
      <alignment horizontal="left" vertical="center" wrapText="1"/>
    </xf>
    <xf numFmtId="0" fontId="35" fillId="14" borderId="4" xfId="4" applyFont="1" applyFill="1" applyBorder="1" applyAlignment="1">
      <alignment horizontal="left" vertical="center" wrapText="1"/>
    </xf>
    <xf numFmtId="0" fontId="35" fillId="12" borderId="4" xfId="2" applyFont="1" applyFill="1" applyBorder="1" applyAlignment="1">
      <alignment vertical="center"/>
    </xf>
    <xf numFmtId="0" fontId="35" fillId="12" borderId="4" xfId="0" applyFont="1" applyFill="1" applyBorder="1" applyAlignment="1">
      <alignment vertical="center"/>
    </xf>
    <xf numFmtId="0" fontId="35" fillId="0" borderId="0" xfId="2" applyFont="1"/>
    <xf numFmtId="0" fontId="13" fillId="5" borderId="114" xfId="5" applyFont="1" applyFill="1" applyBorder="1" applyAlignment="1">
      <alignment horizontal="center" vertical="center" textRotation="90"/>
    </xf>
    <xf numFmtId="0" fontId="13" fillId="5" borderId="115" xfId="5" applyFont="1" applyFill="1" applyBorder="1" applyAlignment="1">
      <alignment horizontal="center" vertical="center" textRotation="90"/>
    </xf>
    <xf numFmtId="0" fontId="13" fillId="5" borderId="119" xfId="5" applyFont="1" applyFill="1" applyBorder="1" applyAlignment="1">
      <alignment horizontal="center" vertical="center" textRotation="90"/>
    </xf>
    <xf numFmtId="0" fontId="13" fillId="5" borderId="117" xfId="5" applyFont="1" applyFill="1" applyBorder="1" applyAlignment="1">
      <alignment horizontal="center" vertical="center" textRotation="90"/>
    </xf>
    <xf numFmtId="0" fontId="13" fillId="5" borderId="120" xfId="5" applyFont="1" applyFill="1" applyBorder="1" applyAlignment="1">
      <alignment horizontal="center" vertical="center" textRotation="90" wrapText="1"/>
    </xf>
    <xf numFmtId="0" fontId="13" fillId="5" borderId="115" xfId="5" applyFont="1" applyFill="1" applyBorder="1" applyAlignment="1">
      <alignment horizontal="center" vertical="center" textRotation="90" wrapText="1"/>
    </xf>
    <xf numFmtId="0" fontId="13" fillId="5" borderId="109" xfId="5" applyFont="1" applyFill="1" applyBorder="1" applyAlignment="1">
      <alignment horizontal="center" vertical="center" textRotation="90" wrapText="1"/>
    </xf>
    <xf numFmtId="0" fontId="3" fillId="0" borderId="0" xfId="0" applyFont="1"/>
    <xf numFmtId="0" fontId="35" fillId="7" borderId="58" xfId="5" applyFont="1" applyFill="1" applyBorder="1" applyAlignment="1">
      <alignment horizontal="center" vertical="center"/>
    </xf>
    <xf numFmtId="0" fontId="35" fillId="7" borderId="112" xfId="5" applyFont="1" applyFill="1" applyBorder="1" applyAlignment="1">
      <alignment horizontal="left" vertical="center" wrapText="1"/>
    </xf>
    <xf numFmtId="0" fontId="3" fillId="15" borderId="90" xfId="0" applyFont="1" applyFill="1" applyBorder="1"/>
    <xf numFmtId="0" fontId="3" fillId="15" borderId="58" xfId="0" applyFont="1" applyFill="1" applyBorder="1"/>
    <xf numFmtId="0" fontId="3" fillId="15" borderId="109" xfId="0" applyFont="1" applyFill="1" applyBorder="1"/>
    <xf numFmtId="0" fontId="3" fillId="15" borderId="60" xfId="0" applyFont="1" applyFill="1" applyBorder="1"/>
    <xf numFmtId="0" fontId="35" fillId="2" borderId="9" xfId="5" applyFont="1" applyFill="1" applyBorder="1" applyAlignment="1">
      <alignment horizontal="center" vertical="center"/>
    </xf>
    <xf numFmtId="0" fontId="35" fillId="2" borderId="26" xfId="5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/>
    <xf numFmtId="0" fontId="3" fillId="0" borderId="121" xfId="0" applyFont="1" applyBorder="1"/>
    <xf numFmtId="0" fontId="3" fillId="0" borderId="122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5" fillId="2" borderId="4" xfId="5" applyFont="1" applyFill="1" applyBorder="1" applyAlignment="1">
      <alignment horizontal="center" vertical="center"/>
    </xf>
    <xf numFmtId="0" fontId="35" fillId="2" borderId="19" xfId="4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3" fillId="0" borderId="107" xfId="0" applyFont="1" applyBorder="1"/>
    <xf numFmtId="0" fontId="3" fillId="0" borderId="7" xfId="0" applyFont="1" applyBorder="1"/>
    <xf numFmtId="0" fontId="3" fillId="0" borderId="10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5" fillId="7" borderId="81" xfId="5" applyFont="1" applyFill="1" applyBorder="1" applyAlignment="1">
      <alignment horizontal="center" vertical="center"/>
    </xf>
    <xf numFmtId="0" fontId="35" fillId="7" borderId="82" xfId="5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5" fillId="2" borderId="6" xfId="5" applyFont="1" applyFill="1" applyBorder="1" applyAlignment="1">
      <alignment horizontal="left" vertical="center" wrapText="1"/>
    </xf>
    <xf numFmtId="0" fontId="3" fillId="0" borderId="1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5" fillId="7" borderId="90" xfId="5" applyFont="1" applyFill="1" applyBorder="1" applyAlignment="1">
      <alignment horizontal="center" vertical="center"/>
    </xf>
    <xf numFmtId="0" fontId="35" fillId="7" borderId="59" xfId="5" applyFont="1" applyFill="1" applyBorder="1" applyAlignment="1">
      <alignment horizontal="left" vertical="center" wrapText="1"/>
    </xf>
    <xf numFmtId="0" fontId="35" fillId="2" borderId="107" xfId="5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5" fillId="2" borderId="121" xfId="5" applyFont="1" applyFill="1" applyBorder="1" applyAlignment="1">
      <alignment horizontal="left" vertical="center" wrapText="1"/>
    </xf>
    <xf numFmtId="0" fontId="35" fillId="2" borderId="53" xfId="5" applyFont="1" applyFill="1" applyBorder="1" applyAlignment="1">
      <alignment horizontal="center" vertical="center"/>
    </xf>
    <xf numFmtId="0" fontId="35" fillId="2" borderId="125" xfId="5" applyFont="1" applyFill="1" applyBorder="1" applyAlignment="1">
      <alignment horizontal="left" vertical="center" wrapText="1"/>
    </xf>
    <xf numFmtId="0" fontId="0" fillId="0" borderId="126" xfId="0" applyBorder="1"/>
    <xf numFmtId="0" fontId="2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4" fillId="0" borderId="0" xfId="4" applyFont="1"/>
    <xf numFmtId="0" fontId="3" fillId="3" borderId="0" xfId="4" applyFont="1" applyFill="1" applyAlignment="1">
      <alignment horizontal="center" vertical="center" wrapText="1"/>
    </xf>
    <xf numFmtId="0" fontId="5" fillId="0" borderId="0" xfId="4" applyFont="1" applyAlignment="1">
      <alignment horizontal="left" vertical="center"/>
    </xf>
    <xf numFmtId="0" fontId="6" fillId="0" borderId="0" xfId="4" applyFont="1" applyAlignment="1">
      <alignment horizontal="right" vertical="center"/>
    </xf>
    <xf numFmtId="0" fontId="7" fillId="0" borderId="0" xfId="4" applyFont="1" applyAlignment="1">
      <alignment horizontal="center" vertical="top"/>
    </xf>
    <xf numFmtId="0" fontId="8" fillId="0" borderId="0" xfId="4" applyFont="1" applyAlignment="1">
      <alignment horizontal="center" vertical="top"/>
    </xf>
    <xf numFmtId="0" fontId="9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top"/>
    </xf>
    <xf numFmtId="0" fontId="10" fillId="3" borderId="2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wrapText="1"/>
    </xf>
    <xf numFmtId="0" fontId="36" fillId="0" borderId="0" xfId="4"/>
    <xf numFmtId="0" fontId="12" fillId="0" borderId="3" xfId="4" applyFont="1" applyBorder="1" applyAlignment="1">
      <alignment horizontal="center" vertical="top"/>
    </xf>
    <xf numFmtId="0" fontId="12" fillId="0" borderId="0" xfId="4" applyFont="1" applyAlignment="1">
      <alignment horizontal="center" vertical="top"/>
    </xf>
    <xf numFmtId="0" fontId="5" fillId="0" borderId="0" xfId="4" applyFont="1" applyAlignment="1">
      <alignment horizontal="center" vertical="center"/>
    </xf>
    <xf numFmtId="0" fontId="5" fillId="4" borderId="0" xfId="4" applyFont="1" applyFill="1" applyAlignment="1">
      <alignment horizontal="center" vertical="center"/>
    </xf>
    <xf numFmtId="49" fontId="3" fillId="2" borderId="2" xfId="4" applyNumberFormat="1" applyFont="1" applyFill="1" applyBorder="1" applyAlignment="1">
      <alignment horizontal="left" vertical="center"/>
    </xf>
    <xf numFmtId="0" fontId="10" fillId="3" borderId="2" xfId="4" applyFont="1" applyFill="1" applyBorder="1" applyAlignment="1">
      <alignment horizontal="left" vertical="center"/>
    </xf>
    <xf numFmtId="0" fontId="12" fillId="3" borderId="0" xfId="4" applyFont="1" applyFill="1" applyAlignment="1">
      <alignment horizontal="left" vertical="top"/>
    </xf>
    <xf numFmtId="0" fontId="5" fillId="3" borderId="0" xfId="4" applyFont="1" applyFill="1" applyAlignment="1">
      <alignment horizontal="left" vertical="center"/>
    </xf>
    <xf numFmtId="0" fontId="7" fillId="3" borderId="2" xfId="4" applyFont="1" applyFill="1" applyBorder="1" applyAlignment="1">
      <alignment horizontal="left" vertical="center"/>
    </xf>
    <xf numFmtId="0" fontId="5" fillId="3" borderId="0" xfId="4" applyFont="1" applyFill="1" applyAlignment="1">
      <alignment horizontal="left" vertical="top"/>
    </xf>
    <xf numFmtId="0" fontId="13" fillId="3" borderId="2" xfId="4" applyFont="1" applyFill="1" applyBorder="1" applyAlignment="1">
      <alignment horizontal="left" vertical="top" wrapText="1"/>
    </xf>
    <xf numFmtId="0" fontId="7" fillId="3" borderId="2" xfId="4" applyFont="1" applyFill="1" applyBorder="1" applyAlignment="1">
      <alignment horizontal="left" vertical="top" wrapText="1"/>
    </xf>
    <xf numFmtId="0" fontId="3" fillId="3" borderId="2" xfId="4" applyFont="1" applyFill="1" applyBorder="1" applyAlignment="1">
      <alignment horizontal="center" vertical="top"/>
    </xf>
    <xf numFmtId="0" fontId="7" fillId="3" borderId="2" xfId="4" applyFont="1" applyFill="1" applyBorder="1" applyAlignment="1">
      <alignment horizontal="center" vertical="top"/>
    </xf>
    <xf numFmtId="0" fontId="3" fillId="3" borderId="2" xfId="4" applyFont="1" applyFill="1" applyBorder="1" applyAlignment="1">
      <alignment horizontal="left" vertical="center" wrapText="1"/>
    </xf>
    <xf numFmtId="0" fontId="7" fillId="3" borderId="2" xfId="4" applyFont="1" applyFill="1" applyBorder="1" applyAlignment="1">
      <alignment horizontal="left" vertical="center" wrapText="1"/>
    </xf>
    <xf numFmtId="0" fontId="12" fillId="4" borderId="0" xfId="4" applyFont="1" applyFill="1" applyAlignment="1">
      <alignment horizontal="left" vertical="top"/>
    </xf>
    <xf numFmtId="0" fontId="15" fillId="5" borderId="2" xfId="4" applyFont="1" applyFill="1" applyBorder="1" applyAlignment="1">
      <alignment vertical="center"/>
    </xf>
    <xf numFmtId="0" fontId="36" fillId="5" borderId="4" xfId="4" applyFill="1" applyBorder="1" applyAlignment="1">
      <alignment horizontal="center" vertical="center"/>
    </xf>
    <xf numFmtId="0" fontId="36" fillId="5" borderId="5" xfId="4" applyFill="1" applyBorder="1" applyAlignment="1">
      <alignment horizontal="center" vertical="center" textRotation="90"/>
    </xf>
    <xf numFmtId="0" fontId="36" fillId="5" borderId="9" xfId="4" applyFill="1" applyBorder="1" applyAlignment="1">
      <alignment horizontal="center" vertical="center" textRotation="90"/>
    </xf>
    <xf numFmtId="0" fontId="36" fillId="5" borderId="6" xfId="4" applyFill="1" applyBorder="1" applyAlignment="1">
      <alignment horizontal="center" vertical="center"/>
    </xf>
    <xf numFmtId="0" fontId="36" fillId="5" borderId="7" xfId="4" applyFill="1" applyBorder="1" applyAlignment="1">
      <alignment horizontal="center" vertical="center"/>
    </xf>
    <xf numFmtId="0" fontId="36" fillId="5" borderId="8" xfId="4" applyFill="1" applyBorder="1" applyAlignment="1">
      <alignment horizontal="center" vertical="center"/>
    </xf>
    <xf numFmtId="0" fontId="36" fillId="5" borderId="0" xfId="4" applyFill="1" applyAlignment="1">
      <alignment horizontal="center" vertical="center"/>
    </xf>
    <xf numFmtId="0" fontId="16" fillId="2" borderId="4" xfId="4" applyFont="1" applyFill="1" applyBorder="1" applyAlignment="1">
      <alignment horizontal="center" vertical="center"/>
    </xf>
    <xf numFmtId="0" fontId="36" fillId="2" borderId="4" xfId="4" applyFill="1" applyBorder="1" applyAlignment="1">
      <alignment horizontal="center" vertical="center"/>
    </xf>
    <xf numFmtId="0" fontId="36" fillId="2" borderId="5" xfId="4" applyFill="1" applyBorder="1" applyAlignment="1">
      <alignment horizontal="center" vertical="center"/>
    </xf>
    <xf numFmtId="0" fontId="36" fillId="2" borderId="9" xfId="4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/>
    </xf>
    <xf numFmtId="0" fontId="17" fillId="2" borderId="4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/>
    </xf>
    <xf numFmtId="0" fontId="17" fillId="6" borderId="10" xfId="4" applyFont="1" applyFill="1" applyBorder="1" applyAlignment="1">
      <alignment horizontal="center" vertical="center"/>
    </xf>
    <xf numFmtId="0" fontId="17" fillId="6" borderId="9" xfId="4" applyFont="1" applyFill="1" applyBorder="1" applyAlignment="1">
      <alignment horizontal="center" vertical="center"/>
    </xf>
    <xf numFmtId="0" fontId="17" fillId="2" borderId="5" xfId="4" applyFont="1" applyFill="1" applyBorder="1" applyAlignment="1">
      <alignment horizontal="center" vertical="center"/>
    </xf>
    <xf numFmtId="0" fontId="17" fillId="2" borderId="10" xfId="4" applyFont="1" applyFill="1" applyBorder="1" applyAlignment="1">
      <alignment horizontal="center" vertical="center"/>
    </xf>
    <xf numFmtId="0" fontId="17" fillId="2" borderId="9" xfId="4" applyFont="1" applyFill="1" applyBorder="1" applyAlignment="1">
      <alignment horizontal="center" vertical="center"/>
    </xf>
    <xf numFmtId="0" fontId="18" fillId="2" borderId="5" xfId="4" applyFont="1" applyFill="1" applyBorder="1" applyAlignment="1">
      <alignment horizontal="center" vertical="center"/>
    </xf>
    <xf numFmtId="0" fontId="18" fillId="2" borderId="10" xfId="4" applyFont="1" applyFill="1" applyBorder="1" applyAlignment="1">
      <alignment horizontal="center" vertical="center"/>
    </xf>
    <xf numFmtId="0" fontId="18" fillId="2" borderId="9" xfId="4" applyFont="1" applyFill="1" applyBorder="1" applyAlignment="1">
      <alignment horizontal="center" vertical="center"/>
    </xf>
    <xf numFmtId="0" fontId="17" fillId="2" borderId="4" xfId="4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5" fillId="5" borderId="0" xfId="4" applyFont="1" applyFill="1" applyAlignment="1">
      <alignment horizontal="left" vertical="top"/>
    </xf>
    <xf numFmtId="0" fontId="36" fillId="5" borderId="11" xfId="4" applyFill="1" applyBorder="1" applyAlignment="1">
      <alignment horizontal="left" vertical="center" wrapText="1"/>
    </xf>
    <xf numFmtId="0" fontId="36" fillId="5" borderId="0" xfId="4" applyFill="1" applyAlignment="1">
      <alignment horizontal="left" vertical="center" wrapText="1"/>
    </xf>
    <xf numFmtId="0" fontId="36" fillId="5" borderId="12" xfId="4" applyFill="1" applyBorder="1" applyAlignment="1">
      <alignment horizontal="left" vertical="center" wrapText="1"/>
    </xf>
    <xf numFmtId="0" fontId="36" fillId="5" borderId="0" xfId="4" applyFill="1" applyAlignment="1">
      <alignment horizontal="left" vertical="center"/>
    </xf>
    <xf numFmtId="0" fontId="36" fillId="5" borderId="0" xfId="4" applyFill="1" applyAlignment="1">
      <alignment horizontal="left" vertical="top" wrapText="1"/>
    </xf>
    <xf numFmtId="0" fontId="36" fillId="5" borderId="11" xfId="4" applyFill="1" applyBorder="1" applyAlignment="1">
      <alignment horizontal="left" vertical="center"/>
    </xf>
    <xf numFmtId="0" fontId="14" fillId="5" borderId="0" xfId="4" applyFont="1" applyFill="1" applyAlignment="1">
      <alignment horizontal="left" vertical="top"/>
    </xf>
    <xf numFmtId="0" fontId="36" fillId="5" borderId="13" xfId="4" applyFill="1" applyBorder="1" applyAlignment="1">
      <alignment horizontal="center" vertical="center" wrapText="1"/>
    </xf>
    <xf numFmtId="0" fontId="36" fillId="5" borderId="3" xfId="4" applyFill="1" applyBorder="1" applyAlignment="1">
      <alignment horizontal="center" vertical="center" wrapText="1"/>
    </xf>
    <xf numFmtId="0" fontId="36" fillId="5" borderId="14" xfId="4" applyFill="1" applyBorder="1" applyAlignment="1">
      <alignment horizontal="center" vertical="center" wrapText="1"/>
    </xf>
    <xf numFmtId="0" fontId="36" fillId="5" borderId="15" xfId="4" applyFill="1" applyBorder="1" applyAlignment="1">
      <alignment horizontal="center" vertical="center" wrapText="1"/>
    </xf>
    <xf numFmtId="0" fontId="36" fillId="5" borderId="2" xfId="4" applyFill="1" applyBorder="1" applyAlignment="1">
      <alignment horizontal="center" vertical="center" wrapText="1"/>
    </xf>
    <xf numFmtId="0" fontId="36" fillId="5" borderId="16" xfId="4" applyFill="1" applyBorder="1" applyAlignment="1">
      <alignment horizontal="center" vertical="center" wrapText="1"/>
    </xf>
    <xf numFmtId="0" fontId="36" fillId="5" borderId="6" xfId="4" applyFill="1" applyBorder="1" applyAlignment="1">
      <alignment horizontal="center" vertical="center" wrapText="1"/>
    </xf>
    <xf numFmtId="0" fontId="36" fillId="5" borderId="8" xfId="4" applyFill="1" applyBorder="1" applyAlignment="1">
      <alignment horizontal="center" vertical="center" wrapText="1"/>
    </xf>
    <xf numFmtId="0" fontId="36" fillId="5" borderId="7" xfId="4" applyFill="1" applyBorder="1" applyAlignment="1">
      <alignment horizontal="center" vertical="center" wrapText="1"/>
    </xf>
    <xf numFmtId="0" fontId="36" fillId="5" borderId="13" xfId="5" applyFill="1" applyBorder="1" applyAlignment="1">
      <alignment horizontal="center" vertical="center" wrapText="1"/>
    </xf>
    <xf numFmtId="0" fontId="36" fillId="5" borderId="3" xfId="5" applyFill="1" applyBorder="1" applyAlignment="1">
      <alignment horizontal="center" vertical="center" wrapText="1"/>
    </xf>
    <xf numFmtId="0" fontId="36" fillId="5" borderId="14" xfId="5" applyFill="1" applyBorder="1" applyAlignment="1">
      <alignment horizontal="center" vertical="center" wrapText="1"/>
    </xf>
    <xf numFmtId="0" fontId="36" fillId="5" borderId="15" xfId="5" applyFill="1" applyBorder="1" applyAlignment="1">
      <alignment horizontal="center" vertical="center" wrapText="1"/>
    </xf>
    <xf numFmtId="0" fontId="36" fillId="5" borderId="2" xfId="5" applyFill="1" applyBorder="1" applyAlignment="1">
      <alignment horizontal="center" vertical="center" wrapText="1"/>
    </xf>
    <xf numFmtId="0" fontId="36" fillId="5" borderId="16" xfId="5" applyFill="1" applyBorder="1" applyAlignment="1">
      <alignment horizontal="center" vertical="center" wrapText="1"/>
    </xf>
    <xf numFmtId="0" fontId="36" fillId="5" borderId="0" xfId="4" applyFill="1" applyAlignment="1">
      <alignment horizontal="center" vertical="center" wrapText="1"/>
    </xf>
    <xf numFmtId="0" fontId="36" fillId="5" borderId="4" xfId="4" applyFill="1" applyBorder="1" applyAlignment="1">
      <alignment horizontal="center" vertical="center" wrapText="1"/>
    </xf>
    <xf numFmtId="0" fontId="22" fillId="5" borderId="6" xfId="4" applyFont="1" applyFill="1" applyBorder="1" applyAlignment="1">
      <alignment horizontal="center" vertical="center"/>
    </xf>
    <xf numFmtId="0" fontId="22" fillId="5" borderId="8" xfId="4" applyFont="1" applyFill="1" applyBorder="1" applyAlignment="1">
      <alignment horizontal="center" vertical="center"/>
    </xf>
    <xf numFmtId="0" fontId="22" fillId="5" borderId="7" xfId="4" applyFont="1" applyFill="1" applyBorder="1" applyAlignment="1">
      <alignment horizontal="center" vertical="center"/>
    </xf>
    <xf numFmtId="0" fontId="24" fillId="5" borderId="0" xfId="4" applyFont="1" applyFill="1" applyAlignment="1">
      <alignment horizontal="center" vertical="center"/>
    </xf>
    <xf numFmtId="0" fontId="21" fillId="2" borderId="6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21" fillId="2" borderId="7" xfId="4" applyFont="1" applyFill="1" applyBorder="1" applyAlignment="1">
      <alignment horizontal="center" vertical="center"/>
    </xf>
    <xf numFmtId="0" fontId="21" fillId="2" borderId="4" xfId="4" applyFont="1" applyFill="1" applyBorder="1" applyAlignment="1">
      <alignment horizontal="center" vertical="center"/>
    </xf>
    <xf numFmtId="0" fontId="36" fillId="2" borderId="0" xfId="4" applyFill="1" applyAlignment="1">
      <alignment horizontal="center" vertical="center"/>
    </xf>
    <xf numFmtId="49" fontId="21" fillId="2" borderId="6" xfId="4" applyNumberFormat="1" applyFont="1" applyFill="1" applyBorder="1" applyAlignment="1">
      <alignment horizontal="center" vertical="center"/>
    </xf>
    <xf numFmtId="49" fontId="21" fillId="2" borderId="8" xfId="4" applyNumberFormat="1" applyFont="1" applyFill="1" applyBorder="1" applyAlignment="1">
      <alignment horizontal="center" vertical="center"/>
    </xf>
    <xf numFmtId="49" fontId="21" fillId="2" borderId="7" xfId="4" applyNumberFormat="1" applyFont="1" applyFill="1" applyBorder="1" applyAlignment="1">
      <alignment horizontal="center" vertical="center"/>
    </xf>
    <xf numFmtId="0" fontId="19" fillId="2" borderId="0" xfId="4" applyFont="1" applyFill="1" applyAlignment="1">
      <alignment horizontal="center" vertical="center"/>
    </xf>
    <xf numFmtId="0" fontId="16" fillId="2" borderId="0" xfId="4" applyFont="1" applyFill="1" applyAlignment="1">
      <alignment horizontal="center" vertical="center"/>
    </xf>
    <xf numFmtId="0" fontId="36" fillId="2" borderId="5" xfId="5" applyFill="1" applyBorder="1" applyAlignment="1">
      <alignment horizontal="center" vertical="center"/>
    </xf>
    <xf numFmtId="0" fontId="36" fillId="2" borderId="10" xfId="5" applyFill="1" applyBorder="1" applyAlignment="1">
      <alignment horizontal="center" vertical="center"/>
    </xf>
    <xf numFmtId="0" fontId="36" fillId="2" borderId="9" xfId="5" applyFill="1" applyBorder="1" applyAlignment="1">
      <alignment horizontal="center" vertical="center"/>
    </xf>
    <xf numFmtId="0" fontId="36" fillId="2" borderId="17" xfId="5" applyFill="1" applyBorder="1" applyAlignment="1">
      <alignment horizontal="left" vertical="center" wrapText="1"/>
    </xf>
    <xf numFmtId="0" fontId="36" fillId="2" borderId="22" xfId="5" applyFill="1" applyBorder="1" applyAlignment="1">
      <alignment horizontal="left" vertical="center" wrapText="1"/>
    </xf>
    <xf numFmtId="0" fontId="36" fillId="2" borderId="26" xfId="5" applyFill="1" applyBorder="1" applyAlignment="1">
      <alignment horizontal="left" vertical="center" wrapText="1"/>
    </xf>
    <xf numFmtId="0" fontId="36" fillId="2" borderId="3" xfId="5" applyFill="1" applyBorder="1" applyAlignment="1">
      <alignment horizontal="center" vertical="center" wrapText="1"/>
    </xf>
    <xf numFmtId="0" fontId="36" fillId="2" borderId="18" xfId="5" applyFill="1" applyBorder="1" applyAlignment="1">
      <alignment horizontal="center" vertical="center" wrapText="1"/>
    </xf>
    <xf numFmtId="0" fontId="36" fillId="2" borderId="2" xfId="5" applyFill="1" applyBorder="1" applyAlignment="1">
      <alignment horizontal="center" vertical="center" wrapText="1"/>
    </xf>
    <xf numFmtId="0" fontId="36" fillId="2" borderId="23" xfId="5" applyFill="1" applyBorder="1" applyAlignment="1">
      <alignment horizontal="center" vertical="center" wrapText="1"/>
    </xf>
    <xf numFmtId="0" fontId="36" fillId="2" borderId="5" xfId="5" applyFill="1" applyBorder="1" applyAlignment="1">
      <alignment horizontal="center" vertical="center" textRotation="90" wrapText="1"/>
    </xf>
    <xf numFmtId="0" fontId="36" fillId="2" borderId="10" xfId="5" applyFill="1" applyBorder="1" applyAlignment="1">
      <alignment horizontal="center" vertical="center" textRotation="90" wrapText="1"/>
    </xf>
    <xf numFmtId="0" fontId="36" fillId="2" borderId="9" xfId="5" applyFill="1" applyBorder="1" applyAlignment="1">
      <alignment horizontal="center" vertical="center" textRotation="90" wrapText="1"/>
    </xf>
    <xf numFmtId="0" fontId="36" fillId="2" borderId="0" xfId="5" applyFill="1" applyAlignment="1">
      <alignment horizontal="center" vertical="center" wrapText="1"/>
    </xf>
    <xf numFmtId="0" fontId="36" fillId="2" borderId="19" xfId="5" applyFill="1" applyBorder="1" applyAlignment="1">
      <alignment horizontal="center" vertical="center" textRotation="90" wrapText="1"/>
    </xf>
    <xf numFmtId="0" fontId="36" fillId="2" borderId="8" xfId="5" applyFill="1" applyBorder="1" applyAlignment="1">
      <alignment horizontal="center" vertical="center" wrapText="1"/>
    </xf>
    <xf numFmtId="0" fontId="36" fillId="2" borderId="20" xfId="5" applyFill="1" applyBorder="1" applyAlignment="1">
      <alignment horizontal="center" vertical="center" wrapText="1"/>
    </xf>
    <xf numFmtId="0" fontId="36" fillId="2" borderId="7" xfId="5" applyFill="1" applyBorder="1" applyAlignment="1">
      <alignment horizontal="center" vertical="center" wrapText="1"/>
    </xf>
    <xf numFmtId="0" fontId="36" fillId="2" borderId="4" xfId="5" applyFill="1" applyBorder="1" applyAlignment="1">
      <alignment horizontal="center" vertical="center" wrapText="1"/>
    </xf>
    <xf numFmtId="0" fontId="36" fillId="2" borderId="19" xfId="5" applyFill="1" applyBorder="1" applyAlignment="1">
      <alignment horizontal="center" vertical="center" wrapText="1"/>
    </xf>
    <xf numFmtId="0" fontId="36" fillId="2" borderId="8" xfId="5" applyFill="1" applyBorder="1" applyAlignment="1">
      <alignment horizontal="center" vertical="center"/>
    </xf>
    <xf numFmtId="0" fontId="36" fillId="2" borderId="20" xfId="5" applyFill="1" applyBorder="1" applyAlignment="1">
      <alignment horizontal="center" vertical="center"/>
    </xf>
    <xf numFmtId="0" fontId="36" fillId="2" borderId="14" xfId="5" applyFill="1" applyBorder="1" applyAlignment="1">
      <alignment horizontal="center" vertical="center" textRotation="90" wrapText="1"/>
    </xf>
    <xf numFmtId="0" fontId="36" fillId="2" borderId="12" xfId="5" applyFill="1" applyBorder="1" applyAlignment="1">
      <alignment horizontal="center" vertical="center" textRotation="90" wrapText="1"/>
    </xf>
    <xf numFmtId="0" fontId="36" fillId="2" borderId="16" xfId="5" applyFill="1" applyBorder="1" applyAlignment="1">
      <alignment horizontal="center" vertical="center" textRotation="90" wrapText="1"/>
    </xf>
    <xf numFmtId="0" fontId="36" fillId="2" borderId="17" xfId="5" applyFill="1" applyBorder="1" applyAlignment="1">
      <alignment horizontal="center" vertical="center" textRotation="135" wrapText="1"/>
    </xf>
    <xf numFmtId="0" fontId="36" fillId="2" borderId="22" xfId="5" applyFill="1" applyBorder="1" applyAlignment="1">
      <alignment horizontal="center" vertical="center" textRotation="135" wrapText="1"/>
    </xf>
    <xf numFmtId="0" fontId="36" fillId="2" borderId="26" xfId="5" applyFill="1" applyBorder="1" applyAlignment="1">
      <alignment horizontal="center" vertical="center" textRotation="135" wrapText="1"/>
    </xf>
    <xf numFmtId="0" fontId="36" fillId="2" borderId="16" xfId="5" applyFill="1" applyBorder="1" applyAlignment="1">
      <alignment horizontal="center" vertical="center" wrapText="1"/>
    </xf>
    <xf numFmtId="0" fontId="36" fillId="2" borderId="15" xfId="5" applyFill="1" applyBorder="1" applyAlignment="1">
      <alignment horizontal="center" vertical="center" wrapText="1"/>
    </xf>
    <xf numFmtId="0" fontId="36" fillId="2" borderId="6" xfId="5" applyFill="1" applyBorder="1" applyAlignment="1">
      <alignment horizontal="center" vertical="center" wrapText="1"/>
    </xf>
    <xf numFmtId="0" fontId="36" fillId="2" borderId="7" xfId="5" applyFill="1" applyBorder="1" applyAlignment="1">
      <alignment horizontal="center" vertical="center"/>
    </xf>
    <xf numFmtId="0" fontId="36" fillId="2" borderId="6" xfId="5" applyFill="1" applyBorder="1" applyAlignment="1">
      <alignment horizontal="center" vertical="center"/>
    </xf>
    <xf numFmtId="0" fontId="36" fillId="7" borderId="5" xfId="5" applyFill="1" applyBorder="1" applyAlignment="1">
      <alignment horizontal="center" vertical="center" textRotation="90"/>
    </xf>
    <xf numFmtId="0" fontId="36" fillId="7" borderId="10" xfId="5" applyFill="1" applyBorder="1" applyAlignment="1">
      <alignment horizontal="center" vertical="center" textRotation="90"/>
    </xf>
    <xf numFmtId="0" fontId="36" fillId="7" borderId="9" xfId="5" applyFill="1" applyBorder="1" applyAlignment="1">
      <alignment horizontal="center" vertical="center" textRotation="90"/>
    </xf>
    <xf numFmtId="0" fontId="36" fillId="2" borderId="4" xfId="5" applyFill="1" applyBorder="1" applyAlignment="1">
      <alignment horizontal="center" vertical="center" textRotation="90" wrapText="1"/>
    </xf>
    <xf numFmtId="0" fontId="25" fillId="2" borderId="5" xfId="5" applyFont="1" applyFill="1" applyBorder="1" applyAlignment="1">
      <alignment horizontal="center" vertical="center" textRotation="90" wrapText="1"/>
    </xf>
    <xf numFmtId="0" fontId="25" fillId="2" borderId="10" xfId="5" applyFont="1" applyFill="1" applyBorder="1" applyAlignment="1">
      <alignment horizontal="center" vertical="center" textRotation="90" wrapText="1"/>
    </xf>
    <xf numFmtId="0" fontId="25" fillId="2" borderId="9" xfId="5" applyFont="1" applyFill="1" applyBorder="1" applyAlignment="1">
      <alignment horizontal="center" vertical="center" textRotation="90" wrapText="1"/>
    </xf>
    <xf numFmtId="0" fontId="36" fillId="2" borderId="11" xfId="5" applyFill="1" applyBorder="1" applyAlignment="1">
      <alignment horizontal="center" vertical="center" textRotation="90" wrapText="1"/>
    </xf>
    <xf numFmtId="0" fontId="36" fillId="2" borderId="15" xfId="5" applyFill="1" applyBorder="1" applyAlignment="1">
      <alignment horizontal="center" vertical="center" textRotation="90" wrapText="1"/>
    </xf>
    <xf numFmtId="0" fontId="36" fillId="8" borderId="8" xfId="5" applyFill="1" applyBorder="1" applyAlignment="1">
      <alignment horizontal="center" vertical="center"/>
    </xf>
    <xf numFmtId="0" fontId="36" fillId="8" borderId="7" xfId="5" applyFill="1" applyBorder="1" applyAlignment="1">
      <alignment horizontal="center" vertical="center"/>
    </xf>
    <xf numFmtId="0" fontId="36" fillId="8" borderId="6" xfId="5" applyFill="1" applyBorder="1" applyAlignment="1">
      <alignment horizontal="center" vertical="center"/>
    </xf>
    <xf numFmtId="0" fontId="36" fillId="8" borderId="20" xfId="5" applyFill="1" applyBorder="1" applyAlignment="1">
      <alignment horizontal="center" vertical="center"/>
    </xf>
    <xf numFmtId="0" fontId="36" fillId="8" borderId="6" xfId="5" applyFill="1" applyBorder="1" applyAlignment="1">
      <alignment horizontal="center" vertical="center" wrapText="1"/>
    </xf>
    <xf numFmtId="0" fontId="36" fillId="8" borderId="20" xfId="5" applyFill="1" applyBorder="1" applyAlignment="1">
      <alignment horizontal="center" vertical="center" wrapText="1"/>
    </xf>
    <xf numFmtId="0" fontId="36" fillId="8" borderId="24" xfId="5" applyFill="1" applyBorder="1" applyAlignment="1">
      <alignment horizontal="center" vertical="center"/>
    </xf>
    <xf numFmtId="0" fontId="36" fillId="2" borderId="25" xfId="5" applyFill="1" applyBorder="1" applyAlignment="1">
      <alignment horizontal="center" vertical="center" textRotation="90" wrapText="1"/>
    </xf>
    <xf numFmtId="0" fontId="36" fillId="2" borderId="27" xfId="5" applyFill="1" applyBorder="1" applyAlignment="1">
      <alignment horizontal="center" vertical="center" textRotation="90" wrapText="1"/>
    </xf>
    <xf numFmtId="0" fontId="36" fillId="2" borderId="14" xfId="5" applyFill="1" applyBorder="1" applyAlignment="1">
      <alignment horizontal="center" vertical="center" textRotation="90"/>
    </xf>
    <xf numFmtId="0" fontId="36" fillId="2" borderId="16" xfId="5" applyFill="1" applyBorder="1" applyAlignment="1">
      <alignment horizontal="center" vertical="center" textRotation="90"/>
    </xf>
    <xf numFmtId="0" fontId="36" fillId="2" borderId="17" xfId="5" applyFill="1" applyBorder="1" applyAlignment="1">
      <alignment horizontal="center" vertical="center" textRotation="90"/>
    </xf>
    <xf numFmtId="0" fontId="36" fillId="2" borderId="26" xfId="5" applyFill="1" applyBorder="1" applyAlignment="1">
      <alignment horizontal="center" vertical="center" textRotation="90"/>
    </xf>
    <xf numFmtId="0" fontId="36" fillId="2" borderId="17" xfId="5" applyFill="1" applyBorder="1" applyAlignment="1">
      <alignment horizontal="center" vertical="center" textRotation="90" wrapText="1"/>
    </xf>
    <xf numFmtId="0" fontId="36" fillId="2" borderId="26" xfId="5" applyFill="1" applyBorder="1" applyAlignment="1">
      <alignment horizontal="center" vertical="center" textRotation="90" wrapText="1"/>
    </xf>
    <xf numFmtId="164" fontId="36" fillId="2" borderId="8" xfId="5" applyNumberFormat="1" applyFill="1" applyBorder="1" applyAlignment="1">
      <alignment horizontal="center" vertical="center"/>
    </xf>
    <xf numFmtId="164" fontId="36" fillId="2" borderId="7" xfId="5" applyNumberFormat="1" applyFill="1" applyBorder="1" applyAlignment="1">
      <alignment horizontal="center" vertical="center"/>
    </xf>
    <xf numFmtId="164" fontId="36" fillId="2" borderId="6" xfId="5" applyNumberFormat="1" applyFill="1" applyBorder="1" applyAlignment="1">
      <alignment horizontal="center" vertical="center"/>
    </xf>
    <xf numFmtId="164" fontId="36" fillId="2" borderId="20" xfId="5" applyNumberFormat="1" applyFill="1" applyBorder="1" applyAlignment="1">
      <alignment horizontal="center" vertical="center"/>
    </xf>
    <xf numFmtId="164" fontId="36" fillId="2" borderId="28" xfId="5" applyNumberFormat="1" applyFill="1" applyBorder="1" applyAlignment="1">
      <alignment horizontal="center" vertical="center"/>
    </xf>
    <xf numFmtId="0" fontId="36" fillId="2" borderId="108" xfId="5" applyFill="1" applyBorder="1" applyAlignment="1">
      <alignment horizontal="center" vertical="center" textRotation="255"/>
    </xf>
    <xf numFmtId="0" fontId="36" fillId="2" borderId="108" xfId="5" applyFill="1" applyBorder="1" applyAlignment="1">
      <alignment horizontal="center" vertical="center"/>
    </xf>
    <xf numFmtId="0" fontId="36" fillId="2" borderId="90" xfId="5" applyFill="1" applyBorder="1" applyAlignment="1">
      <alignment horizontal="center" vertical="center"/>
    </xf>
    <xf numFmtId="0" fontId="32" fillId="5" borderId="0" xfId="5" applyFont="1" applyFill="1" applyAlignment="1">
      <alignment wrapText="1"/>
    </xf>
    <xf numFmtId="0" fontId="36" fillId="5" borderId="0" xfId="5" applyFill="1" applyAlignment="1">
      <alignment wrapText="1"/>
    </xf>
    <xf numFmtId="0" fontId="35" fillId="3" borderId="4" xfId="2" applyFont="1" applyFill="1" applyBorder="1" applyAlignment="1">
      <alignment horizontal="center" vertical="center"/>
    </xf>
    <xf numFmtId="0" fontId="35" fillId="11" borderId="9" xfId="2" applyFont="1" applyFill="1" applyBorder="1" applyAlignment="1">
      <alignment horizontal="left" vertical="center" wrapText="1"/>
    </xf>
    <xf numFmtId="0" fontId="35" fillId="11" borderId="4" xfId="2" applyFont="1" applyFill="1" applyBorder="1" applyAlignment="1">
      <alignment horizontal="left" vertical="center" wrapText="1"/>
    </xf>
    <xf numFmtId="0" fontId="35" fillId="12" borderId="6" xfId="2" applyFont="1" applyFill="1" applyBorder="1" applyAlignment="1">
      <alignment horizontal="left" vertical="center"/>
    </xf>
    <xf numFmtId="0" fontId="35" fillId="12" borderId="7" xfId="2" applyFont="1" applyFill="1" applyBorder="1" applyAlignment="1">
      <alignment horizontal="left" vertical="center"/>
    </xf>
    <xf numFmtId="0" fontId="35" fillId="12" borderId="4" xfId="2" applyFont="1" applyFill="1" applyBorder="1" applyAlignment="1">
      <alignment horizontal="left" vertical="center"/>
    </xf>
    <xf numFmtId="0" fontId="35" fillId="12" borderId="6" xfId="2" applyFont="1" applyFill="1" applyBorder="1" applyAlignment="1">
      <alignment vertical="center"/>
    </xf>
    <xf numFmtId="0" fontId="35" fillId="12" borderId="7" xfId="2" applyFont="1" applyFill="1" applyBorder="1" applyAlignment="1">
      <alignment vertical="center"/>
    </xf>
    <xf numFmtId="0" fontId="33" fillId="2" borderId="107" xfId="5" applyFont="1" applyFill="1" applyBorder="1" applyAlignment="1">
      <alignment horizontal="center" vertical="center"/>
    </xf>
    <xf numFmtId="0" fontId="33" fillId="2" borderId="118" xfId="5" applyFont="1" applyFill="1" applyBorder="1" applyAlignment="1">
      <alignment horizontal="center" vertical="center"/>
    </xf>
    <xf numFmtId="0" fontId="33" fillId="2" borderId="7" xfId="5" applyFont="1" applyFill="1" applyBorder="1" applyAlignment="1">
      <alignment horizontal="center" vertical="center" wrapText="1"/>
    </xf>
    <xf numFmtId="0" fontId="33" fillId="2" borderId="3" xfId="5" applyFont="1" applyFill="1" applyBorder="1" applyAlignment="1">
      <alignment horizontal="center" vertical="center" wrapText="1"/>
    </xf>
    <xf numFmtId="0" fontId="33" fillId="5" borderId="113" xfId="5" applyFont="1" applyFill="1" applyBorder="1" applyAlignment="1">
      <alignment horizontal="center" vertical="center"/>
    </xf>
    <xf numFmtId="0" fontId="33" fillId="5" borderId="53" xfId="5" applyFont="1" applyFill="1" applyBorder="1" applyAlignment="1">
      <alignment horizontal="center" vertical="center"/>
    </xf>
    <xf numFmtId="0" fontId="33" fillId="5" borderId="114" xfId="5" applyFont="1" applyFill="1" applyBorder="1" applyAlignment="1">
      <alignment horizontal="center" vertical="center"/>
    </xf>
    <xf numFmtId="0" fontId="33" fillId="5" borderId="115" xfId="5" applyFont="1" applyFill="1" applyBorder="1" applyAlignment="1">
      <alignment horizontal="center" vertical="center"/>
    </xf>
    <xf numFmtId="0" fontId="33" fillId="5" borderId="116" xfId="5" applyFont="1" applyFill="1" applyBorder="1" applyAlignment="1">
      <alignment horizontal="center" vertical="center"/>
    </xf>
    <xf numFmtId="0" fontId="33" fillId="5" borderId="117" xfId="5" applyFont="1" applyFill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3" xfId="2"/>
    <cellStyle name="Обычный 3 2" xfId="3"/>
    <cellStyle name="Обычный 4" xfId="4"/>
    <cellStyle name="Обычный 4 2" xfId="5"/>
    <cellStyle name="Стиль 1" xfId="6"/>
    <cellStyle name="Стиль 1 2" xfId="7"/>
    <cellStyle name="Стиль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46"/>
  <sheetViews>
    <sheetView showGridLines="0" workbookViewId="0">
      <selection activeCell="AS38" sqref="AS38:AV38"/>
    </sheetView>
  </sheetViews>
  <sheetFormatPr defaultColWidth="14.6640625" defaultRowHeight="13.5" customHeight="1"/>
  <cols>
    <col min="1" max="48" width="3.33203125" style="1" bestFit="1" customWidth="1"/>
    <col min="49" max="49" width="14.6640625" style="1" bestFit="1"/>
    <col min="50" max="16384" width="14.6640625" style="1"/>
  </cols>
  <sheetData>
    <row r="1" spans="1:49" ht="24" customHeight="1">
      <c r="D1" s="2"/>
      <c r="E1" s="2"/>
      <c r="F1" s="2"/>
      <c r="AK1" s="440" t="s">
        <v>0</v>
      </c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</row>
    <row r="2" spans="1:49" ht="17.25" customHeight="1">
      <c r="D2" s="2"/>
      <c r="E2" s="2"/>
      <c r="F2" s="2"/>
      <c r="AK2" s="441" t="s">
        <v>1</v>
      </c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  <c r="AW2" s="3"/>
    </row>
    <row r="3" spans="1:49" ht="9.75" customHeight="1">
      <c r="D3" s="2"/>
      <c r="E3" s="2"/>
      <c r="F3" s="2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3"/>
    </row>
    <row r="4" spans="1:49" ht="3.75" customHeight="1">
      <c r="A4" s="2"/>
      <c r="B4" s="2"/>
      <c r="C4" s="2"/>
      <c r="D4" s="2"/>
      <c r="E4" s="2"/>
      <c r="F4" s="2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ht="9.75" customHeight="1">
      <c r="D5" s="2"/>
      <c r="E5" s="2"/>
      <c r="F5" s="2"/>
      <c r="AK5" s="441" t="s">
        <v>2</v>
      </c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3"/>
    </row>
    <row r="6" spans="1:49" ht="8.25" customHeight="1">
      <c r="D6" s="2"/>
      <c r="E6" s="2"/>
      <c r="F6" s="2"/>
      <c r="AK6" s="441"/>
      <c r="AL6" s="442"/>
      <c r="AM6" s="442"/>
      <c r="AN6" s="442"/>
      <c r="AO6" s="442"/>
      <c r="AP6" s="442"/>
      <c r="AQ6" s="442"/>
      <c r="AR6" s="442"/>
      <c r="AS6" s="442"/>
      <c r="AT6" s="442"/>
      <c r="AU6" s="442"/>
      <c r="AV6" s="441"/>
      <c r="AW6" s="3"/>
    </row>
    <row r="7" spans="1:49" ht="8.25" customHeight="1">
      <c r="D7" s="2"/>
      <c r="E7" s="2"/>
      <c r="F7" s="2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3"/>
    </row>
    <row r="8" spans="1:49" ht="8.25" customHeight="1">
      <c r="A8" s="2"/>
      <c r="B8" s="2"/>
      <c r="C8" s="2"/>
      <c r="D8" s="2"/>
      <c r="E8" s="2"/>
      <c r="F8" s="2"/>
      <c r="AK8" s="443" t="s">
        <v>3</v>
      </c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3"/>
    </row>
    <row r="9" spans="1:49" ht="8.25" customHeight="1">
      <c r="D9" s="2"/>
      <c r="E9" s="2"/>
      <c r="F9" s="2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3"/>
    </row>
    <row r="10" spans="1:49" ht="8.25" customHeight="1">
      <c r="D10" s="2"/>
      <c r="E10" s="2"/>
      <c r="F10" s="2"/>
    </row>
    <row r="11" spans="1:49" ht="15" customHeight="1">
      <c r="A11" s="2"/>
      <c r="B11" s="2"/>
      <c r="C11" s="2"/>
      <c r="D11" s="2"/>
      <c r="E11" s="2"/>
      <c r="F11" s="2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</row>
    <row r="12" spans="1:49" ht="5.25" customHeight="1">
      <c r="D12" s="2"/>
      <c r="E12" s="2"/>
      <c r="F12" s="2"/>
    </row>
    <row r="13" spans="1:49" ht="18" customHeight="1">
      <c r="D13" s="2"/>
      <c r="E13" s="2"/>
      <c r="F13" s="2"/>
      <c r="AK13" s="445"/>
      <c r="AL13" s="445"/>
      <c r="AM13" s="446"/>
      <c r="AN13" s="446"/>
      <c r="AO13" s="446"/>
      <c r="AP13" s="446"/>
      <c r="AQ13" s="446"/>
      <c r="AR13" s="4"/>
      <c r="AS13" s="447"/>
      <c r="AT13" s="447"/>
      <c r="AU13" s="447"/>
      <c r="AV13" s="447"/>
    </row>
    <row r="14" spans="1:49" ht="12.75" customHeight="1">
      <c r="A14" s="2"/>
      <c r="B14" s="2"/>
      <c r="C14" s="2"/>
      <c r="D14" s="2"/>
      <c r="E14" s="2"/>
      <c r="F14" s="2"/>
    </row>
    <row r="15" spans="1:49" ht="13.5" customHeight="1">
      <c r="A15" s="2"/>
      <c r="B15" s="2"/>
      <c r="C15" s="2"/>
      <c r="D15" s="2"/>
      <c r="E15" s="2"/>
      <c r="F15" s="2"/>
    </row>
    <row r="16" spans="1:49" ht="38.25" customHeight="1">
      <c r="A16" s="448" t="s">
        <v>4</v>
      </c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</row>
    <row r="17" spans="1:53" ht="13.5" customHeight="1">
      <c r="A17" s="449" t="s">
        <v>5</v>
      </c>
      <c r="B17" s="449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49"/>
      <c r="AS17" s="449"/>
      <c r="AT17" s="449"/>
      <c r="AU17" s="449"/>
      <c r="AV17" s="449"/>
    </row>
    <row r="18" spans="1:53" ht="13.5" customHeight="1">
      <c r="A18" s="450" t="s">
        <v>6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  <c r="AS18" s="451"/>
      <c r="AT18" s="451"/>
      <c r="AU18" s="451"/>
      <c r="AV18" s="451"/>
    </row>
    <row r="19" spans="1:53" ht="13.5" customHeight="1">
      <c r="A19" s="451"/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1"/>
    </row>
    <row r="20" spans="1:53" ht="13.5" customHeight="1">
      <c r="A20" s="451"/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1"/>
      <c r="AS20" s="451"/>
      <c r="AT20" s="451"/>
      <c r="AU20" s="451"/>
      <c r="AV20" s="451"/>
    </row>
    <row r="21" spans="1:53" ht="13.5" customHeight="1">
      <c r="A21" s="453" t="s">
        <v>7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  <c r="AN21" s="453"/>
      <c r="AO21" s="453"/>
      <c r="AP21" s="453"/>
      <c r="AQ21" s="453"/>
      <c r="AR21" s="453"/>
      <c r="AS21" s="453"/>
      <c r="AT21" s="453"/>
      <c r="AU21" s="453"/>
      <c r="AV21" s="453"/>
    </row>
    <row r="22" spans="1:53" ht="13.5" customHeight="1">
      <c r="A22" s="454"/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</row>
    <row r="23" spans="1:53" ht="13.5" customHeight="1">
      <c r="A23" s="455" t="s">
        <v>8</v>
      </c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  <c r="AI23" s="455"/>
      <c r="AJ23" s="455"/>
      <c r="AK23" s="455"/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455"/>
    </row>
    <row r="24" spans="1:53" ht="13.5" customHeight="1">
      <c r="A24" s="456"/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56"/>
      <c r="AS24" s="456"/>
      <c r="AT24" s="456"/>
      <c r="AU24" s="456"/>
      <c r="AV24" s="456"/>
      <c r="AW24" s="5"/>
      <c r="AX24" s="5"/>
      <c r="AY24" s="5"/>
      <c r="AZ24" s="5"/>
      <c r="BA24" s="5"/>
    </row>
    <row r="25" spans="1:53" ht="17.25" customHeight="1">
      <c r="A25" s="457" t="s">
        <v>9</v>
      </c>
      <c r="B25" s="457"/>
      <c r="C25" s="457"/>
      <c r="D25" s="457"/>
      <c r="E25" s="457"/>
      <c r="F25" s="6"/>
      <c r="G25" s="458" t="s">
        <v>10</v>
      </c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5"/>
      <c r="AX25" s="5"/>
      <c r="AY25" s="5"/>
      <c r="AZ25" s="5"/>
      <c r="BA25" s="5"/>
    </row>
    <row r="26" spans="1:53" ht="13.5" customHeight="1">
      <c r="A26" s="459" t="s">
        <v>11</v>
      </c>
      <c r="B26" s="459"/>
      <c r="C26" s="459"/>
      <c r="D26" s="459"/>
      <c r="E26" s="459"/>
      <c r="F26" s="459"/>
      <c r="G26" s="459" t="s">
        <v>12</v>
      </c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7"/>
      <c r="AW26" s="5"/>
      <c r="AX26" s="5"/>
      <c r="AY26" s="5"/>
      <c r="AZ26" s="5"/>
      <c r="BA26" s="5"/>
    </row>
    <row r="27" spans="1:53" ht="13.5" customHeight="1">
      <c r="A27" s="459"/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7"/>
      <c r="AW27" s="5"/>
      <c r="AX27" s="5"/>
      <c r="AY27" s="5"/>
      <c r="AZ27" s="5"/>
      <c r="BA27" s="5"/>
    </row>
    <row r="28" spans="1:53" ht="18" customHeight="1">
      <c r="A28" s="460" t="s">
        <v>13</v>
      </c>
      <c r="B28" s="460"/>
      <c r="C28" s="460"/>
      <c r="D28" s="460"/>
      <c r="E28" s="458" t="s">
        <v>14</v>
      </c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1"/>
      <c r="AN28" s="461"/>
      <c r="AO28" s="461"/>
      <c r="AP28" s="461"/>
      <c r="AQ28" s="461"/>
      <c r="AR28" s="461"/>
      <c r="AS28" s="461"/>
      <c r="AT28" s="461"/>
      <c r="AU28" s="461"/>
      <c r="AV28" s="461"/>
      <c r="AW28" s="5"/>
      <c r="AX28" s="5"/>
      <c r="AY28" s="5"/>
      <c r="AZ28" s="5"/>
      <c r="BA28" s="5"/>
    </row>
    <row r="29" spans="1:53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8"/>
      <c r="AL29" s="2"/>
      <c r="AM29" s="2"/>
      <c r="AN29" s="2"/>
      <c r="AO29" s="2"/>
      <c r="AP29" s="2"/>
      <c r="AQ29" s="2"/>
      <c r="AR29" s="7"/>
      <c r="AS29" s="7"/>
      <c r="AT29" s="2"/>
      <c r="AU29" s="7"/>
      <c r="AV29" s="7"/>
      <c r="AW29" s="5"/>
      <c r="AX29" s="5"/>
      <c r="AY29" s="5"/>
      <c r="AZ29" s="5"/>
      <c r="BA29" s="5"/>
    </row>
    <row r="30" spans="1:53" ht="15" customHeight="1">
      <c r="A30" s="462" t="s">
        <v>15</v>
      </c>
      <c r="B30" s="462"/>
      <c r="C30" s="462"/>
      <c r="D30" s="462"/>
      <c r="E30" s="462"/>
      <c r="F30" s="462"/>
      <c r="G30" s="463" t="s">
        <v>16</v>
      </c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464"/>
      <c r="AW30" s="5"/>
      <c r="AX30" s="5"/>
      <c r="AY30" s="5"/>
      <c r="AZ30" s="5"/>
      <c r="BA30" s="5"/>
    </row>
    <row r="31" spans="1:53" ht="13.5" hidden="1" customHeight="1">
      <c r="A31" s="9"/>
      <c r="B31" s="5"/>
      <c r="C31" s="5"/>
      <c r="D31" s="5"/>
      <c r="E31" s="5"/>
      <c r="F31" s="5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5"/>
      <c r="AX31" s="5"/>
      <c r="AY31" s="5"/>
      <c r="AZ31" s="5"/>
      <c r="BA31" s="5"/>
    </row>
    <row r="32" spans="1:53" ht="13.5" hidden="1" customHeight="1">
      <c r="A32" s="9"/>
      <c r="B32" s="5"/>
      <c r="C32" s="5"/>
      <c r="D32" s="5"/>
      <c r="E32" s="5"/>
      <c r="F32" s="5"/>
      <c r="G32" s="464" t="s">
        <v>17</v>
      </c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5"/>
      <c r="AX32" s="5"/>
      <c r="AY32" s="5"/>
      <c r="AZ32" s="5"/>
      <c r="BA32" s="5"/>
    </row>
    <row r="33" spans="1:53" ht="13.5" hidden="1" customHeight="1">
      <c r="A33" s="9"/>
      <c r="B33" s="5"/>
      <c r="C33" s="5"/>
      <c r="D33" s="5"/>
      <c r="E33" s="5"/>
      <c r="F33" s="5"/>
      <c r="G33" s="464" t="s">
        <v>18</v>
      </c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5"/>
      <c r="AX33" s="5"/>
      <c r="AY33" s="5"/>
      <c r="AZ33" s="5"/>
      <c r="BA33" s="5"/>
    </row>
    <row r="34" spans="1:53" ht="13.5" hidden="1" customHeight="1">
      <c r="A34" s="9"/>
      <c r="B34" s="5"/>
      <c r="C34" s="5"/>
      <c r="D34" s="5"/>
      <c r="E34" s="5"/>
      <c r="F34" s="5"/>
      <c r="G34" s="464" t="s">
        <v>19</v>
      </c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5"/>
      <c r="AX34" s="5"/>
      <c r="AY34" s="5"/>
      <c r="AZ34" s="5"/>
      <c r="BA34" s="5"/>
    </row>
    <row r="35" spans="1:53" ht="13.5" hidden="1" customHeight="1">
      <c r="A35" s="9"/>
      <c r="B35" s="5"/>
      <c r="C35" s="5"/>
      <c r="D35" s="5"/>
      <c r="E35" s="5"/>
      <c r="F35" s="5"/>
      <c r="G35" s="464" t="s">
        <v>20</v>
      </c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  <c r="AW35" s="5"/>
      <c r="AX35" s="5"/>
      <c r="AY35" s="5"/>
      <c r="AZ35" s="5"/>
      <c r="BA35" s="5"/>
    </row>
    <row r="36" spans="1:53" ht="13.5" hidden="1" customHeight="1">
      <c r="A36" s="9"/>
      <c r="B36" s="5"/>
      <c r="C36" s="5"/>
      <c r="D36" s="5"/>
      <c r="E36" s="5"/>
      <c r="F36" s="5"/>
      <c r="G36" s="464" t="s">
        <v>21</v>
      </c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464"/>
      <c r="AI36" s="464"/>
      <c r="AJ36" s="464"/>
      <c r="AK36" s="464"/>
      <c r="AL36" s="464"/>
      <c r="AM36" s="464"/>
      <c r="AN36" s="464"/>
      <c r="AO36" s="464"/>
      <c r="AP36" s="464"/>
      <c r="AQ36" s="464"/>
      <c r="AR36" s="464"/>
      <c r="AS36" s="464"/>
      <c r="AT36" s="464"/>
      <c r="AU36" s="464"/>
      <c r="AV36" s="464"/>
      <c r="AW36" s="5"/>
      <c r="AX36" s="5"/>
      <c r="AY36" s="5"/>
      <c r="AZ36" s="5"/>
      <c r="BA36" s="5"/>
    </row>
    <row r="37" spans="1:53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7"/>
      <c r="AS37" s="7"/>
      <c r="AT37" s="2"/>
      <c r="AU37" s="7"/>
      <c r="AV37" s="7"/>
      <c r="AW37" s="5"/>
      <c r="AX37" s="5"/>
      <c r="AY37" s="5"/>
      <c r="AZ37" s="5"/>
      <c r="BA37" s="5"/>
    </row>
    <row r="38" spans="1:53" ht="17.25" customHeight="1">
      <c r="A38" s="460" t="s">
        <v>22</v>
      </c>
      <c r="B38" s="460"/>
      <c r="C38" s="460"/>
      <c r="D38" s="460"/>
      <c r="E38" s="460"/>
      <c r="F38" s="460"/>
      <c r="G38" s="465" t="s">
        <v>23</v>
      </c>
      <c r="H38" s="466"/>
      <c r="I38" s="466"/>
      <c r="J38" s="466"/>
      <c r="K38" s="466"/>
      <c r="L38" s="466"/>
      <c r="M38" s="466"/>
      <c r="N38" s="466"/>
      <c r="O38" s="2"/>
      <c r="P38" s="8"/>
      <c r="Q38" s="460" t="s">
        <v>24</v>
      </c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5" t="s">
        <v>25</v>
      </c>
      <c r="AD38" s="465"/>
      <c r="AE38" s="465"/>
      <c r="AF38" s="465"/>
      <c r="AG38" s="465"/>
      <c r="AH38" s="2"/>
      <c r="AI38" s="460" t="s">
        <v>26</v>
      </c>
      <c r="AJ38" s="460"/>
      <c r="AK38" s="460"/>
      <c r="AL38" s="460"/>
      <c r="AM38" s="460"/>
      <c r="AN38" s="460"/>
      <c r="AO38" s="460"/>
      <c r="AP38" s="460"/>
      <c r="AQ38" s="460"/>
      <c r="AR38" s="460"/>
      <c r="AS38" s="466">
        <v>2022</v>
      </c>
      <c r="AT38" s="466"/>
      <c r="AU38" s="466"/>
      <c r="AV38" s="466"/>
      <c r="AW38" s="5"/>
      <c r="AX38" s="5"/>
      <c r="AY38" s="5"/>
      <c r="AZ38" s="5"/>
      <c r="BA38" s="5"/>
    </row>
    <row r="39" spans="1:53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7"/>
      <c r="AS39" s="7"/>
      <c r="AT39" s="2"/>
      <c r="AU39" s="7"/>
      <c r="AV39" s="7"/>
      <c r="AW39" s="5"/>
      <c r="AX39" s="5"/>
      <c r="AY39" s="5"/>
      <c r="AZ39" s="5"/>
      <c r="BA39" s="5"/>
    </row>
    <row r="40" spans="1:53" ht="18.75" customHeight="1">
      <c r="A40" s="460" t="s">
        <v>27</v>
      </c>
      <c r="B40" s="460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7" t="s">
        <v>28</v>
      </c>
      <c r="V40" s="468"/>
      <c r="W40" s="468"/>
      <c r="X40" s="468"/>
      <c r="Y40" s="468"/>
      <c r="Z40" s="468"/>
      <c r="AA40" s="468"/>
      <c r="AB40" s="468"/>
      <c r="AC40" s="468"/>
      <c r="AD40" s="468"/>
      <c r="AE40" s="468"/>
      <c r="AF40" s="468"/>
      <c r="AG40" s="468"/>
      <c r="AH40" s="468"/>
      <c r="AI40" s="468"/>
      <c r="AJ40" s="468"/>
      <c r="AK40" s="468"/>
      <c r="AL40" s="468"/>
      <c r="AM40" s="468"/>
      <c r="AN40" s="468"/>
      <c r="AO40" s="468"/>
      <c r="AP40" s="468"/>
      <c r="AQ40" s="468"/>
      <c r="AR40" s="468"/>
      <c r="AS40" s="468"/>
      <c r="AT40" s="468"/>
      <c r="AU40" s="468"/>
      <c r="AV40" s="468"/>
      <c r="AW40" s="5"/>
      <c r="AX40" s="5"/>
      <c r="AY40" s="5"/>
      <c r="AZ40" s="5"/>
      <c r="BA40" s="5"/>
    </row>
    <row r="41" spans="1:53" ht="13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469" t="s">
        <v>29</v>
      </c>
      <c r="V41" s="469"/>
      <c r="W41" s="469"/>
      <c r="X41" s="469"/>
      <c r="Y41" s="469"/>
      <c r="Z41" s="469"/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469"/>
      <c r="AN41" s="469"/>
      <c r="AO41" s="469"/>
      <c r="AP41" s="469"/>
      <c r="AQ41" s="469"/>
      <c r="AR41" s="469"/>
      <c r="AS41" s="469"/>
      <c r="AT41" s="469"/>
      <c r="AU41" s="469"/>
      <c r="AV41" s="469"/>
      <c r="AW41" s="5"/>
      <c r="AX41" s="5"/>
      <c r="AY41" s="5"/>
      <c r="AZ41" s="5"/>
      <c r="BA41" s="5"/>
    </row>
    <row r="42" spans="1:53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5" spans="1:53" ht="13.5" customHeight="1">
      <c r="C45" s="11" t="s">
        <v>30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1" t="s">
        <v>31</v>
      </c>
      <c r="Q45" s="3"/>
      <c r="R45" s="3"/>
      <c r="S45" s="12"/>
      <c r="T45" s="3"/>
      <c r="U45" s="3"/>
      <c r="V45" s="13" t="s">
        <v>32</v>
      </c>
      <c r="W45" s="14"/>
      <c r="X45" s="14"/>
      <c r="Y45" s="14"/>
      <c r="Z45" s="14"/>
      <c r="AA45" s="14"/>
      <c r="AB45" s="3"/>
      <c r="AC45" s="3"/>
      <c r="AD45" s="3"/>
      <c r="AE45" s="11" t="s">
        <v>33</v>
      </c>
      <c r="AF45" s="3"/>
      <c r="AG45" s="3"/>
      <c r="AH45" s="3"/>
      <c r="AI45" s="3"/>
      <c r="AJ45" s="3"/>
      <c r="AK45" s="3"/>
      <c r="AL45" s="3"/>
    </row>
    <row r="46" spans="1:53" ht="13.5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</sheetData>
  <mergeCells count="36">
    <mergeCell ref="A40:T40"/>
    <mergeCell ref="U40:AV40"/>
    <mergeCell ref="U41:AV41"/>
    <mergeCell ref="G36:AV36"/>
    <mergeCell ref="A38:F38"/>
    <mergeCell ref="G38:N38"/>
    <mergeCell ref="Q38:AB38"/>
    <mergeCell ref="AC38:AG38"/>
    <mergeCell ref="AI38:AR38"/>
    <mergeCell ref="AS38:AV38"/>
    <mergeCell ref="G31:AV31"/>
    <mergeCell ref="G32:AV32"/>
    <mergeCell ref="G33:AV33"/>
    <mergeCell ref="G34:AV34"/>
    <mergeCell ref="G35:AV35"/>
    <mergeCell ref="A26:F27"/>
    <mergeCell ref="G26:AU27"/>
    <mergeCell ref="A28:D28"/>
    <mergeCell ref="E28:AV28"/>
    <mergeCell ref="A30:F30"/>
    <mergeCell ref="G30:AV30"/>
    <mergeCell ref="A18:AV20"/>
    <mergeCell ref="A21:AV22"/>
    <mergeCell ref="A23:AV24"/>
    <mergeCell ref="A25:E25"/>
    <mergeCell ref="G25:AV25"/>
    <mergeCell ref="AK13:AL13"/>
    <mergeCell ref="AM13:AQ13"/>
    <mergeCell ref="AS13:AV13"/>
    <mergeCell ref="A16:AV16"/>
    <mergeCell ref="A17:AV17"/>
    <mergeCell ref="AK1:AV1"/>
    <mergeCell ref="AK2:AV3"/>
    <mergeCell ref="AK5:AV7"/>
    <mergeCell ref="AK8:AV9"/>
    <mergeCell ref="AK11:AV11"/>
  </mergeCells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1"/>
  <sheetViews>
    <sheetView showGridLines="0" workbookViewId="0">
      <selection activeCell="K2" sqref="K2:AH2"/>
    </sheetView>
  </sheetViews>
  <sheetFormatPr defaultColWidth="14.6640625" defaultRowHeight="13.5" customHeight="1"/>
  <cols>
    <col min="1" max="1" width="6.5" style="15" bestFit="1" customWidth="1"/>
    <col min="2" max="53" width="3.83203125" style="15" bestFit="1" customWidth="1"/>
    <col min="54" max="58" width="3" style="15" bestFit="1" customWidth="1"/>
    <col min="59" max="59" width="14.6640625" style="15" bestFit="1"/>
    <col min="60" max="16384" width="14.6640625" style="15"/>
  </cols>
  <sheetData>
    <row r="1" spans="1:58" ht="18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58" ht="19.5" customHeight="1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470" t="s">
        <v>35</v>
      </c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</row>
    <row r="3" spans="1:58" ht="11.25" customHeight="1">
      <c r="A3" s="471" t="s">
        <v>36</v>
      </c>
      <c r="B3" s="471" t="s">
        <v>37</v>
      </c>
      <c r="C3" s="471"/>
      <c r="D3" s="471"/>
      <c r="E3" s="471"/>
      <c r="F3" s="472" t="s">
        <v>38</v>
      </c>
      <c r="G3" s="471" t="s">
        <v>39</v>
      </c>
      <c r="H3" s="474"/>
      <c r="I3" s="475"/>
      <c r="J3" s="472" t="s">
        <v>40</v>
      </c>
      <c r="K3" s="474" t="s">
        <v>41</v>
      </c>
      <c r="L3" s="476"/>
      <c r="M3" s="475"/>
      <c r="N3" s="18"/>
      <c r="O3" s="474" t="s">
        <v>42</v>
      </c>
      <c r="P3" s="476"/>
      <c r="Q3" s="476"/>
      <c r="R3" s="475"/>
      <c r="S3" s="472" t="s">
        <v>43</v>
      </c>
      <c r="T3" s="471" t="s">
        <v>44</v>
      </c>
      <c r="U3" s="471"/>
      <c r="V3" s="471"/>
      <c r="W3" s="472" t="s">
        <v>45</v>
      </c>
      <c r="X3" s="471" t="s">
        <v>46</v>
      </c>
      <c r="Y3" s="471"/>
      <c r="Z3" s="471"/>
      <c r="AA3" s="472" t="s">
        <v>47</v>
      </c>
      <c r="AB3" s="471" t="s">
        <v>48</v>
      </c>
      <c r="AC3" s="471"/>
      <c r="AD3" s="471"/>
      <c r="AE3" s="471"/>
      <c r="AF3" s="472" t="s">
        <v>49</v>
      </c>
      <c r="AG3" s="474" t="s">
        <v>50</v>
      </c>
      <c r="AH3" s="476"/>
      <c r="AI3" s="475"/>
      <c r="AJ3" s="472" t="s">
        <v>51</v>
      </c>
      <c r="AK3" s="471" t="s">
        <v>52</v>
      </c>
      <c r="AL3" s="471"/>
      <c r="AM3" s="471"/>
      <c r="AN3" s="471"/>
      <c r="AO3" s="471" t="s">
        <v>53</v>
      </c>
      <c r="AP3" s="471"/>
      <c r="AQ3" s="471"/>
      <c r="AR3" s="471"/>
      <c r="AS3" s="472" t="s">
        <v>54</v>
      </c>
      <c r="AT3" s="471" t="s">
        <v>55</v>
      </c>
      <c r="AU3" s="471"/>
      <c r="AV3" s="471"/>
      <c r="AW3" s="472" t="s">
        <v>56</v>
      </c>
      <c r="AX3" s="471" t="s">
        <v>57</v>
      </c>
      <c r="AY3" s="471"/>
      <c r="AZ3" s="471"/>
      <c r="BA3" s="471"/>
    </row>
    <row r="4" spans="1:58" ht="60.75" customHeight="1">
      <c r="A4" s="471"/>
      <c r="B4" s="19" t="s">
        <v>58</v>
      </c>
      <c r="C4" s="19" t="s">
        <v>59</v>
      </c>
      <c r="D4" s="19" t="s">
        <v>60</v>
      </c>
      <c r="E4" s="19" t="s">
        <v>61</v>
      </c>
      <c r="F4" s="473"/>
      <c r="G4" s="19" t="s">
        <v>62</v>
      </c>
      <c r="H4" s="19" t="s">
        <v>63</v>
      </c>
      <c r="I4" s="19" t="s">
        <v>64</v>
      </c>
      <c r="J4" s="473"/>
      <c r="K4" s="19" t="s">
        <v>65</v>
      </c>
      <c r="L4" s="19" t="s">
        <v>66</v>
      </c>
      <c r="M4" s="19" t="s">
        <v>67</v>
      </c>
      <c r="N4" s="19" t="s">
        <v>68</v>
      </c>
      <c r="O4" s="19" t="s">
        <v>58</v>
      </c>
      <c r="P4" s="19" t="s">
        <v>59</v>
      </c>
      <c r="Q4" s="19" t="s">
        <v>60</v>
      </c>
      <c r="R4" s="19" t="s">
        <v>61</v>
      </c>
      <c r="S4" s="473"/>
      <c r="T4" s="19" t="s">
        <v>69</v>
      </c>
      <c r="U4" s="19" t="s">
        <v>70</v>
      </c>
      <c r="V4" s="19" t="s">
        <v>71</v>
      </c>
      <c r="W4" s="473"/>
      <c r="X4" s="19" t="s">
        <v>72</v>
      </c>
      <c r="Y4" s="19" t="s">
        <v>73</v>
      </c>
      <c r="Z4" s="19" t="s">
        <v>74</v>
      </c>
      <c r="AA4" s="473"/>
      <c r="AB4" s="19" t="s">
        <v>72</v>
      </c>
      <c r="AC4" s="19" t="s">
        <v>73</v>
      </c>
      <c r="AD4" s="19" t="s">
        <v>74</v>
      </c>
      <c r="AE4" s="19" t="s">
        <v>75</v>
      </c>
      <c r="AF4" s="473"/>
      <c r="AG4" s="19" t="s">
        <v>62</v>
      </c>
      <c r="AH4" s="19" t="s">
        <v>63</v>
      </c>
      <c r="AI4" s="19" t="s">
        <v>64</v>
      </c>
      <c r="AJ4" s="473"/>
      <c r="AK4" s="19" t="s">
        <v>76</v>
      </c>
      <c r="AL4" s="19" t="s">
        <v>77</v>
      </c>
      <c r="AM4" s="19" t="s">
        <v>78</v>
      </c>
      <c r="AN4" s="19" t="s">
        <v>79</v>
      </c>
      <c r="AO4" s="19" t="s">
        <v>58</v>
      </c>
      <c r="AP4" s="19" t="s">
        <v>59</v>
      </c>
      <c r="AQ4" s="19" t="s">
        <v>60</v>
      </c>
      <c r="AR4" s="19" t="s">
        <v>61</v>
      </c>
      <c r="AS4" s="473"/>
      <c r="AT4" s="19" t="s">
        <v>62</v>
      </c>
      <c r="AU4" s="19" t="s">
        <v>63</v>
      </c>
      <c r="AV4" s="19" t="s">
        <v>64</v>
      </c>
      <c r="AW4" s="473"/>
      <c r="AX4" s="19" t="s">
        <v>65</v>
      </c>
      <c r="AY4" s="19" t="s">
        <v>66</v>
      </c>
      <c r="AZ4" s="19" t="s">
        <v>67</v>
      </c>
      <c r="BA4" s="20" t="s">
        <v>80</v>
      </c>
    </row>
    <row r="5" spans="1:58" ht="9.75" customHeight="1">
      <c r="A5" s="471"/>
      <c r="B5" s="21" t="s">
        <v>81</v>
      </c>
      <c r="C5" s="21" t="s">
        <v>82</v>
      </c>
      <c r="D5" s="21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93</v>
      </c>
      <c r="O5" s="21" t="s">
        <v>94</v>
      </c>
      <c r="P5" s="21" t="s">
        <v>95</v>
      </c>
      <c r="Q5" s="21" t="s">
        <v>96</v>
      </c>
      <c r="R5" s="21" t="s">
        <v>97</v>
      </c>
      <c r="S5" s="21" t="s">
        <v>98</v>
      </c>
      <c r="T5" s="21" t="s">
        <v>99</v>
      </c>
      <c r="U5" s="21" t="s">
        <v>100</v>
      </c>
      <c r="V5" s="21" t="s">
        <v>101</v>
      </c>
      <c r="W5" s="21" t="s">
        <v>102</v>
      </c>
      <c r="X5" s="21" t="s">
        <v>103</v>
      </c>
      <c r="Y5" s="21" t="s">
        <v>104</v>
      </c>
      <c r="Z5" s="21" t="s">
        <v>105</v>
      </c>
      <c r="AA5" s="21" t="s">
        <v>106</v>
      </c>
      <c r="AB5" s="21" t="s">
        <v>107</v>
      </c>
      <c r="AC5" s="21" t="s">
        <v>108</v>
      </c>
      <c r="AD5" s="21" t="s">
        <v>109</v>
      </c>
      <c r="AE5" s="21" t="s">
        <v>110</v>
      </c>
      <c r="AF5" s="21" t="s">
        <v>111</v>
      </c>
      <c r="AG5" s="21" t="s">
        <v>112</v>
      </c>
      <c r="AH5" s="21" t="s">
        <v>113</v>
      </c>
      <c r="AI5" s="21" t="s">
        <v>114</v>
      </c>
      <c r="AJ5" s="21" t="s">
        <v>115</v>
      </c>
      <c r="AK5" s="21" t="s">
        <v>116</v>
      </c>
      <c r="AL5" s="21" t="s">
        <v>117</v>
      </c>
      <c r="AM5" s="21" t="s">
        <v>118</v>
      </c>
      <c r="AN5" s="21" t="s">
        <v>119</v>
      </c>
      <c r="AO5" s="21" t="s">
        <v>120</v>
      </c>
      <c r="AP5" s="21" t="s">
        <v>121</v>
      </c>
      <c r="AQ5" s="21" t="s">
        <v>122</v>
      </c>
      <c r="AR5" s="21" t="s">
        <v>123</v>
      </c>
      <c r="AS5" s="21" t="s">
        <v>124</v>
      </c>
      <c r="AT5" s="21" t="s">
        <v>125</v>
      </c>
      <c r="AU5" s="21" t="s">
        <v>126</v>
      </c>
      <c r="AV5" s="21" t="s">
        <v>127</v>
      </c>
      <c r="AW5" s="21" t="s">
        <v>128</v>
      </c>
      <c r="AX5" s="21" t="s">
        <v>129</v>
      </c>
      <c r="AY5" s="21" t="s">
        <v>130</v>
      </c>
      <c r="AZ5" s="21" t="s">
        <v>131</v>
      </c>
      <c r="BA5" s="22" t="s">
        <v>132</v>
      </c>
    </row>
    <row r="6" spans="1:58" ht="13.5" hidden="1" customHeight="1">
      <c r="A6" s="21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</row>
    <row r="7" spans="1:58" ht="13.5" hidden="1" customHeight="1">
      <c r="A7" s="478" t="s">
        <v>133</v>
      </c>
      <c r="B7" s="479"/>
      <c r="C7" s="479"/>
      <c r="D7" s="479"/>
      <c r="E7" s="480"/>
      <c r="F7" s="480"/>
      <c r="G7" s="480"/>
      <c r="H7" s="23"/>
      <c r="I7" s="23"/>
      <c r="J7" s="23"/>
      <c r="K7" s="480"/>
      <c r="L7" s="480"/>
      <c r="M7" s="480"/>
      <c r="N7" s="480"/>
      <c r="O7" s="480"/>
      <c r="P7" s="480"/>
      <c r="Q7" s="480"/>
      <c r="R7" s="480"/>
      <c r="S7" s="480"/>
      <c r="T7" s="479"/>
      <c r="U7" s="479"/>
      <c r="V7" s="479"/>
      <c r="W7" s="479"/>
      <c r="X7" s="479"/>
      <c r="Y7" s="479"/>
      <c r="Z7" s="23"/>
      <c r="AA7" s="23"/>
      <c r="AB7" s="23"/>
      <c r="AC7" s="479"/>
      <c r="AD7" s="479"/>
      <c r="AE7" s="479"/>
      <c r="AF7" s="479"/>
      <c r="AG7" s="479"/>
      <c r="AH7" s="480"/>
      <c r="AI7" s="480"/>
      <c r="AJ7" s="479"/>
      <c r="AK7" s="479"/>
      <c r="AL7" s="479"/>
      <c r="AM7" s="479"/>
      <c r="AN7" s="479"/>
      <c r="AO7" s="480"/>
      <c r="AP7" s="480"/>
      <c r="AQ7" s="479"/>
      <c r="AR7" s="479"/>
      <c r="AS7" s="479"/>
      <c r="AT7" s="479"/>
      <c r="AU7" s="479"/>
      <c r="AV7" s="479"/>
      <c r="AW7" s="479"/>
      <c r="AX7" s="479"/>
      <c r="AY7" s="479"/>
      <c r="AZ7" s="479"/>
      <c r="BA7" s="479"/>
    </row>
    <row r="8" spans="1:58" ht="13.5" hidden="1" customHeight="1">
      <c r="A8" s="478"/>
      <c r="B8" s="479"/>
      <c r="C8" s="479"/>
      <c r="D8" s="479"/>
      <c r="E8" s="481"/>
      <c r="F8" s="481"/>
      <c r="G8" s="481"/>
      <c r="H8" s="24"/>
      <c r="I8" s="24"/>
      <c r="J8" s="24"/>
      <c r="K8" s="481"/>
      <c r="L8" s="481"/>
      <c r="M8" s="481"/>
      <c r="N8" s="481"/>
      <c r="O8" s="481"/>
      <c r="P8" s="481"/>
      <c r="Q8" s="481"/>
      <c r="R8" s="481"/>
      <c r="S8" s="481"/>
      <c r="T8" s="479"/>
      <c r="U8" s="479"/>
      <c r="V8" s="479"/>
      <c r="W8" s="479"/>
      <c r="X8" s="479"/>
      <c r="Y8" s="479"/>
      <c r="Z8" s="24"/>
      <c r="AA8" s="24"/>
      <c r="AB8" s="24"/>
      <c r="AC8" s="479"/>
      <c r="AD8" s="479"/>
      <c r="AE8" s="479"/>
      <c r="AF8" s="479"/>
      <c r="AG8" s="479"/>
      <c r="AH8" s="481"/>
      <c r="AI8" s="481"/>
      <c r="AJ8" s="479"/>
      <c r="AK8" s="479"/>
      <c r="AL8" s="479"/>
      <c r="AM8" s="479"/>
      <c r="AN8" s="479"/>
      <c r="AO8" s="481"/>
      <c r="AP8" s="481"/>
      <c r="AQ8" s="479"/>
      <c r="AR8" s="479"/>
      <c r="AS8" s="479"/>
      <c r="AT8" s="479"/>
      <c r="AU8" s="479"/>
      <c r="AV8" s="479"/>
      <c r="AW8" s="479"/>
      <c r="AX8" s="479"/>
      <c r="AY8" s="479"/>
      <c r="AZ8" s="479"/>
      <c r="BA8" s="479"/>
    </row>
    <row r="9" spans="1:58" ht="13.5" hidden="1" customHeight="1">
      <c r="A9" s="21"/>
      <c r="B9" s="477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</row>
    <row r="10" spans="1:58" ht="13.5" hidden="1" customHeight="1">
      <c r="A10" s="478" t="s">
        <v>134</v>
      </c>
      <c r="B10" s="479"/>
      <c r="C10" s="479"/>
      <c r="D10" s="479"/>
      <c r="E10" s="480"/>
      <c r="F10" s="480"/>
      <c r="G10" s="480"/>
      <c r="H10" s="23"/>
      <c r="I10" s="23"/>
      <c r="J10" s="23"/>
      <c r="K10" s="480"/>
      <c r="L10" s="480"/>
      <c r="M10" s="480"/>
      <c r="N10" s="480"/>
      <c r="O10" s="480"/>
      <c r="P10" s="480"/>
      <c r="Q10" s="480"/>
      <c r="R10" s="480"/>
      <c r="S10" s="480"/>
      <c r="T10" s="479"/>
      <c r="U10" s="479"/>
      <c r="V10" s="479"/>
      <c r="W10" s="479"/>
      <c r="X10" s="479"/>
      <c r="Y10" s="479"/>
      <c r="Z10" s="480"/>
      <c r="AA10" s="480"/>
      <c r="AB10" s="480"/>
      <c r="AC10" s="479"/>
      <c r="AD10" s="479"/>
      <c r="AE10" s="479"/>
      <c r="AF10" s="479"/>
      <c r="AG10" s="479"/>
      <c r="AH10" s="480"/>
      <c r="AI10" s="480"/>
      <c r="AJ10" s="479"/>
      <c r="AK10" s="479"/>
      <c r="AL10" s="479"/>
      <c r="AM10" s="479"/>
      <c r="AN10" s="479"/>
      <c r="AO10" s="480"/>
      <c r="AP10" s="480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479"/>
      <c r="BB10" s="25"/>
      <c r="BC10" s="16"/>
      <c r="BD10" s="25"/>
      <c r="BE10" s="25"/>
      <c r="BF10" s="16"/>
    </row>
    <row r="11" spans="1:58" ht="13.5" hidden="1" customHeight="1">
      <c r="A11" s="478"/>
      <c r="B11" s="479"/>
      <c r="C11" s="479"/>
      <c r="D11" s="479"/>
      <c r="E11" s="481"/>
      <c r="F11" s="481"/>
      <c r="G11" s="481"/>
      <c r="H11" s="24"/>
      <c r="I11" s="24"/>
      <c r="J11" s="24"/>
      <c r="K11" s="481"/>
      <c r="L11" s="481"/>
      <c r="M11" s="481"/>
      <c r="N11" s="481"/>
      <c r="O11" s="481"/>
      <c r="P11" s="481"/>
      <c r="Q11" s="481"/>
      <c r="R11" s="481"/>
      <c r="S11" s="481"/>
      <c r="T11" s="479"/>
      <c r="U11" s="479"/>
      <c r="V11" s="479"/>
      <c r="W11" s="479"/>
      <c r="X11" s="479"/>
      <c r="Y11" s="479"/>
      <c r="Z11" s="481"/>
      <c r="AA11" s="481"/>
      <c r="AB11" s="481"/>
      <c r="AC11" s="479"/>
      <c r="AD11" s="479"/>
      <c r="AE11" s="479"/>
      <c r="AF11" s="479"/>
      <c r="AG11" s="479"/>
      <c r="AH11" s="481"/>
      <c r="AI11" s="481"/>
      <c r="AJ11" s="479"/>
      <c r="AK11" s="479"/>
      <c r="AL11" s="479"/>
      <c r="AM11" s="479"/>
      <c r="AN11" s="479"/>
      <c r="AO11" s="481"/>
      <c r="AP11" s="481"/>
      <c r="AQ11" s="479"/>
      <c r="AR11" s="479"/>
      <c r="AS11" s="479"/>
      <c r="AT11" s="479"/>
      <c r="AU11" s="479"/>
      <c r="AV11" s="479"/>
      <c r="AW11" s="479"/>
      <c r="AX11" s="479"/>
      <c r="AY11" s="479"/>
      <c r="AZ11" s="479"/>
      <c r="BA11" s="479"/>
      <c r="BB11" s="25"/>
      <c r="BC11" s="16"/>
      <c r="BD11" s="25"/>
      <c r="BE11" s="25"/>
      <c r="BF11" s="16"/>
    </row>
    <row r="12" spans="1:58" ht="13.5" hidden="1" customHeight="1">
      <c r="A12" s="21"/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25"/>
      <c r="BC12" s="16"/>
      <c r="BD12" s="25"/>
      <c r="BE12" s="25"/>
      <c r="BF12" s="16"/>
    </row>
    <row r="13" spans="1:58" ht="13.5" hidden="1" customHeight="1">
      <c r="A13" s="478" t="s">
        <v>135</v>
      </c>
      <c r="B13" s="479"/>
      <c r="C13" s="479"/>
      <c r="D13" s="479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79"/>
      <c r="U13" s="479"/>
      <c r="V13" s="479"/>
      <c r="W13" s="479"/>
      <c r="X13" s="479"/>
      <c r="Y13" s="479"/>
      <c r="Z13" s="480"/>
      <c r="AA13" s="480"/>
      <c r="AB13" s="480"/>
      <c r="AC13" s="479"/>
      <c r="AD13" s="479"/>
      <c r="AE13" s="479"/>
      <c r="AF13" s="479"/>
      <c r="AG13" s="479"/>
      <c r="AH13" s="480"/>
      <c r="AI13" s="480"/>
      <c r="AJ13" s="479"/>
      <c r="AK13" s="479"/>
      <c r="AL13" s="479"/>
      <c r="AM13" s="479"/>
      <c r="AN13" s="479"/>
      <c r="AO13" s="480"/>
      <c r="AP13" s="480"/>
      <c r="AQ13" s="479"/>
      <c r="AR13" s="479"/>
      <c r="AS13" s="479"/>
      <c r="AT13" s="479"/>
      <c r="AU13" s="479"/>
      <c r="AV13" s="479"/>
      <c r="AW13" s="479"/>
      <c r="AX13" s="479"/>
      <c r="AY13" s="479"/>
      <c r="AZ13" s="479"/>
      <c r="BA13" s="479"/>
      <c r="BB13" s="25"/>
      <c r="BC13" s="16"/>
      <c r="BD13" s="25"/>
      <c r="BE13" s="25"/>
      <c r="BF13" s="16"/>
    </row>
    <row r="14" spans="1:58" ht="13.5" hidden="1" customHeight="1">
      <c r="A14" s="478"/>
      <c r="B14" s="479"/>
      <c r="C14" s="479"/>
      <c r="D14" s="479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79"/>
      <c r="U14" s="479"/>
      <c r="V14" s="479"/>
      <c r="W14" s="479"/>
      <c r="X14" s="479"/>
      <c r="Y14" s="479"/>
      <c r="Z14" s="481"/>
      <c r="AA14" s="481"/>
      <c r="AB14" s="481"/>
      <c r="AC14" s="479"/>
      <c r="AD14" s="479"/>
      <c r="AE14" s="479"/>
      <c r="AF14" s="479"/>
      <c r="AG14" s="479"/>
      <c r="AH14" s="481"/>
      <c r="AI14" s="481"/>
      <c r="AJ14" s="479"/>
      <c r="AK14" s="479"/>
      <c r="AL14" s="479"/>
      <c r="AM14" s="479"/>
      <c r="AN14" s="479"/>
      <c r="AO14" s="481"/>
      <c r="AP14" s="481"/>
      <c r="AQ14" s="479"/>
      <c r="AR14" s="479"/>
      <c r="AS14" s="479"/>
      <c r="AT14" s="479"/>
      <c r="AU14" s="479"/>
      <c r="AV14" s="479"/>
      <c r="AW14" s="479"/>
      <c r="AX14" s="479"/>
      <c r="AY14" s="479"/>
      <c r="AZ14" s="479"/>
      <c r="BA14" s="479"/>
      <c r="BB14" s="25"/>
      <c r="BC14" s="16"/>
      <c r="BD14" s="25"/>
      <c r="BE14" s="25"/>
      <c r="BF14" s="16"/>
    </row>
    <row r="15" spans="1:58" ht="13.5" hidden="1" customHeight="1">
      <c r="A15" s="21"/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25"/>
      <c r="BC15" s="16"/>
      <c r="BD15" s="25"/>
      <c r="BE15" s="25"/>
      <c r="BF15" s="16"/>
    </row>
    <row r="16" spans="1:58" ht="13.5" hidden="1" customHeight="1">
      <c r="A16" s="478" t="s">
        <v>136</v>
      </c>
      <c r="B16" s="479"/>
      <c r="C16" s="479"/>
      <c r="D16" s="479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79"/>
      <c r="U16" s="479"/>
      <c r="V16" s="479"/>
      <c r="W16" s="479"/>
      <c r="X16" s="479"/>
      <c r="Y16" s="479"/>
      <c r="Z16" s="480"/>
      <c r="AA16" s="480"/>
      <c r="AB16" s="480"/>
      <c r="AC16" s="479"/>
      <c r="AD16" s="479"/>
      <c r="AE16" s="479"/>
      <c r="AF16" s="479"/>
      <c r="AG16" s="479"/>
      <c r="AH16" s="480"/>
      <c r="AI16" s="480"/>
      <c r="AJ16" s="479"/>
      <c r="AK16" s="479"/>
      <c r="AL16" s="479"/>
      <c r="AM16" s="479"/>
      <c r="AN16" s="479"/>
      <c r="AO16" s="480"/>
      <c r="AP16" s="480"/>
      <c r="AQ16" s="479"/>
      <c r="AR16" s="479"/>
      <c r="AS16" s="479"/>
      <c r="AT16" s="479"/>
      <c r="AU16" s="479"/>
      <c r="AV16" s="479"/>
      <c r="AW16" s="479"/>
      <c r="AX16" s="479"/>
      <c r="AY16" s="479"/>
      <c r="AZ16" s="479"/>
      <c r="BA16" s="479"/>
      <c r="BB16" s="25"/>
      <c r="BC16" s="16"/>
      <c r="BD16" s="25"/>
      <c r="BE16" s="25"/>
      <c r="BF16" s="16"/>
    </row>
    <row r="17" spans="1:58" ht="13.5" hidden="1" customHeight="1">
      <c r="A17" s="478"/>
      <c r="B17" s="479"/>
      <c r="C17" s="479"/>
      <c r="D17" s="479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79"/>
      <c r="U17" s="479"/>
      <c r="V17" s="479"/>
      <c r="W17" s="479"/>
      <c r="X17" s="479"/>
      <c r="Y17" s="479"/>
      <c r="Z17" s="481"/>
      <c r="AA17" s="481"/>
      <c r="AB17" s="481"/>
      <c r="AC17" s="479"/>
      <c r="AD17" s="479"/>
      <c r="AE17" s="479"/>
      <c r="AF17" s="479"/>
      <c r="AG17" s="479"/>
      <c r="AH17" s="481"/>
      <c r="AI17" s="481"/>
      <c r="AJ17" s="479"/>
      <c r="AK17" s="479"/>
      <c r="AL17" s="479"/>
      <c r="AM17" s="479"/>
      <c r="AN17" s="479"/>
      <c r="AO17" s="481"/>
      <c r="AP17" s="481"/>
      <c r="AQ17" s="479"/>
      <c r="AR17" s="479"/>
      <c r="AS17" s="479"/>
      <c r="AT17" s="479"/>
      <c r="AU17" s="479"/>
      <c r="AV17" s="479"/>
      <c r="AW17" s="479"/>
      <c r="AX17" s="479"/>
      <c r="AY17" s="479"/>
      <c r="AZ17" s="479"/>
      <c r="BA17" s="479"/>
      <c r="BB17" s="25"/>
      <c r="BC17" s="16"/>
      <c r="BD17" s="25"/>
      <c r="BE17" s="25"/>
      <c r="BF17" s="16"/>
    </row>
    <row r="18" spans="1:58" ht="13.5" hidden="1" customHeight="1">
      <c r="A18" s="21"/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25"/>
      <c r="BC18" s="16"/>
      <c r="BD18" s="25"/>
      <c r="BE18" s="25"/>
      <c r="BF18" s="16"/>
    </row>
    <row r="19" spans="1:58" ht="13.5" hidden="1" customHeight="1">
      <c r="A19" s="478" t="s">
        <v>137</v>
      </c>
      <c r="B19" s="479"/>
      <c r="C19" s="479"/>
      <c r="D19" s="479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79"/>
      <c r="U19" s="479"/>
      <c r="V19" s="479"/>
      <c r="W19" s="479"/>
      <c r="X19" s="479"/>
      <c r="Y19" s="479"/>
      <c r="Z19" s="480"/>
      <c r="AA19" s="480"/>
      <c r="AB19" s="23"/>
      <c r="AC19" s="479"/>
      <c r="AD19" s="479"/>
      <c r="AE19" s="479"/>
      <c r="AF19" s="479"/>
      <c r="AG19" s="479"/>
      <c r="AH19" s="480"/>
      <c r="AI19" s="480"/>
      <c r="AJ19" s="479"/>
      <c r="AK19" s="479"/>
      <c r="AL19" s="479"/>
      <c r="AM19" s="479"/>
      <c r="AN19" s="479"/>
      <c r="AO19" s="480"/>
      <c r="AP19" s="480"/>
      <c r="AQ19" s="479"/>
      <c r="AR19" s="479"/>
      <c r="AS19" s="479"/>
      <c r="AT19" s="479"/>
      <c r="AU19" s="479"/>
      <c r="AV19" s="479"/>
      <c r="AW19" s="479"/>
      <c r="AX19" s="479"/>
      <c r="AY19" s="479"/>
      <c r="AZ19" s="479"/>
      <c r="BA19" s="479"/>
      <c r="BB19" s="25"/>
      <c r="BC19" s="16"/>
      <c r="BD19" s="25"/>
      <c r="BE19" s="25"/>
      <c r="BF19" s="16"/>
    </row>
    <row r="20" spans="1:58" ht="13.5" hidden="1" customHeight="1">
      <c r="A20" s="478"/>
      <c r="B20" s="479"/>
      <c r="C20" s="479"/>
      <c r="D20" s="479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79"/>
      <c r="U20" s="479"/>
      <c r="V20" s="479"/>
      <c r="W20" s="479"/>
      <c r="X20" s="479"/>
      <c r="Y20" s="479"/>
      <c r="Z20" s="481"/>
      <c r="AA20" s="481"/>
      <c r="AB20" s="24"/>
      <c r="AC20" s="479"/>
      <c r="AD20" s="479"/>
      <c r="AE20" s="479"/>
      <c r="AF20" s="479"/>
      <c r="AG20" s="479"/>
      <c r="AH20" s="481"/>
      <c r="AI20" s="481"/>
      <c r="AJ20" s="479"/>
      <c r="AK20" s="479"/>
      <c r="AL20" s="479"/>
      <c r="AM20" s="479"/>
      <c r="AN20" s="479"/>
      <c r="AO20" s="481"/>
      <c r="AP20" s="481"/>
      <c r="AQ20" s="479"/>
      <c r="AR20" s="479"/>
      <c r="AS20" s="479"/>
      <c r="AT20" s="479"/>
      <c r="AU20" s="479"/>
      <c r="AV20" s="479"/>
      <c r="AW20" s="479"/>
      <c r="AX20" s="479"/>
      <c r="AY20" s="479"/>
      <c r="AZ20" s="479"/>
      <c r="BA20" s="479"/>
      <c r="BB20" s="25"/>
      <c r="BC20" s="16"/>
      <c r="BD20" s="25"/>
      <c r="BE20" s="25"/>
      <c r="BF20" s="16"/>
    </row>
    <row r="21" spans="1:58" ht="3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7"/>
      <c r="BC21" s="26"/>
      <c r="BD21" s="25"/>
      <c r="BE21" s="25"/>
      <c r="BF21" s="16"/>
    </row>
    <row r="22" spans="1:58" ht="3" customHeight="1">
      <c r="A22" s="478" t="s">
        <v>133</v>
      </c>
      <c r="B22" s="482"/>
      <c r="C22" s="482"/>
      <c r="D22" s="482"/>
      <c r="E22" s="484"/>
      <c r="F22" s="484"/>
      <c r="G22" s="484"/>
      <c r="H22" s="29"/>
      <c r="I22" s="29"/>
      <c r="J22" s="29"/>
      <c r="K22" s="484"/>
      <c r="L22" s="484"/>
      <c r="M22" s="484"/>
      <c r="N22" s="484"/>
      <c r="O22" s="484"/>
      <c r="P22" s="484"/>
      <c r="Q22" s="484"/>
      <c r="R22" s="484"/>
      <c r="S22" s="487" t="s">
        <v>138</v>
      </c>
      <c r="T22" s="483" t="s">
        <v>138</v>
      </c>
      <c r="U22" s="482"/>
      <c r="V22" s="482"/>
      <c r="W22" s="482"/>
      <c r="X22" s="482"/>
      <c r="Y22" s="482"/>
      <c r="Z22" s="31"/>
      <c r="AA22" s="29"/>
      <c r="AB22" s="29"/>
      <c r="AC22" s="482"/>
      <c r="AD22" s="482"/>
      <c r="AE22" s="482"/>
      <c r="AF22" s="482"/>
      <c r="AG22" s="482"/>
      <c r="AH22" s="484"/>
      <c r="AI22" s="484"/>
      <c r="AJ22" s="482"/>
      <c r="AK22" s="482"/>
      <c r="AL22" s="482"/>
      <c r="AM22" s="482"/>
      <c r="AN22" s="490"/>
      <c r="AO22" s="490"/>
      <c r="AP22" s="490"/>
      <c r="AQ22" s="490"/>
      <c r="AR22" s="490"/>
      <c r="AS22" s="493" t="s">
        <v>138</v>
      </c>
      <c r="AT22" s="483" t="s">
        <v>138</v>
      </c>
      <c r="AU22" s="483" t="s">
        <v>138</v>
      </c>
      <c r="AV22" s="483" t="s">
        <v>138</v>
      </c>
      <c r="AW22" s="483" t="s">
        <v>138</v>
      </c>
      <c r="AX22" s="483" t="s">
        <v>138</v>
      </c>
      <c r="AY22" s="483" t="s">
        <v>138</v>
      </c>
      <c r="AZ22" s="483" t="s">
        <v>138</v>
      </c>
      <c r="BA22" s="483" t="s">
        <v>138</v>
      </c>
    </row>
    <row r="23" spans="1:58" ht="3" customHeight="1">
      <c r="A23" s="478"/>
      <c r="B23" s="483"/>
      <c r="C23" s="483"/>
      <c r="D23" s="483"/>
      <c r="E23" s="485"/>
      <c r="F23" s="485"/>
      <c r="G23" s="485"/>
      <c r="H23" s="32"/>
      <c r="I23" s="32"/>
      <c r="J23" s="32"/>
      <c r="K23" s="485"/>
      <c r="L23" s="485"/>
      <c r="M23" s="485"/>
      <c r="N23" s="485"/>
      <c r="O23" s="485"/>
      <c r="P23" s="485"/>
      <c r="Q23" s="485"/>
      <c r="R23" s="485"/>
      <c r="S23" s="488"/>
      <c r="T23" s="483"/>
      <c r="U23" s="483"/>
      <c r="V23" s="483"/>
      <c r="W23" s="483"/>
      <c r="X23" s="483"/>
      <c r="Y23" s="483"/>
      <c r="Z23" s="33"/>
      <c r="AA23" s="32"/>
      <c r="AB23" s="32"/>
      <c r="AC23" s="483"/>
      <c r="AD23" s="483"/>
      <c r="AE23" s="483"/>
      <c r="AF23" s="483"/>
      <c r="AG23" s="483"/>
      <c r="AH23" s="485"/>
      <c r="AI23" s="485"/>
      <c r="AJ23" s="483"/>
      <c r="AK23" s="483"/>
      <c r="AL23" s="483"/>
      <c r="AM23" s="483"/>
      <c r="AN23" s="491"/>
      <c r="AO23" s="491"/>
      <c r="AP23" s="491"/>
      <c r="AQ23" s="491"/>
      <c r="AR23" s="491"/>
      <c r="AS23" s="493"/>
      <c r="AT23" s="483"/>
      <c r="AU23" s="483"/>
      <c r="AV23" s="483"/>
      <c r="AW23" s="483"/>
      <c r="AX23" s="483"/>
      <c r="AY23" s="483"/>
      <c r="AZ23" s="483"/>
      <c r="BA23" s="483"/>
    </row>
    <row r="24" spans="1:58" ht="3" customHeight="1">
      <c r="A24" s="478"/>
      <c r="B24" s="483"/>
      <c r="C24" s="483"/>
      <c r="D24" s="483"/>
      <c r="E24" s="485"/>
      <c r="F24" s="485"/>
      <c r="G24" s="485"/>
      <c r="H24" s="32"/>
      <c r="I24" s="32"/>
      <c r="J24" s="32"/>
      <c r="K24" s="485"/>
      <c r="L24" s="485"/>
      <c r="M24" s="485"/>
      <c r="N24" s="485"/>
      <c r="O24" s="485"/>
      <c r="P24" s="485"/>
      <c r="Q24" s="485"/>
      <c r="R24" s="485"/>
      <c r="S24" s="488"/>
      <c r="T24" s="483"/>
      <c r="U24" s="483"/>
      <c r="V24" s="483"/>
      <c r="W24" s="483"/>
      <c r="X24" s="483"/>
      <c r="Y24" s="483"/>
      <c r="Z24" s="33"/>
      <c r="AA24" s="32"/>
      <c r="AB24" s="32"/>
      <c r="AC24" s="483"/>
      <c r="AD24" s="483"/>
      <c r="AE24" s="483"/>
      <c r="AF24" s="483"/>
      <c r="AG24" s="483"/>
      <c r="AH24" s="485"/>
      <c r="AI24" s="485"/>
      <c r="AJ24" s="483"/>
      <c r="AK24" s="483"/>
      <c r="AL24" s="483"/>
      <c r="AM24" s="483"/>
      <c r="AN24" s="491"/>
      <c r="AO24" s="491"/>
      <c r="AP24" s="491"/>
      <c r="AQ24" s="491"/>
      <c r="AR24" s="491"/>
      <c r="AS24" s="493"/>
      <c r="AT24" s="483"/>
      <c r="AU24" s="483"/>
      <c r="AV24" s="483"/>
      <c r="AW24" s="483"/>
      <c r="AX24" s="483"/>
      <c r="AY24" s="483"/>
      <c r="AZ24" s="483"/>
      <c r="BA24" s="483"/>
    </row>
    <row r="25" spans="1:58" ht="3" customHeight="1">
      <c r="A25" s="478"/>
      <c r="B25" s="483"/>
      <c r="C25" s="483"/>
      <c r="D25" s="483"/>
      <c r="E25" s="485"/>
      <c r="F25" s="485"/>
      <c r="G25" s="485"/>
      <c r="H25" s="32"/>
      <c r="I25" s="32"/>
      <c r="J25" s="32"/>
      <c r="K25" s="485"/>
      <c r="L25" s="485"/>
      <c r="M25" s="485"/>
      <c r="N25" s="485"/>
      <c r="O25" s="485"/>
      <c r="P25" s="485"/>
      <c r="Q25" s="485"/>
      <c r="R25" s="485"/>
      <c r="S25" s="488"/>
      <c r="T25" s="483"/>
      <c r="U25" s="483"/>
      <c r="V25" s="483"/>
      <c r="W25" s="483"/>
      <c r="X25" s="483"/>
      <c r="Y25" s="483"/>
      <c r="Z25" s="33"/>
      <c r="AA25" s="32"/>
      <c r="AB25" s="32"/>
      <c r="AC25" s="483"/>
      <c r="AD25" s="483"/>
      <c r="AE25" s="483"/>
      <c r="AF25" s="483"/>
      <c r="AG25" s="483"/>
      <c r="AH25" s="485"/>
      <c r="AI25" s="485"/>
      <c r="AJ25" s="483"/>
      <c r="AK25" s="483"/>
      <c r="AL25" s="483"/>
      <c r="AM25" s="483"/>
      <c r="AN25" s="491"/>
      <c r="AO25" s="491"/>
      <c r="AP25" s="491"/>
      <c r="AQ25" s="491"/>
      <c r="AR25" s="491"/>
      <c r="AS25" s="493"/>
      <c r="AT25" s="483"/>
      <c r="AU25" s="483"/>
      <c r="AV25" s="483"/>
      <c r="AW25" s="483"/>
      <c r="AX25" s="483"/>
      <c r="AY25" s="483"/>
      <c r="AZ25" s="483"/>
      <c r="BA25" s="483"/>
    </row>
    <row r="26" spans="1:58" ht="3" customHeight="1">
      <c r="A26" s="478"/>
      <c r="B26" s="483"/>
      <c r="C26" s="483"/>
      <c r="D26" s="483"/>
      <c r="E26" s="485"/>
      <c r="F26" s="485"/>
      <c r="G26" s="485"/>
      <c r="H26" s="32"/>
      <c r="I26" s="32"/>
      <c r="J26" s="32"/>
      <c r="K26" s="485"/>
      <c r="L26" s="485"/>
      <c r="M26" s="485"/>
      <c r="N26" s="485"/>
      <c r="O26" s="485"/>
      <c r="P26" s="485"/>
      <c r="Q26" s="485"/>
      <c r="R26" s="485"/>
      <c r="S26" s="488"/>
      <c r="T26" s="483"/>
      <c r="U26" s="483"/>
      <c r="V26" s="483"/>
      <c r="W26" s="483"/>
      <c r="X26" s="483"/>
      <c r="Y26" s="483"/>
      <c r="Z26" s="33"/>
      <c r="AA26" s="32"/>
      <c r="AB26" s="32"/>
      <c r="AC26" s="483"/>
      <c r="AD26" s="483"/>
      <c r="AE26" s="483"/>
      <c r="AF26" s="483"/>
      <c r="AG26" s="483"/>
      <c r="AH26" s="485"/>
      <c r="AI26" s="485"/>
      <c r="AJ26" s="483"/>
      <c r="AK26" s="483"/>
      <c r="AL26" s="483"/>
      <c r="AM26" s="483"/>
      <c r="AN26" s="491"/>
      <c r="AO26" s="491"/>
      <c r="AP26" s="491"/>
      <c r="AQ26" s="491"/>
      <c r="AR26" s="491"/>
      <c r="AS26" s="493"/>
      <c r="AT26" s="483"/>
      <c r="AU26" s="483"/>
      <c r="AV26" s="483"/>
      <c r="AW26" s="483"/>
      <c r="AX26" s="483"/>
      <c r="AY26" s="483"/>
      <c r="AZ26" s="483"/>
      <c r="BA26" s="483"/>
    </row>
    <row r="27" spans="1:58" ht="3" customHeight="1">
      <c r="A27" s="478"/>
      <c r="B27" s="483"/>
      <c r="C27" s="483"/>
      <c r="D27" s="483"/>
      <c r="E27" s="486"/>
      <c r="F27" s="486"/>
      <c r="G27" s="486"/>
      <c r="H27" s="34"/>
      <c r="I27" s="34"/>
      <c r="J27" s="34"/>
      <c r="K27" s="486"/>
      <c r="L27" s="486"/>
      <c r="M27" s="486"/>
      <c r="N27" s="486"/>
      <c r="O27" s="486"/>
      <c r="P27" s="486"/>
      <c r="Q27" s="486"/>
      <c r="R27" s="486"/>
      <c r="S27" s="489"/>
      <c r="T27" s="483"/>
      <c r="U27" s="483"/>
      <c r="V27" s="483"/>
      <c r="W27" s="483"/>
      <c r="X27" s="483"/>
      <c r="Y27" s="483"/>
      <c r="Z27" s="35"/>
      <c r="AA27" s="34"/>
      <c r="AB27" s="34"/>
      <c r="AC27" s="483"/>
      <c r="AD27" s="483"/>
      <c r="AE27" s="483"/>
      <c r="AF27" s="483"/>
      <c r="AG27" s="483"/>
      <c r="AH27" s="486"/>
      <c r="AI27" s="486"/>
      <c r="AJ27" s="483"/>
      <c r="AK27" s="483"/>
      <c r="AL27" s="483"/>
      <c r="AM27" s="483"/>
      <c r="AN27" s="492"/>
      <c r="AO27" s="492"/>
      <c r="AP27" s="492"/>
      <c r="AQ27" s="492"/>
      <c r="AR27" s="492"/>
      <c r="AS27" s="493"/>
      <c r="AT27" s="483"/>
      <c r="AU27" s="483"/>
      <c r="AV27" s="483"/>
      <c r="AW27" s="483"/>
      <c r="AX27" s="483"/>
      <c r="AY27" s="483"/>
      <c r="AZ27" s="483"/>
      <c r="BA27" s="483"/>
    </row>
    <row r="28" spans="1:58" ht="3.75" customHeight="1">
      <c r="A28" s="2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3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37"/>
      <c r="AO28" s="38"/>
      <c r="AP28" s="37"/>
      <c r="AQ28" s="37"/>
      <c r="AR28" s="37"/>
      <c r="AS28" s="36"/>
      <c r="AT28" s="16"/>
      <c r="AU28" s="16"/>
      <c r="AV28" s="16"/>
      <c r="AW28" s="16"/>
      <c r="AX28" s="16"/>
      <c r="AY28" s="16"/>
      <c r="AZ28" s="16"/>
      <c r="BA28" s="16"/>
    </row>
    <row r="29" spans="1:58" ht="3" customHeight="1">
      <c r="A29" s="478" t="s">
        <v>134</v>
      </c>
      <c r="B29" s="482"/>
      <c r="C29" s="482"/>
      <c r="D29" s="482"/>
      <c r="E29" s="484"/>
      <c r="F29" s="484"/>
      <c r="G29" s="484"/>
      <c r="H29" s="29"/>
      <c r="I29" s="29"/>
      <c r="J29" s="29"/>
      <c r="K29" s="484"/>
      <c r="L29" s="484"/>
      <c r="M29" s="484"/>
      <c r="N29" s="484"/>
      <c r="O29" s="484"/>
      <c r="P29" s="484"/>
      <c r="Q29" s="484"/>
      <c r="R29" s="484"/>
      <c r="S29" s="487" t="s">
        <v>138</v>
      </c>
      <c r="T29" s="483" t="s">
        <v>138</v>
      </c>
      <c r="U29" s="482"/>
      <c r="V29" s="482"/>
      <c r="W29" s="482"/>
      <c r="X29" s="482"/>
      <c r="Y29" s="482"/>
      <c r="Z29" s="29"/>
      <c r="AA29" s="29"/>
      <c r="AB29" s="29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94"/>
      <c r="AR29" s="494"/>
      <c r="AS29" s="483" t="s">
        <v>138</v>
      </c>
      <c r="AT29" s="483" t="s">
        <v>138</v>
      </c>
      <c r="AU29" s="483" t="s">
        <v>138</v>
      </c>
      <c r="AV29" s="483" t="s">
        <v>138</v>
      </c>
      <c r="AW29" s="483" t="s">
        <v>138</v>
      </c>
      <c r="AX29" s="483" t="s">
        <v>138</v>
      </c>
      <c r="AY29" s="483" t="s">
        <v>138</v>
      </c>
      <c r="AZ29" s="483" t="s">
        <v>138</v>
      </c>
      <c r="BA29" s="483" t="s">
        <v>138</v>
      </c>
    </row>
    <row r="30" spans="1:58" ht="3" customHeight="1">
      <c r="A30" s="478"/>
      <c r="B30" s="483"/>
      <c r="C30" s="483"/>
      <c r="D30" s="483"/>
      <c r="E30" s="485"/>
      <c r="F30" s="485"/>
      <c r="G30" s="485"/>
      <c r="H30" s="32"/>
      <c r="I30" s="32"/>
      <c r="J30" s="32"/>
      <c r="K30" s="485"/>
      <c r="L30" s="485"/>
      <c r="M30" s="485"/>
      <c r="N30" s="485"/>
      <c r="O30" s="485"/>
      <c r="P30" s="485"/>
      <c r="Q30" s="485"/>
      <c r="R30" s="485"/>
      <c r="S30" s="488"/>
      <c r="T30" s="483"/>
      <c r="U30" s="483"/>
      <c r="V30" s="483"/>
      <c r="W30" s="483"/>
      <c r="X30" s="483"/>
      <c r="Y30" s="483"/>
      <c r="Z30" s="32"/>
      <c r="AA30" s="32"/>
      <c r="AB30" s="32"/>
      <c r="AC30" s="483"/>
      <c r="AD30" s="483"/>
      <c r="AE30" s="483"/>
      <c r="AF30" s="483"/>
      <c r="AG30" s="483"/>
      <c r="AH30" s="483"/>
      <c r="AI30" s="483"/>
      <c r="AJ30" s="483"/>
      <c r="AK30" s="483"/>
      <c r="AL30" s="483"/>
      <c r="AM30" s="483"/>
      <c r="AN30" s="483"/>
      <c r="AO30" s="483"/>
      <c r="AP30" s="483"/>
      <c r="AQ30" s="494"/>
      <c r="AR30" s="494"/>
      <c r="AS30" s="483"/>
      <c r="AT30" s="483"/>
      <c r="AU30" s="483"/>
      <c r="AV30" s="483"/>
      <c r="AW30" s="483"/>
      <c r="AX30" s="483"/>
      <c r="AY30" s="483"/>
      <c r="AZ30" s="483"/>
      <c r="BA30" s="483"/>
    </row>
    <row r="31" spans="1:58" ht="3" customHeight="1">
      <c r="A31" s="478"/>
      <c r="B31" s="483"/>
      <c r="C31" s="483"/>
      <c r="D31" s="483"/>
      <c r="E31" s="485"/>
      <c r="F31" s="485"/>
      <c r="G31" s="485"/>
      <c r="H31" s="32"/>
      <c r="I31" s="32"/>
      <c r="J31" s="32"/>
      <c r="K31" s="485"/>
      <c r="L31" s="485"/>
      <c r="M31" s="485"/>
      <c r="N31" s="485"/>
      <c r="O31" s="485"/>
      <c r="P31" s="485"/>
      <c r="Q31" s="485"/>
      <c r="R31" s="485"/>
      <c r="S31" s="488"/>
      <c r="T31" s="483"/>
      <c r="U31" s="483"/>
      <c r="V31" s="483"/>
      <c r="W31" s="483"/>
      <c r="X31" s="483"/>
      <c r="Y31" s="483"/>
      <c r="Z31" s="32"/>
      <c r="AA31" s="32"/>
      <c r="AB31" s="32"/>
      <c r="AC31" s="483"/>
      <c r="AD31" s="483"/>
      <c r="AE31" s="483"/>
      <c r="AF31" s="483"/>
      <c r="AG31" s="483"/>
      <c r="AH31" s="483"/>
      <c r="AI31" s="483"/>
      <c r="AJ31" s="483"/>
      <c r="AK31" s="483"/>
      <c r="AL31" s="483"/>
      <c r="AM31" s="483"/>
      <c r="AN31" s="483"/>
      <c r="AO31" s="483"/>
      <c r="AP31" s="483"/>
      <c r="AQ31" s="494"/>
      <c r="AR31" s="494"/>
      <c r="AS31" s="483"/>
      <c r="AT31" s="483"/>
      <c r="AU31" s="483"/>
      <c r="AV31" s="483"/>
      <c r="AW31" s="483"/>
      <c r="AX31" s="483"/>
      <c r="AY31" s="483"/>
      <c r="AZ31" s="483"/>
      <c r="BA31" s="483"/>
    </row>
    <row r="32" spans="1:58" ht="3" customHeight="1">
      <c r="A32" s="478"/>
      <c r="B32" s="483"/>
      <c r="C32" s="483"/>
      <c r="D32" s="483"/>
      <c r="E32" s="485"/>
      <c r="F32" s="485"/>
      <c r="G32" s="485"/>
      <c r="H32" s="32"/>
      <c r="I32" s="32"/>
      <c r="J32" s="32"/>
      <c r="K32" s="485"/>
      <c r="L32" s="485"/>
      <c r="M32" s="485"/>
      <c r="N32" s="485"/>
      <c r="O32" s="485"/>
      <c r="P32" s="485"/>
      <c r="Q32" s="485"/>
      <c r="R32" s="485"/>
      <c r="S32" s="488"/>
      <c r="T32" s="483"/>
      <c r="U32" s="483"/>
      <c r="V32" s="483"/>
      <c r="W32" s="483"/>
      <c r="X32" s="483"/>
      <c r="Y32" s="483"/>
      <c r="Z32" s="32"/>
      <c r="AA32" s="32"/>
      <c r="AB32" s="32"/>
      <c r="AC32" s="483"/>
      <c r="AD32" s="483"/>
      <c r="AE32" s="483"/>
      <c r="AF32" s="483"/>
      <c r="AG32" s="483"/>
      <c r="AH32" s="483"/>
      <c r="AI32" s="483"/>
      <c r="AJ32" s="483"/>
      <c r="AK32" s="483"/>
      <c r="AL32" s="483"/>
      <c r="AM32" s="483"/>
      <c r="AN32" s="483"/>
      <c r="AO32" s="483"/>
      <c r="AP32" s="483"/>
      <c r="AQ32" s="494"/>
      <c r="AR32" s="494"/>
      <c r="AS32" s="483"/>
      <c r="AT32" s="483"/>
      <c r="AU32" s="483"/>
      <c r="AV32" s="483"/>
      <c r="AW32" s="483"/>
      <c r="AX32" s="483"/>
      <c r="AY32" s="483"/>
      <c r="AZ32" s="483"/>
      <c r="BA32" s="483"/>
    </row>
    <row r="33" spans="1:58" ht="3" customHeight="1">
      <c r="A33" s="478"/>
      <c r="B33" s="483"/>
      <c r="C33" s="483"/>
      <c r="D33" s="483"/>
      <c r="E33" s="485"/>
      <c r="F33" s="485"/>
      <c r="G33" s="485"/>
      <c r="H33" s="32"/>
      <c r="I33" s="32"/>
      <c r="J33" s="32"/>
      <c r="K33" s="485"/>
      <c r="L33" s="485"/>
      <c r="M33" s="485"/>
      <c r="N33" s="485"/>
      <c r="O33" s="485"/>
      <c r="P33" s="485"/>
      <c r="Q33" s="485"/>
      <c r="R33" s="485"/>
      <c r="S33" s="488"/>
      <c r="T33" s="483"/>
      <c r="U33" s="483"/>
      <c r="V33" s="483"/>
      <c r="W33" s="483"/>
      <c r="X33" s="483"/>
      <c r="Y33" s="483"/>
      <c r="Z33" s="32"/>
      <c r="AA33" s="32"/>
      <c r="AB33" s="32"/>
      <c r="AC33" s="483"/>
      <c r="AD33" s="483"/>
      <c r="AE33" s="483"/>
      <c r="AF33" s="483"/>
      <c r="AG33" s="483"/>
      <c r="AH33" s="483"/>
      <c r="AI33" s="483"/>
      <c r="AJ33" s="483"/>
      <c r="AK33" s="483"/>
      <c r="AL33" s="483"/>
      <c r="AM33" s="483"/>
      <c r="AN33" s="483"/>
      <c r="AO33" s="483"/>
      <c r="AP33" s="483"/>
      <c r="AQ33" s="494"/>
      <c r="AR33" s="494"/>
      <c r="AS33" s="483"/>
      <c r="AT33" s="483"/>
      <c r="AU33" s="483"/>
      <c r="AV33" s="483"/>
      <c r="AW33" s="483"/>
      <c r="AX33" s="483"/>
      <c r="AY33" s="483"/>
      <c r="AZ33" s="483"/>
      <c r="BA33" s="483"/>
    </row>
    <row r="34" spans="1:58" ht="3" customHeight="1">
      <c r="A34" s="478"/>
      <c r="B34" s="483"/>
      <c r="C34" s="483"/>
      <c r="D34" s="483"/>
      <c r="E34" s="486"/>
      <c r="F34" s="486"/>
      <c r="G34" s="486"/>
      <c r="H34" s="34"/>
      <c r="I34" s="34"/>
      <c r="J34" s="34"/>
      <c r="K34" s="486"/>
      <c r="L34" s="486"/>
      <c r="M34" s="486"/>
      <c r="N34" s="486"/>
      <c r="O34" s="486"/>
      <c r="P34" s="486"/>
      <c r="Q34" s="486"/>
      <c r="R34" s="486"/>
      <c r="S34" s="489"/>
      <c r="T34" s="483"/>
      <c r="U34" s="483"/>
      <c r="V34" s="483"/>
      <c r="W34" s="483"/>
      <c r="X34" s="483"/>
      <c r="Y34" s="483"/>
      <c r="Z34" s="34"/>
      <c r="AA34" s="34"/>
      <c r="AB34" s="34"/>
      <c r="AC34" s="483"/>
      <c r="AD34" s="483"/>
      <c r="AE34" s="483"/>
      <c r="AF34" s="483"/>
      <c r="AG34" s="483"/>
      <c r="AH34" s="483"/>
      <c r="AI34" s="483"/>
      <c r="AJ34" s="483"/>
      <c r="AK34" s="483"/>
      <c r="AL34" s="483"/>
      <c r="AM34" s="483"/>
      <c r="AN34" s="483"/>
      <c r="AO34" s="483"/>
      <c r="AP34" s="483"/>
      <c r="AQ34" s="494"/>
      <c r="AR34" s="494"/>
      <c r="AS34" s="483"/>
      <c r="AT34" s="483"/>
      <c r="AU34" s="483"/>
      <c r="AV34" s="483"/>
      <c r="AW34" s="483"/>
      <c r="AX34" s="483"/>
      <c r="AY34" s="483"/>
      <c r="AZ34" s="483"/>
      <c r="BA34" s="483"/>
    </row>
    <row r="35" spans="1:58" ht="3.75" customHeight="1">
      <c r="A35" s="2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3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37"/>
      <c r="AO35" s="38"/>
      <c r="AP35" s="39"/>
      <c r="AQ35" s="39"/>
      <c r="AR35" s="39"/>
      <c r="AS35" s="36"/>
      <c r="AT35" s="16"/>
      <c r="AU35" s="16"/>
      <c r="AV35" s="16"/>
      <c r="AW35" s="16"/>
      <c r="AX35" s="16"/>
      <c r="AY35" s="16"/>
      <c r="AZ35" s="16"/>
      <c r="BA35" s="16"/>
    </row>
    <row r="36" spans="1:58" ht="3" customHeight="1">
      <c r="A36" s="478" t="s">
        <v>135</v>
      </c>
      <c r="B36" s="483" t="s">
        <v>139</v>
      </c>
      <c r="C36" s="483" t="s">
        <v>139</v>
      </c>
      <c r="D36" s="483" t="s">
        <v>139</v>
      </c>
      <c r="E36" s="483" t="s">
        <v>139</v>
      </c>
      <c r="F36" s="483" t="s">
        <v>139</v>
      </c>
      <c r="G36" s="483" t="s">
        <v>139</v>
      </c>
      <c r="H36" s="483" t="s">
        <v>139</v>
      </c>
      <c r="I36" s="483" t="s">
        <v>139</v>
      </c>
      <c r="J36" s="483" t="s">
        <v>139</v>
      </c>
      <c r="K36" s="483" t="s">
        <v>139</v>
      </c>
      <c r="L36" s="487"/>
      <c r="M36" s="487"/>
      <c r="N36" s="487"/>
      <c r="O36" s="487"/>
      <c r="P36" s="487"/>
      <c r="Q36" s="487"/>
      <c r="R36" s="487"/>
      <c r="S36" s="487" t="s">
        <v>138</v>
      </c>
      <c r="T36" s="483" t="s">
        <v>138</v>
      </c>
      <c r="U36" s="483"/>
      <c r="V36" s="483"/>
      <c r="W36" s="483"/>
      <c r="X36" s="483"/>
      <c r="Y36" s="483"/>
      <c r="Z36" s="487" t="s">
        <v>139</v>
      </c>
      <c r="AA36" s="487" t="s">
        <v>139</v>
      </c>
      <c r="AB36" s="487" t="s">
        <v>139</v>
      </c>
      <c r="AC36" s="487" t="s">
        <v>139</v>
      </c>
      <c r="AD36" s="487" t="s">
        <v>139</v>
      </c>
      <c r="AE36" s="487" t="s">
        <v>139</v>
      </c>
      <c r="AF36" s="487" t="s">
        <v>139</v>
      </c>
      <c r="AG36" s="487" t="s">
        <v>139</v>
      </c>
      <c r="AH36" s="487" t="s">
        <v>139</v>
      </c>
      <c r="AI36" s="487" t="s">
        <v>139</v>
      </c>
      <c r="AJ36" s="487" t="s">
        <v>139</v>
      </c>
      <c r="AK36" s="487" t="s">
        <v>139</v>
      </c>
      <c r="AL36" s="487" t="s">
        <v>139</v>
      </c>
      <c r="AM36" s="487" t="s">
        <v>139</v>
      </c>
      <c r="AN36" s="487" t="s">
        <v>139</v>
      </c>
      <c r="AO36" s="487" t="s">
        <v>139</v>
      </c>
      <c r="AP36" s="495" t="s">
        <v>139</v>
      </c>
      <c r="AQ36" s="494" t="s">
        <v>140</v>
      </c>
      <c r="AR36" s="494" t="s">
        <v>140</v>
      </c>
      <c r="AS36" s="493" t="s">
        <v>141</v>
      </c>
      <c r="AT36" s="483" t="s">
        <v>141</v>
      </c>
      <c r="AU36" s="483" t="s">
        <v>141</v>
      </c>
      <c r="AV36" s="483" t="s">
        <v>141</v>
      </c>
      <c r="AW36" s="483" t="s">
        <v>141</v>
      </c>
      <c r="AX36" s="483" t="s">
        <v>141</v>
      </c>
      <c r="AY36" s="483" t="s">
        <v>141</v>
      </c>
      <c r="AZ36" s="483" t="s">
        <v>141</v>
      </c>
      <c r="BA36" s="483" t="s">
        <v>141</v>
      </c>
    </row>
    <row r="37" spans="1:58" ht="3" customHeight="1">
      <c r="A37" s="478"/>
      <c r="B37" s="483"/>
      <c r="C37" s="483"/>
      <c r="D37" s="483"/>
      <c r="E37" s="483"/>
      <c r="F37" s="483"/>
      <c r="G37" s="483"/>
      <c r="H37" s="483"/>
      <c r="I37" s="483"/>
      <c r="J37" s="483"/>
      <c r="K37" s="483"/>
      <c r="L37" s="488"/>
      <c r="M37" s="488"/>
      <c r="N37" s="488"/>
      <c r="O37" s="488"/>
      <c r="P37" s="488"/>
      <c r="Q37" s="488"/>
      <c r="R37" s="488"/>
      <c r="S37" s="488"/>
      <c r="T37" s="483"/>
      <c r="U37" s="483"/>
      <c r="V37" s="483"/>
      <c r="W37" s="483"/>
      <c r="X37" s="483"/>
      <c r="Y37" s="483"/>
      <c r="Z37" s="488"/>
      <c r="AA37" s="488"/>
      <c r="AB37" s="488"/>
      <c r="AC37" s="488"/>
      <c r="AD37" s="488"/>
      <c r="AE37" s="488"/>
      <c r="AF37" s="488"/>
      <c r="AG37" s="488"/>
      <c r="AH37" s="488"/>
      <c r="AI37" s="488"/>
      <c r="AJ37" s="488"/>
      <c r="AK37" s="488"/>
      <c r="AL37" s="488"/>
      <c r="AM37" s="488"/>
      <c r="AN37" s="488"/>
      <c r="AO37" s="488"/>
      <c r="AP37" s="496"/>
      <c r="AQ37" s="494"/>
      <c r="AR37" s="494"/>
      <c r="AS37" s="493"/>
      <c r="AT37" s="483"/>
      <c r="AU37" s="483"/>
      <c r="AV37" s="483"/>
      <c r="AW37" s="483"/>
      <c r="AX37" s="483"/>
      <c r="AY37" s="483"/>
      <c r="AZ37" s="483"/>
      <c r="BA37" s="483"/>
    </row>
    <row r="38" spans="1:58" ht="3" customHeight="1">
      <c r="A38" s="478"/>
      <c r="B38" s="483"/>
      <c r="C38" s="483"/>
      <c r="D38" s="483"/>
      <c r="E38" s="483"/>
      <c r="F38" s="483"/>
      <c r="G38" s="483"/>
      <c r="H38" s="483"/>
      <c r="I38" s="483"/>
      <c r="J38" s="483"/>
      <c r="K38" s="483"/>
      <c r="L38" s="488"/>
      <c r="M38" s="488"/>
      <c r="N38" s="488"/>
      <c r="O38" s="488"/>
      <c r="P38" s="488"/>
      <c r="Q38" s="488"/>
      <c r="R38" s="488"/>
      <c r="S38" s="488"/>
      <c r="T38" s="483"/>
      <c r="U38" s="483"/>
      <c r="V38" s="483"/>
      <c r="W38" s="483"/>
      <c r="X38" s="483"/>
      <c r="Y38" s="483"/>
      <c r="Z38" s="488"/>
      <c r="AA38" s="488"/>
      <c r="AB38" s="488"/>
      <c r="AC38" s="488"/>
      <c r="AD38" s="488"/>
      <c r="AE38" s="488"/>
      <c r="AF38" s="488"/>
      <c r="AG38" s="488"/>
      <c r="AH38" s="488"/>
      <c r="AI38" s="488"/>
      <c r="AJ38" s="488"/>
      <c r="AK38" s="488"/>
      <c r="AL38" s="488"/>
      <c r="AM38" s="488"/>
      <c r="AN38" s="488"/>
      <c r="AO38" s="488"/>
      <c r="AP38" s="496"/>
      <c r="AQ38" s="494"/>
      <c r="AR38" s="494"/>
      <c r="AS38" s="493"/>
      <c r="AT38" s="483"/>
      <c r="AU38" s="483"/>
      <c r="AV38" s="483"/>
      <c r="AW38" s="483"/>
      <c r="AX38" s="483"/>
      <c r="AY38" s="483"/>
      <c r="AZ38" s="483"/>
      <c r="BA38" s="483"/>
    </row>
    <row r="39" spans="1:58" ht="3" customHeight="1">
      <c r="A39" s="478"/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8"/>
      <c r="M39" s="488"/>
      <c r="N39" s="488"/>
      <c r="O39" s="488"/>
      <c r="P39" s="488"/>
      <c r="Q39" s="488"/>
      <c r="R39" s="488"/>
      <c r="S39" s="488"/>
      <c r="T39" s="483"/>
      <c r="U39" s="483"/>
      <c r="V39" s="483"/>
      <c r="W39" s="483"/>
      <c r="X39" s="483"/>
      <c r="Y39" s="483"/>
      <c r="Z39" s="488"/>
      <c r="AA39" s="488"/>
      <c r="AB39" s="488"/>
      <c r="AC39" s="488"/>
      <c r="AD39" s="488"/>
      <c r="AE39" s="488"/>
      <c r="AF39" s="488"/>
      <c r="AG39" s="488"/>
      <c r="AH39" s="488"/>
      <c r="AI39" s="488"/>
      <c r="AJ39" s="488"/>
      <c r="AK39" s="488"/>
      <c r="AL39" s="488"/>
      <c r="AM39" s="488"/>
      <c r="AN39" s="488"/>
      <c r="AO39" s="488"/>
      <c r="AP39" s="496"/>
      <c r="AQ39" s="494"/>
      <c r="AR39" s="494"/>
      <c r="AS39" s="493"/>
      <c r="AT39" s="483"/>
      <c r="AU39" s="483"/>
      <c r="AV39" s="483"/>
      <c r="AW39" s="483"/>
      <c r="AX39" s="483"/>
      <c r="AY39" s="483"/>
      <c r="AZ39" s="483"/>
      <c r="BA39" s="483"/>
    </row>
    <row r="40" spans="1:58" ht="3" customHeight="1">
      <c r="A40" s="478"/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8"/>
      <c r="M40" s="488"/>
      <c r="N40" s="488"/>
      <c r="O40" s="488"/>
      <c r="P40" s="488"/>
      <c r="Q40" s="488"/>
      <c r="R40" s="488"/>
      <c r="S40" s="488"/>
      <c r="T40" s="483"/>
      <c r="U40" s="483"/>
      <c r="V40" s="483"/>
      <c r="W40" s="483"/>
      <c r="X40" s="483"/>
      <c r="Y40" s="483"/>
      <c r="Z40" s="488"/>
      <c r="AA40" s="488"/>
      <c r="AB40" s="488"/>
      <c r="AC40" s="488"/>
      <c r="AD40" s="488"/>
      <c r="AE40" s="488"/>
      <c r="AF40" s="488"/>
      <c r="AG40" s="488"/>
      <c r="AH40" s="488"/>
      <c r="AI40" s="488"/>
      <c r="AJ40" s="488"/>
      <c r="AK40" s="488"/>
      <c r="AL40" s="488"/>
      <c r="AM40" s="488"/>
      <c r="AN40" s="488"/>
      <c r="AO40" s="488"/>
      <c r="AP40" s="496"/>
      <c r="AQ40" s="494"/>
      <c r="AR40" s="494"/>
      <c r="AS40" s="493"/>
      <c r="AT40" s="483"/>
      <c r="AU40" s="483"/>
      <c r="AV40" s="483"/>
      <c r="AW40" s="483"/>
      <c r="AX40" s="483"/>
      <c r="AY40" s="483"/>
      <c r="AZ40" s="483"/>
      <c r="BA40" s="483"/>
    </row>
    <row r="41" spans="1:58" ht="3" customHeight="1">
      <c r="A41" s="478"/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9"/>
      <c r="M41" s="489"/>
      <c r="N41" s="489"/>
      <c r="O41" s="489"/>
      <c r="P41" s="489"/>
      <c r="Q41" s="489"/>
      <c r="R41" s="489"/>
      <c r="S41" s="489"/>
      <c r="T41" s="483"/>
      <c r="U41" s="483"/>
      <c r="V41" s="483"/>
      <c r="W41" s="483"/>
      <c r="X41" s="483"/>
      <c r="Y41" s="483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89"/>
      <c r="AL41" s="489"/>
      <c r="AM41" s="489"/>
      <c r="AN41" s="489"/>
      <c r="AO41" s="489"/>
      <c r="AP41" s="497"/>
      <c r="AQ41" s="494"/>
      <c r="AR41" s="494"/>
      <c r="AS41" s="493"/>
      <c r="AT41" s="483"/>
      <c r="AU41" s="483"/>
      <c r="AV41" s="483"/>
      <c r="AW41" s="483"/>
      <c r="AX41" s="483"/>
      <c r="AY41" s="483"/>
      <c r="AZ41" s="483"/>
      <c r="BA41" s="483"/>
    </row>
    <row r="42" spans="1:58" ht="3.75" customHeight="1">
      <c r="A42" s="2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3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36"/>
      <c r="AP42" s="16"/>
      <c r="AQ42" s="16"/>
      <c r="AR42" s="16"/>
      <c r="AS42" s="36"/>
      <c r="AT42" s="16"/>
      <c r="AU42" s="16"/>
      <c r="AV42" s="16"/>
      <c r="AW42" s="16"/>
      <c r="AX42" s="16"/>
      <c r="AY42" s="16"/>
      <c r="AZ42" s="16"/>
      <c r="BA42" s="16"/>
    </row>
    <row r="43" spans="1:58" ht="3.75" customHeight="1">
      <c r="A43" s="40"/>
      <c r="G43" s="16"/>
      <c r="H43" s="25"/>
      <c r="W43" s="16"/>
      <c r="X43" s="16"/>
      <c r="Y43" s="16"/>
      <c r="Z43" s="41"/>
      <c r="AG43" s="16"/>
      <c r="AH43" s="16"/>
      <c r="AI43" s="16"/>
      <c r="AJ43" s="16"/>
      <c r="AK43" s="16"/>
      <c r="AL43" s="16"/>
      <c r="AM43" s="16"/>
      <c r="AN43" s="16"/>
      <c r="AO43" s="41"/>
      <c r="AP43" s="16"/>
      <c r="AQ43" s="16"/>
      <c r="AR43" s="16"/>
      <c r="AS43" s="41"/>
    </row>
    <row r="44" spans="1:58" ht="6" customHeight="1">
      <c r="A44" s="40"/>
      <c r="G44" s="16"/>
      <c r="H44" s="25"/>
      <c r="W44" s="16"/>
      <c r="X44" s="16"/>
      <c r="Y44" s="16"/>
      <c r="Z44" s="41"/>
      <c r="AG44" s="16"/>
      <c r="AH44" s="16"/>
      <c r="AI44" s="16"/>
      <c r="AJ44" s="16"/>
      <c r="AK44" s="16"/>
      <c r="AL44" s="16"/>
      <c r="AM44" s="16"/>
      <c r="AN44" s="16"/>
      <c r="AO44" s="41"/>
      <c r="AP44" s="16"/>
      <c r="AQ44" s="16"/>
      <c r="AR44" s="16"/>
      <c r="AS44" s="41"/>
    </row>
    <row r="45" spans="1:58" ht="21" customHeight="1">
      <c r="A45" s="498" t="s">
        <v>142</v>
      </c>
      <c r="B45" s="498"/>
      <c r="C45" s="498"/>
      <c r="D45" s="498"/>
      <c r="F45" s="28"/>
      <c r="G45" s="499" t="s">
        <v>143</v>
      </c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1"/>
      <c r="W45" s="18" t="s">
        <v>138</v>
      </c>
      <c r="X45" s="502" t="s">
        <v>144</v>
      </c>
      <c r="Y45" s="502"/>
      <c r="Z45" s="502"/>
      <c r="AA45" s="502"/>
      <c r="AB45" s="502"/>
      <c r="AC45" s="502"/>
      <c r="AD45" s="502"/>
      <c r="AE45" s="502"/>
      <c r="AF45" s="502"/>
      <c r="AG45" s="502"/>
      <c r="AH45" s="502"/>
      <c r="AI45" s="502"/>
      <c r="AJ45" s="502"/>
      <c r="AK45" s="502"/>
      <c r="AL45" s="18" t="s">
        <v>140</v>
      </c>
      <c r="AM45" s="503" t="s">
        <v>145</v>
      </c>
      <c r="AN45" s="503"/>
      <c r="AO45" s="503"/>
      <c r="AP45" s="503"/>
      <c r="AQ45" s="503"/>
      <c r="AR45" s="503"/>
      <c r="AS45" s="503"/>
      <c r="AT45" s="503"/>
      <c r="AU45" s="503"/>
      <c r="AV45" s="503"/>
      <c r="AW45" s="503"/>
      <c r="AX45" s="503"/>
      <c r="AY45" s="503"/>
      <c r="AZ45" s="503"/>
    </row>
    <row r="46" spans="1:58" ht="3.75" customHeight="1">
      <c r="A46" s="16"/>
      <c r="B46" s="16"/>
      <c r="C46" s="16"/>
      <c r="D46" s="16"/>
      <c r="E46" s="16"/>
      <c r="F46" s="4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41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25"/>
      <c r="BB46" s="25"/>
      <c r="BC46" s="16"/>
      <c r="BD46" s="25"/>
      <c r="BE46" s="25"/>
      <c r="BF46" s="16"/>
    </row>
    <row r="47" spans="1:58" ht="14.25" customHeight="1">
      <c r="A47" s="16"/>
      <c r="B47" s="16"/>
      <c r="C47" s="16"/>
      <c r="D47" s="16"/>
      <c r="E47" s="16"/>
      <c r="F47" s="30"/>
      <c r="G47" s="504" t="s">
        <v>146</v>
      </c>
      <c r="H47" s="502"/>
      <c r="I47" s="502"/>
      <c r="J47" s="502"/>
      <c r="K47" s="502"/>
      <c r="L47" s="502"/>
      <c r="M47" s="502"/>
      <c r="N47" s="502"/>
      <c r="O47" s="502"/>
      <c r="P47" s="502"/>
      <c r="Q47" s="502"/>
      <c r="R47" s="502"/>
      <c r="S47" s="502"/>
      <c r="T47" s="25"/>
      <c r="U47" s="16"/>
      <c r="V47" s="16"/>
      <c r="W47" s="18" t="s">
        <v>139</v>
      </c>
      <c r="X47" s="502" t="s">
        <v>147</v>
      </c>
      <c r="Y47" s="502"/>
      <c r="Z47" s="502"/>
      <c r="AA47" s="502"/>
      <c r="AB47" s="502"/>
      <c r="AC47" s="502"/>
      <c r="AD47" s="502"/>
      <c r="AE47" s="502"/>
      <c r="AF47" s="502"/>
      <c r="AG47" s="502"/>
      <c r="AH47" s="502"/>
      <c r="AI47" s="502"/>
      <c r="AJ47" s="502"/>
      <c r="AK47" s="502"/>
      <c r="AL47" s="18" t="s">
        <v>141</v>
      </c>
      <c r="AM47" s="502" t="s">
        <v>148</v>
      </c>
      <c r="AN47" s="502"/>
      <c r="AO47" s="502"/>
      <c r="AP47" s="502"/>
      <c r="AQ47" s="502"/>
      <c r="AR47" s="502"/>
      <c r="AS47" s="502"/>
      <c r="AT47" s="502"/>
      <c r="AU47" s="502"/>
      <c r="AV47" s="502"/>
      <c r="BA47" s="25"/>
      <c r="BB47" s="25"/>
      <c r="BC47" s="16"/>
      <c r="BD47" s="25"/>
      <c r="BE47" s="25"/>
      <c r="BF47" s="16"/>
    </row>
    <row r="48" spans="1:58" ht="3.75" customHeight="1">
      <c r="A48" s="16"/>
      <c r="B48" s="16"/>
      <c r="C48" s="16"/>
      <c r="D48" s="16"/>
      <c r="E48" s="16"/>
      <c r="F48" s="42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25"/>
      <c r="BB48" s="25"/>
      <c r="BC48" s="16"/>
      <c r="BD48" s="25"/>
      <c r="BE48" s="25"/>
      <c r="BF48" s="16"/>
    </row>
    <row r="49" spans="1:58" ht="9" customHeight="1">
      <c r="A49" s="43"/>
      <c r="B49" s="26"/>
      <c r="C49" s="26"/>
      <c r="D49" s="26"/>
      <c r="E49" s="26"/>
      <c r="F49" s="42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7"/>
      <c r="BC49" s="26"/>
      <c r="BD49" s="25"/>
      <c r="BE49" s="25"/>
      <c r="BF49" s="16"/>
    </row>
    <row r="50" spans="1:58" ht="13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25"/>
      <c r="BB50" s="25"/>
      <c r="BC50" s="16"/>
      <c r="BD50" s="25"/>
      <c r="BE50" s="25"/>
      <c r="BF50" s="16"/>
    </row>
    <row r="51" spans="1:58" ht="18.75" customHeight="1">
      <c r="A51" s="505" t="s">
        <v>149</v>
      </c>
      <c r="B51" s="505"/>
      <c r="C51" s="505"/>
      <c r="D51" s="505"/>
      <c r="E51" s="505"/>
      <c r="F51" s="505"/>
      <c r="G51" s="505"/>
      <c r="H51" s="505"/>
      <c r="I51" s="505"/>
      <c r="J51" s="505"/>
      <c r="K51" s="505"/>
      <c r="L51" s="505"/>
      <c r="M51" s="505"/>
      <c r="N51" s="505"/>
      <c r="O51" s="505"/>
      <c r="P51" s="505"/>
      <c r="Q51" s="505"/>
      <c r="R51" s="505"/>
      <c r="S51" s="505"/>
      <c r="T51" s="505"/>
      <c r="U51" s="505"/>
      <c r="V51" s="505"/>
      <c r="W51" s="505"/>
      <c r="X51" s="505"/>
      <c r="Y51" s="505"/>
      <c r="Z51" s="505"/>
      <c r="AA51" s="505"/>
      <c r="AB51" s="505"/>
      <c r="AC51" s="505"/>
      <c r="AD51" s="505"/>
      <c r="AE51" s="505"/>
      <c r="AF51" s="505"/>
      <c r="AG51" s="505"/>
      <c r="AH51" s="505"/>
      <c r="AI51" s="505"/>
      <c r="AJ51" s="505"/>
      <c r="AK51" s="505"/>
      <c r="AL51" s="505"/>
      <c r="AM51" s="505"/>
      <c r="AN51" s="505"/>
      <c r="AO51" s="505"/>
      <c r="AP51" s="505"/>
      <c r="AQ51" s="505"/>
      <c r="AR51" s="505"/>
      <c r="AS51" s="505"/>
      <c r="AT51" s="505"/>
      <c r="AU51" s="505"/>
      <c r="AV51" s="505"/>
      <c r="AW51" s="505"/>
      <c r="AX51" s="505"/>
      <c r="AY51" s="505"/>
      <c r="AZ51" s="505"/>
      <c r="BA51" s="505"/>
    </row>
    <row r="52" spans="1:58" ht="12.75" customHeight="1">
      <c r="A52" s="471" t="s">
        <v>36</v>
      </c>
      <c r="B52" s="506" t="s">
        <v>150</v>
      </c>
      <c r="C52" s="507"/>
      <c r="D52" s="507"/>
      <c r="E52" s="507"/>
      <c r="F52" s="507"/>
      <c r="G52" s="508"/>
      <c r="H52" s="506" t="s">
        <v>151</v>
      </c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7"/>
      <c r="U52" s="507"/>
      <c r="V52" s="507"/>
      <c r="W52" s="507"/>
      <c r="X52" s="507"/>
      <c r="Y52" s="508"/>
      <c r="Z52" s="512" t="s">
        <v>152</v>
      </c>
      <c r="AA52" s="513"/>
      <c r="AB52" s="514"/>
      <c r="AC52" s="506" t="s">
        <v>153</v>
      </c>
      <c r="AD52" s="507"/>
      <c r="AE52" s="508"/>
      <c r="AF52" s="515" t="s">
        <v>154</v>
      </c>
      <c r="AG52" s="516"/>
      <c r="AH52" s="517"/>
      <c r="AI52" s="36"/>
      <c r="AJ52" s="36"/>
      <c r="AK52" s="36"/>
      <c r="AL52" s="36"/>
      <c r="AM52" s="36"/>
      <c r="AN52" s="36"/>
      <c r="AO52" s="36"/>
      <c r="AP52" s="36"/>
      <c r="AQ52" s="477"/>
      <c r="AR52" s="477"/>
      <c r="AS52" s="477"/>
      <c r="AT52" s="477"/>
      <c r="AU52" s="477"/>
      <c r="AV52" s="477"/>
      <c r="AW52" s="521"/>
      <c r="AX52" s="521"/>
      <c r="AY52" s="521"/>
      <c r="AZ52" s="521"/>
      <c r="BA52" s="521"/>
      <c r="BB52" s="521"/>
      <c r="BC52" s="521"/>
      <c r="BD52" s="477"/>
      <c r="BE52" s="477"/>
      <c r="BF52" s="477"/>
    </row>
    <row r="53" spans="1:58" ht="46.5" customHeight="1">
      <c r="A53" s="471"/>
      <c r="B53" s="509"/>
      <c r="C53" s="510"/>
      <c r="D53" s="510"/>
      <c r="E53" s="510"/>
      <c r="F53" s="510"/>
      <c r="G53" s="511"/>
      <c r="H53" s="522" t="s">
        <v>155</v>
      </c>
      <c r="I53" s="522"/>
      <c r="J53" s="522"/>
      <c r="K53" s="522"/>
      <c r="L53" s="522"/>
      <c r="M53" s="522"/>
      <c r="N53" s="522"/>
      <c r="O53" s="522"/>
      <c r="P53" s="522"/>
      <c r="Q53" s="522"/>
      <c r="R53" s="522"/>
      <c r="S53" s="522"/>
      <c r="T53" s="512" t="s">
        <v>156</v>
      </c>
      <c r="U53" s="513"/>
      <c r="V53" s="513"/>
      <c r="W53" s="513"/>
      <c r="X53" s="513"/>
      <c r="Y53" s="514"/>
      <c r="Z53" s="512" t="s">
        <v>157</v>
      </c>
      <c r="AA53" s="513"/>
      <c r="AB53" s="514"/>
      <c r="AC53" s="509"/>
      <c r="AD53" s="510"/>
      <c r="AE53" s="511"/>
      <c r="AF53" s="518"/>
      <c r="AG53" s="519"/>
      <c r="AH53" s="520"/>
      <c r="AI53" s="36"/>
      <c r="AJ53" s="36"/>
      <c r="AK53" s="36"/>
      <c r="AL53" s="36"/>
      <c r="AM53" s="36"/>
      <c r="AN53" s="36"/>
      <c r="AO53" s="36"/>
      <c r="AP53" s="36"/>
      <c r="AQ53" s="521"/>
      <c r="AR53" s="521"/>
      <c r="AS53" s="521"/>
      <c r="AT53" s="477"/>
      <c r="AU53" s="477"/>
      <c r="AV53" s="477"/>
      <c r="AW53" s="521"/>
      <c r="AX53" s="521"/>
      <c r="AY53" s="521"/>
      <c r="AZ53" s="521"/>
      <c r="BA53" s="521"/>
      <c r="BB53" s="521"/>
      <c r="BC53" s="521"/>
      <c r="BD53" s="477"/>
      <c r="BE53" s="477"/>
      <c r="BF53" s="477"/>
    </row>
    <row r="54" spans="1:58" ht="13.5" customHeight="1">
      <c r="A54" s="471"/>
      <c r="B54" s="523" t="s">
        <v>158</v>
      </c>
      <c r="C54" s="524"/>
      <c r="D54" s="524"/>
      <c r="E54" s="524"/>
      <c r="F54" s="524"/>
      <c r="G54" s="525"/>
      <c r="H54" s="523" t="s">
        <v>158</v>
      </c>
      <c r="I54" s="524"/>
      <c r="J54" s="524"/>
      <c r="K54" s="524"/>
      <c r="L54" s="524"/>
      <c r="M54" s="524"/>
      <c r="N54" s="524"/>
      <c r="O54" s="524"/>
      <c r="P54" s="524"/>
      <c r="Q54" s="524"/>
      <c r="R54" s="524"/>
      <c r="S54" s="525"/>
      <c r="T54" s="523" t="s">
        <v>158</v>
      </c>
      <c r="U54" s="524"/>
      <c r="V54" s="524"/>
      <c r="W54" s="524"/>
      <c r="X54" s="524"/>
      <c r="Y54" s="525"/>
      <c r="Z54" s="523" t="s">
        <v>158</v>
      </c>
      <c r="AA54" s="524"/>
      <c r="AB54" s="525"/>
      <c r="AC54" s="523" t="s">
        <v>159</v>
      </c>
      <c r="AD54" s="524"/>
      <c r="AE54" s="525"/>
      <c r="AF54" s="523" t="s">
        <v>159</v>
      </c>
      <c r="AG54" s="524"/>
      <c r="AH54" s="525"/>
      <c r="AI54" s="44"/>
      <c r="AJ54" s="526"/>
      <c r="AK54" s="526"/>
      <c r="AL54" s="526"/>
      <c r="AM54" s="526"/>
      <c r="AN54" s="526"/>
      <c r="AO54" s="526"/>
      <c r="AP54" s="526"/>
      <c r="AQ54" s="526"/>
      <c r="AR54" s="526"/>
      <c r="AS54" s="526"/>
      <c r="AT54" s="526"/>
      <c r="AU54" s="526"/>
      <c r="AV54" s="526"/>
      <c r="AW54" s="526"/>
      <c r="AX54" s="526"/>
      <c r="AY54" s="526"/>
      <c r="AZ54" s="521"/>
      <c r="BA54" s="521"/>
      <c r="BB54" s="521"/>
      <c r="BC54" s="521"/>
      <c r="BD54" s="477"/>
      <c r="BE54" s="477"/>
      <c r="BF54" s="477"/>
    </row>
    <row r="55" spans="1:58" ht="12" customHeight="1">
      <c r="A55" s="18" t="s">
        <v>160</v>
      </c>
      <c r="B55" s="527">
        <v>1260</v>
      </c>
      <c r="C55" s="528"/>
      <c r="D55" s="528"/>
      <c r="E55" s="528"/>
      <c r="F55" s="528"/>
      <c r="G55" s="529"/>
      <c r="H55" s="527">
        <v>216</v>
      </c>
      <c r="I55" s="528"/>
      <c r="J55" s="528"/>
      <c r="K55" s="528"/>
      <c r="L55" s="528"/>
      <c r="M55" s="528"/>
      <c r="N55" s="528"/>
      <c r="O55" s="528"/>
      <c r="P55" s="528"/>
      <c r="Q55" s="528"/>
      <c r="R55" s="528"/>
      <c r="S55" s="529"/>
      <c r="T55" s="527">
        <v>0</v>
      </c>
      <c r="U55" s="528"/>
      <c r="V55" s="528"/>
      <c r="W55" s="528"/>
      <c r="X55" s="528"/>
      <c r="Y55" s="529"/>
      <c r="Z55" s="530">
        <v>0</v>
      </c>
      <c r="AA55" s="530"/>
      <c r="AB55" s="530"/>
      <c r="AC55" s="530">
        <v>11</v>
      </c>
      <c r="AD55" s="530"/>
      <c r="AE55" s="530"/>
      <c r="AF55" s="527">
        <v>1476</v>
      </c>
      <c r="AG55" s="528"/>
      <c r="AH55" s="529"/>
      <c r="AI55" s="45"/>
      <c r="AJ55" s="531"/>
      <c r="AK55" s="531"/>
      <c r="AL55" s="531"/>
      <c r="AM55" s="531"/>
      <c r="AN55" s="531"/>
      <c r="AO55" s="531"/>
      <c r="AP55" s="531"/>
      <c r="AQ55" s="531"/>
      <c r="AR55" s="531"/>
      <c r="AS55" s="531"/>
      <c r="AT55" s="531"/>
      <c r="AU55" s="531"/>
      <c r="AV55" s="531"/>
      <c r="AW55" s="531"/>
      <c r="AX55" s="531"/>
      <c r="AY55" s="531"/>
      <c r="AZ55" s="531"/>
      <c r="BA55" s="531"/>
      <c r="BB55" s="531"/>
      <c r="BC55" s="531"/>
      <c r="BD55" s="531"/>
      <c r="BE55" s="531"/>
      <c r="BF55" s="531"/>
    </row>
    <row r="56" spans="1:58" ht="12" customHeight="1">
      <c r="A56" s="18" t="s">
        <v>161</v>
      </c>
      <c r="B56" s="532" t="s">
        <v>162</v>
      </c>
      <c r="C56" s="533"/>
      <c r="D56" s="533"/>
      <c r="E56" s="533"/>
      <c r="F56" s="533"/>
      <c r="G56" s="534"/>
      <c r="H56" s="527">
        <v>252</v>
      </c>
      <c r="I56" s="528"/>
      <c r="J56" s="528"/>
      <c r="K56" s="528"/>
      <c r="L56" s="528"/>
      <c r="M56" s="528"/>
      <c r="N56" s="528"/>
      <c r="O56" s="528"/>
      <c r="P56" s="528"/>
      <c r="Q56" s="528"/>
      <c r="R56" s="528"/>
      <c r="S56" s="529"/>
      <c r="T56" s="527">
        <v>0</v>
      </c>
      <c r="U56" s="528"/>
      <c r="V56" s="528"/>
      <c r="W56" s="528"/>
      <c r="X56" s="528"/>
      <c r="Y56" s="529"/>
      <c r="Z56" s="530">
        <v>0</v>
      </c>
      <c r="AA56" s="530"/>
      <c r="AB56" s="530"/>
      <c r="AC56" s="530">
        <v>11</v>
      </c>
      <c r="AD56" s="530"/>
      <c r="AE56" s="530"/>
      <c r="AF56" s="527">
        <v>1476</v>
      </c>
      <c r="AG56" s="528"/>
      <c r="AH56" s="529"/>
      <c r="AI56" s="45"/>
      <c r="AJ56" s="531"/>
      <c r="AK56" s="531"/>
      <c r="AL56" s="531"/>
      <c r="AM56" s="531"/>
      <c r="AN56" s="531"/>
      <c r="AO56" s="531"/>
      <c r="AP56" s="531"/>
      <c r="AQ56" s="531"/>
      <c r="AR56" s="531"/>
      <c r="AS56" s="531"/>
      <c r="AT56" s="531"/>
      <c r="AU56" s="531"/>
      <c r="AV56" s="531"/>
      <c r="AW56" s="531"/>
      <c r="AX56" s="531"/>
      <c r="AY56" s="531"/>
      <c r="AZ56" s="531"/>
      <c r="BA56" s="531"/>
      <c r="BB56" s="531"/>
      <c r="BC56" s="531"/>
      <c r="BD56" s="531"/>
      <c r="BE56" s="531"/>
      <c r="BF56" s="531"/>
    </row>
    <row r="57" spans="1:58" ht="12" customHeight="1">
      <c r="A57" s="18" t="s">
        <v>163</v>
      </c>
      <c r="B57" s="527">
        <v>432</v>
      </c>
      <c r="C57" s="528"/>
      <c r="D57" s="528"/>
      <c r="E57" s="528"/>
      <c r="F57" s="528"/>
      <c r="G57" s="529"/>
      <c r="H57" s="527"/>
      <c r="I57" s="528"/>
      <c r="J57" s="528"/>
      <c r="K57" s="528"/>
      <c r="L57" s="528"/>
      <c r="M57" s="528"/>
      <c r="N57" s="528"/>
      <c r="O57" s="528"/>
      <c r="P57" s="528"/>
      <c r="Q57" s="528"/>
      <c r="R57" s="528"/>
      <c r="S57" s="529"/>
      <c r="T57" s="527">
        <v>972</v>
      </c>
      <c r="U57" s="528"/>
      <c r="V57" s="528"/>
      <c r="W57" s="528"/>
      <c r="X57" s="528"/>
      <c r="Y57" s="529"/>
      <c r="Z57" s="530">
        <v>72</v>
      </c>
      <c r="AA57" s="530"/>
      <c r="AB57" s="530"/>
      <c r="AC57" s="530">
        <v>2</v>
      </c>
      <c r="AD57" s="530"/>
      <c r="AE57" s="530"/>
      <c r="AF57" s="527">
        <v>1476</v>
      </c>
      <c r="AG57" s="528"/>
      <c r="AH57" s="529"/>
      <c r="AI57" s="45"/>
      <c r="AJ57" s="531"/>
      <c r="AK57" s="531"/>
      <c r="AL57" s="531"/>
      <c r="AM57" s="531"/>
      <c r="AN57" s="531"/>
      <c r="AO57" s="531"/>
      <c r="AP57" s="531"/>
      <c r="AQ57" s="531"/>
      <c r="AR57" s="531"/>
      <c r="AS57" s="531"/>
      <c r="AT57" s="531"/>
      <c r="AU57" s="531"/>
      <c r="AV57" s="531"/>
      <c r="AW57" s="531"/>
      <c r="AX57" s="531"/>
      <c r="AY57" s="531"/>
      <c r="AZ57" s="531"/>
      <c r="BA57" s="531"/>
      <c r="BB57" s="531"/>
      <c r="BC57" s="531"/>
      <c r="BD57" s="531"/>
      <c r="BE57" s="531"/>
      <c r="BF57" s="531"/>
    </row>
    <row r="58" spans="1:58" ht="12" customHeight="1">
      <c r="A58" s="18" t="s">
        <v>164</v>
      </c>
      <c r="B58" s="527">
        <v>2916</v>
      </c>
      <c r="C58" s="528"/>
      <c r="D58" s="528"/>
      <c r="E58" s="528"/>
      <c r="F58" s="528"/>
      <c r="G58" s="529"/>
      <c r="H58" s="527">
        <v>468</v>
      </c>
      <c r="I58" s="528"/>
      <c r="J58" s="528"/>
      <c r="K58" s="528"/>
      <c r="L58" s="528"/>
      <c r="M58" s="528"/>
      <c r="N58" s="528"/>
      <c r="O58" s="528"/>
      <c r="P58" s="528"/>
      <c r="Q58" s="528"/>
      <c r="R58" s="528"/>
      <c r="S58" s="529"/>
      <c r="T58" s="527">
        <v>972</v>
      </c>
      <c r="U58" s="528"/>
      <c r="V58" s="528"/>
      <c r="W58" s="528"/>
      <c r="X58" s="528"/>
      <c r="Y58" s="529"/>
      <c r="Z58" s="530">
        <v>72</v>
      </c>
      <c r="AA58" s="530"/>
      <c r="AB58" s="530"/>
      <c r="AC58" s="530">
        <v>24</v>
      </c>
      <c r="AD58" s="530"/>
      <c r="AE58" s="530"/>
      <c r="AF58" s="527">
        <v>4428</v>
      </c>
      <c r="AG58" s="528"/>
      <c r="AH58" s="529"/>
      <c r="AI58" s="45"/>
      <c r="AJ58" s="531"/>
      <c r="AK58" s="531"/>
      <c r="AL58" s="531"/>
      <c r="AM58" s="531"/>
      <c r="AN58" s="531"/>
      <c r="AO58" s="531"/>
      <c r="AP58" s="531"/>
      <c r="AQ58" s="531"/>
      <c r="AR58" s="531"/>
      <c r="AS58" s="531"/>
      <c r="AT58" s="531"/>
      <c r="AU58" s="531"/>
      <c r="AV58" s="531"/>
      <c r="AW58" s="531"/>
      <c r="AX58" s="531"/>
      <c r="AY58" s="531"/>
      <c r="AZ58" s="531"/>
      <c r="BA58" s="531"/>
      <c r="BB58" s="531"/>
      <c r="BC58" s="531"/>
      <c r="BD58" s="531"/>
      <c r="BE58" s="531"/>
      <c r="BF58" s="531"/>
    </row>
    <row r="59" spans="1:58" ht="12" customHeight="1">
      <c r="A59" s="16"/>
      <c r="B59" s="535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/>
      <c r="AA59" s="535"/>
      <c r="AB59" s="535"/>
      <c r="AC59" s="535"/>
      <c r="AD59" s="535"/>
      <c r="AE59" s="535"/>
      <c r="AF59" s="535"/>
      <c r="AG59" s="535"/>
      <c r="AH59" s="535"/>
      <c r="AI59" s="535"/>
      <c r="AJ59" s="531"/>
      <c r="AK59" s="531"/>
      <c r="AL59" s="531"/>
      <c r="AM59" s="531"/>
      <c r="AN59" s="531"/>
      <c r="AO59" s="531"/>
      <c r="AP59" s="531"/>
      <c r="AQ59" s="531"/>
      <c r="AR59" s="531"/>
      <c r="AS59" s="531"/>
      <c r="AT59" s="531"/>
      <c r="AU59" s="531"/>
      <c r="AV59" s="531"/>
      <c r="AW59" s="531"/>
      <c r="AX59" s="531"/>
      <c r="AY59" s="531"/>
      <c r="AZ59" s="531"/>
      <c r="BA59" s="531"/>
      <c r="BB59" s="531"/>
      <c r="BC59" s="531"/>
      <c r="BD59" s="531"/>
      <c r="BE59" s="531"/>
      <c r="BF59" s="531"/>
    </row>
    <row r="60" spans="1:58" ht="12" customHeight="1">
      <c r="A60" s="46"/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536"/>
      <c r="AA60" s="536"/>
      <c r="AB60" s="536"/>
      <c r="AC60" s="536"/>
      <c r="AD60" s="536"/>
      <c r="AE60" s="536"/>
      <c r="AF60" s="536"/>
      <c r="AG60" s="536"/>
      <c r="AH60" s="536"/>
      <c r="AI60" s="536"/>
      <c r="AJ60" s="536"/>
      <c r="AK60" s="536"/>
      <c r="AL60" s="536"/>
      <c r="AM60" s="536"/>
      <c r="AN60" s="536"/>
      <c r="AO60" s="536"/>
      <c r="AP60" s="536"/>
      <c r="AQ60" s="536"/>
      <c r="AR60" s="536"/>
      <c r="AS60" s="536"/>
      <c r="AT60" s="536"/>
      <c r="AU60" s="536"/>
      <c r="AV60" s="536"/>
      <c r="AW60" s="531"/>
      <c r="AX60" s="531"/>
      <c r="AY60" s="531"/>
      <c r="AZ60" s="531"/>
      <c r="BA60" s="531"/>
      <c r="BB60" s="531"/>
      <c r="BC60" s="531"/>
      <c r="BD60" s="531"/>
      <c r="BE60" s="531"/>
      <c r="BF60" s="531"/>
    </row>
    <row r="61" spans="1:58" ht="12" customHeight="1">
      <c r="A61" s="26"/>
      <c r="B61" s="531"/>
      <c r="C61" s="531"/>
      <c r="D61" s="531"/>
      <c r="E61" s="531"/>
      <c r="F61" s="531"/>
      <c r="G61" s="531"/>
      <c r="H61" s="26"/>
      <c r="I61" s="26"/>
      <c r="J61" s="26"/>
      <c r="K61" s="531"/>
      <c r="L61" s="531"/>
      <c r="M61" s="531"/>
      <c r="N61" s="531"/>
      <c r="O61" s="531"/>
      <c r="P61" s="531"/>
      <c r="Q61" s="531"/>
      <c r="R61" s="531"/>
      <c r="S61" s="531"/>
      <c r="T61" s="531"/>
      <c r="U61" s="531"/>
      <c r="V61" s="531"/>
      <c r="W61" s="531"/>
      <c r="X61" s="531"/>
      <c r="Y61" s="531"/>
      <c r="Z61" s="531"/>
      <c r="AA61" s="531"/>
      <c r="AB61" s="531"/>
      <c r="AC61" s="531"/>
      <c r="AD61" s="531"/>
      <c r="AE61" s="531"/>
      <c r="AF61" s="531"/>
      <c r="AG61" s="531"/>
      <c r="AH61" s="531"/>
      <c r="AI61" s="531"/>
      <c r="AJ61" s="531"/>
      <c r="AK61" s="531"/>
      <c r="AL61" s="531"/>
      <c r="AM61" s="531"/>
      <c r="AN61" s="531"/>
      <c r="AO61" s="531"/>
      <c r="AP61" s="531"/>
      <c r="AQ61" s="531"/>
      <c r="AR61" s="531"/>
      <c r="AS61" s="531"/>
      <c r="AT61" s="531"/>
      <c r="AU61" s="531"/>
      <c r="AV61" s="531"/>
      <c r="AW61" s="531"/>
      <c r="AX61" s="531"/>
      <c r="AY61" s="531"/>
      <c r="AZ61" s="531"/>
      <c r="BA61" s="531"/>
      <c r="BB61" s="531"/>
      <c r="BC61" s="531"/>
      <c r="BD61" s="531"/>
      <c r="BE61" s="531"/>
      <c r="BF61" s="531"/>
    </row>
  </sheetData>
  <mergeCells count="580">
    <mergeCell ref="BC61:BF61"/>
    <mergeCell ref="AF61:AG61"/>
    <mergeCell ref="AH61:AI61"/>
    <mergeCell ref="AJ61:AL61"/>
    <mergeCell ref="AM61:AN61"/>
    <mergeCell ref="AO61:AP61"/>
    <mergeCell ref="AQ61:AS61"/>
    <mergeCell ref="AT61:AV61"/>
    <mergeCell ref="AW61:AY61"/>
    <mergeCell ref="AZ61:BB61"/>
    <mergeCell ref="B61:D61"/>
    <mergeCell ref="E61:G61"/>
    <mergeCell ref="K61:M61"/>
    <mergeCell ref="N61:P61"/>
    <mergeCell ref="Q61:S61"/>
    <mergeCell ref="T61:V61"/>
    <mergeCell ref="W61:Y61"/>
    <mergeCell ref="Z61:AB61"/>
    <mergeCell ref="AC61:AE61"/>
    <mergeCell ref="AZ59:BC59"/>
    <mergeCell ref="BD59:BF59"/>
    <mergeCell ref="B60:D60"/>
    <mergeCell ref="E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G60"/>
    <mergeCell ref="AH60:AI60"/>
    <mergeCell ref="AJ60:AL60"/>
    <mergeCell ref="AM60:AN60"/>
    <mergeCell ref="AO60:AP60"/>
    <mergeCell ref="AQ60:AS60"/>
    <mergeCell ref="AT60:AV60"/>
    <mergeCell ref="AW60:AY60"/>
    <mergeCell ref="AZ60:BC60"/>
    <mergeCell ref="BD60:BF60"/>
    <mergeCell ref="AC59:AE59"/>
    <mergeCell ref="AF59:AG59"/>
    <mergeCell ref="AH59:AI59"/>
    <mergeCell ref="AJ59:AL59"/>
    <mergeCell ref="AM59:AN59"/>
    <mergeCell ref="AO59:AP59"/>
    <mergeCell ref="AQ59:AS59"/>
    <mergeCell ref="AT59:AV59"/>
    <mergeCell ref="AW59:AY59"/>
    <mergeCell ref="B59:D59"/>
    <mergeCell ref="E59:G59"/>
    <mergeCell ref="H59:J59"/>
    <mergeCell ref="K59:M59"/>
    <mergeCell ref="N59:P59"/>
    <mergeCell ref="Q59:S59"/>
    <mergeCell ref="T59:V59"/>
    <mergeCell ref="W59:Y59"/>
    <mergeCell ref="Z59:AB59"/>
    <mergeCell ref="AQ57:AS57"/>
    <mergeCell ref="AT57:AV57"/>
    <mergeCell ref="AW57:AY57"/>
    <mergeCell ref="AZ57:BC57"/>
    <mergeCell ref="BD57:BF57"/>
    <mergeCell ref="B58:G58"/>
    <mergeCell ref="H58:S58"/>
    <mergeCell ref="T58:Y58"/>
    <mergeCell ref="Z58:AB58"/>
    <mergeCell ref="AC58:AE58"/>
    <mergeCell ref="AF58:AH58"/>
    <mergeCell ref="AJ58:AL58"/>
    <mergeCell ref="AM58:AN58"/>
    <mergeCell ref="AO58:AP58"/>
    <mergeCell ref="AQ58:AS58"/>
    <mergeCell ref="AT58:AV58"/>
    <mergeCell ref="AW58:AY58"/>
    <mergeCell ref="AZ58:BC58"/>
    <mergeCell ref="BD58:BF58"/>
    <mergeCell ref="B57:G57"/>
    <mergeCell ref="H57:S57"/>
    <mergeCell ref="T57:Y57"/>
    <mergeCell ref="Z57:AB57"/>
    <mergeCell ref="AC57:AE57"/>
    <mergeCell ref="AF57:AH57"/>
    <mergeCell ref="AJ57:AL57"/>
    <mergeCell ref="AM57:AN57"/>
    <mergeCell ref="AO57:AP57"/>
    <mergeCell ref="AQ55:AS55"/>
    <mergeCell ref="AT55:AV55"/>
    <mergeCell ref="AW55:AY55"/>
    <mergeCell ref="AZ55:BC55"/>
    <mergeCell ref="BD55:BF55"/>
    <mergeCell ref="B56:G56"/>
    <mergeCell ref="H56:S56"/>
    <mergeCell ref="T56:Y56"/>
    <mergeCell ref="Z56:AB56"/>
    <mergeCell ref="AC56:AE56"/>
    <mergeCell ref="AF56:AH56"/>
    <mergeCell ref="AJ56:AL56"/>
    <mergeCell ref="AM56:AN56"/>
    <mergeCell ref="AO56:AP56"/>
    <mergeCell ref="AQ56:AS56"/>
    <mergeCell ref="AT56:AV56"/>
    <mergeCell ref="AW56:AY56"/>
    <mergeCell ref="AZ56:BC56"/>
    <mergeCell ref="BD56:BF56"/>
    <mergeCell ref="B55:G55"/>
    <mergeCell ref="H55:S55"/>
    <mergeCell ref="T55:Y55"/>
    <mergeCell ref="Z55:AB55"/>
    <mergeCell ref="AC55:AE55"/>
    <mergeCell ref="AF55:AH55"/>
    <mergeCell ref="AJ55:AL55"/>
    <mergeCell ref="AM55:AN55"/>
    <mergeCell ref="AO55:AP55"/>
    <mergeCell ref="BD52:BF54"/>
    <mergeCell ref="H53:S53"/>
    <mergeCell ref="T53:Y53"/>
    <mergeCell ref="Z53:AB53"/>
    <mergeCell ref="AQ53:AS53"/>
    <mergeCell ref="B54:G54"/>
    <mergeCell ref="H54:S54"/>
    <mergeCell ref="T54:Y54"/>
    <mergeCell ref="Z54:AB54"/>
    <mergeCell ref="AC54:AE54"/>
    <mergeCell ref="AF54:AH54"/>
    <mergeCell ref="AJ54:AL54"/>
    <mergeCell ref="AM54:AN54"/>
    <mergeCell ref="AO54:AP54"/>
    <mergeCell ref="AQ54:AS54"/>
    <mergeCell ref="AT54:AV54"/>
    <mergeCell ref="AW54:AY54"/>
    <mergeCell ref="G47:S47"/>
    <mergeCell ref="X47:AK47"/>
    <mergeCell ref="AM47:AV47"/>
    <mergeCell ref="A51:BA51"/>
    <mergeCell ref="A52:A54"/>
    <mergeCell ref="B52:G53"/>
    <mergeCell ref="H52:Y52"/>
    <mergeCell ref="Z52:AB52"/>
    <mergeCell ref="AC52:AE53"/>
    <mergeCell ref="AF52:AH53"/>
    <mergeCell ref="AQ52:AS52"/>
    <mergeCell ref="AT52:AV53"/>
    <mergeCell ref="AW52:AY53"/>
    <mergeCell ref="AZ52:BC54"/>
    <mergeCell ref="AV36:AV41"/>
    <mergeCell ref="AW36:AW41"/>
    <mergeCell ref="AX36:AX41"/>
    <mergeCell ref="AY36:AY41"/>
    <mergeCell ref="AZ36:AZ41"/>
    <mergeCell ref="BA36:BA41"/>
    <mergeCell ref="A45:D45"/>
    <mergeCell ref="G45:V45"/>
    <mergeCell ref="X45:AK45"/>
    <mergeCell ref="AM45:AZ45"/>
    <mergeCell ref="AM36:AM41"/>
    <mergeCell ref="AN36:AN41"/>
    <mergeCell ref="AO36:AO41"/>
    <mergeCell ref="AP36:AP41"/>
    <mergeCell ref="AQ36:AQ41"/>
    <mergeCell ref="AR36:AR41"/>
    <mergeCell ref="AS36:AS41"/>
    <mergeCell ref="AT36:AT41"/>
    <mergeCell ref="AU36:AU41"/>
    <mergeCell ref="AD36:AD41"/>
    <mergeCell ref="AE36:AE41"/>
    <mergeCell ref="AF36:AF41"/>
    <mergeCell ref="AG36:AG41"/>
    <mergeCell ref="AH36:AH41"/>
    <mergeCell ref="AI36:AI41"/>
    <mergeCell ref="AJ36:AJ41"/>
    <mergeCell ref="AK36:AK41"/>
    <mergeCell ref="AL36:AL41"/>
    <mergeCell ref="U36:U41"/>
    <mergeCell ref="V36:V41"/>
    <mergeCell ref="W36:W41"/>
    <mergeCell ref="X36:X41"/>
    <mergeCell ref="Y36:Y41"/>
    <mergeCell ref="Z36:Z41"/>
    <mergeCell ref="AA36:AA41"/>
    <mergeCell ref="AB36:AB41"/>
    <mergeCell ref="AC36:AC41"/>
    <mergeCell ref="AX29:AX34"/>
    <mergeCell ref="AY29:AY34"/>
    <mergeCell ref="AZ29:AZ34"/>
    <mergeCell ref="BA29:BA34"/>
    <mergeCell ref="A36:A41"/>
    <mergeCell ref="B36:B41"/>
    <mergeCell ref="C36:C41"/>
    <mergeCell ref="D36:D41"/>
    <mergeCell ref="E36:E41"/>
    <mergeCell ref="F36:F41"/>
    <mergeCell ref="G36:G41"/>
    <mergeCell ref="H36:H41"/>
    <mergeCell ref="I36:I41"/>
    <mergeCell ref="J36:J41"/>
    <mergeCell ref="K36:K41"/>
    <mergeCell ref="L36:L41"/>
    <mergeCell ref="M36:M41"/>
    <mergeCell ref="N36:N41"/>
    <mergeCell ref="O36:O41"/>
    <mergeCell ref="P36:P41"/>
    <mergeCell ref="Q36:Q41"/>
    <mergeCell ref="R36:R41"/>
    <mergeCell ref="S36:S41"/>
    <mergeCell ref="T36:T41"/>
    <mergeCell ref="AO29:AO34"/>
    <mergeCell ref="AP29:AP34"/>
    <mergeCell ref="AQ29:AQ34"/>
    <mergeCell ref="AR29:AR34"/>
    <mergeCell ref="AS29:AS34"/>
    <mergeCell ref="AT29:AT34"/>
    <mergeCell ref="AU29:AU34"/>
    <mergeCell ref="AV29:AV34"/>
    <mergeCell ref="AW29:AW34"/>
    <mergeCell ref="AF29:AF34"/>
    <mergeCell ref="AG29:AG34"/>
    <mergeCell ref="AH29:AH34"/>
    <mergeCell ref="AI29:AI34"/>
    <mergeCell ref="AJ29:AJ34"/>
    <mergeCell ref="AK29:AK34"/>
    <mergeCell ref="AL29:AL34"/>
    <mergeCell ref="AM29:AM34"/>
    <mergeCell ref="AN29:AN34"/>
    <mergeCell ref="T29:T34"/>
    <mergeCell ref="U29:U34"/>
    <mergeCell ref="V29:V34"/>
    <mergeCell ref="W29:W34"/>
    <mergeCell ref="X29:X34"/>
    <mergeCell ref="Y29:Y34"/>
    <mergeCell ref="AC29:AC34"/>
    <mergeCell ref="AD29:AD34"/>
    <mergeCell ref="AE29:AE34"/>
    <mergeCell ref="AT22:AT27"/>
    <mergeCell ref="AU22:AU27"/>
    <mergeCell ref="AV22:AV27"/>
    <mergeCell ref="AW22:AW27"/>
    <mergeCell ref="AX22:AX27"/>
    <mergeCell ref="AY22:AY27"/>
    <mergeCell ref="AZ22:AZ27"/>
    <mergeCell ref="BA22:BA27"/>
    <mergeCell ref="A29:A34"/>
    <mergeCell ref="B29:B34"/>
    <mergeCell ref="C29:C34"/>
    <mergeCell ref="D29:D34"/>
    <mergeCell ref="E29:E34"/>
    <mergeCell ref="F29:F34"/>
    <mergeCell ref="G29:G34"/>
    <mergeCell ref="K29:K34"/>
    <mergeCell ref="L29:L34"/>
    <mergeCell ref="M29:M34"/>
    <mergeCell ref="N29:N34"/>
    <mergeCell ref="O29:O34"/>
    <mergeCell ref="P29:P34"/>
    <mergeCell ref="Q29:Q34"/>
    <mergeCell ref="R29:R34"/>
    <mergeCell ref="S29:S34"/>
    <mergeCell ref="AK22:AK27"/>
    <mergeCell ref="AL22:AL27"/>
    <mergeCell ref="AM22:AM27"/>
    <mergeCell ref="AN22:AN27"/>
    <mergeCell ref="AO22:AO27"/>
    <mergeCell ref="AP22:AP27"/>
    <mergeCell ref="AQ22:AQ27"/>
    <mergeCell ref="AR22:AR27"/>
    <mergeCell ref="AS22:AS27"/>
    <mergeCell ref="Y22:Y27"/>
    <mergeCell ref="AC22:AC27"/>
    <mergeCell ref="AD22:AD27"/>
    <mergeCell ref="AE22:AE27"/>
    <mergeCell ref="AF22:AF27"/>
    <mergeCell ref="AG22:AG27"/>
    <mergeCell ref="AH22:AH27"/>
    <mergeCell ref="AI22:AI27"/>
    <mergeCell ref="AJ22:AJ27"/>
    <mergeCell ref="AY19:AY20"/>
    <mergeCell ref="AZ19:AZ20"/>
    <mergeCell ref="BA19:BA20"/>
    <mergeCell ref="A22:A27"/>
    <mergeCell ref="B22:B27"/>
    <mergeCell ref="C22:C27"/>
    <mergeCell ref="D22:D27"/>
    <mergeCell ref="E22:E27"/>
    <mergeCell ref="F22:F27"/>
    <mergeCell ref="G22:G27"/>
    <mergeCell ref="K22:K27"/>
    <mergeCell ref="L22:L27"/>
    <mergeCell ref="M22:M27"/>
    <mergeCell ref="N22:N27"/>
    <mergeCell ref="O22:O27"/>
    <mergeCell ref="P22:P27"/>
    <mergeCell ref="Q22:Q27"/>
    <mergeCell ref="R22:R27"/>
    <mergeCell ref="S22:S27"/>
    <mergeCell ref="T22:T27"/>
    <mergeCell ref="U22:U27"/>
    <mergeCell ref="V22:V27"/>
    <mergeCell ref="W22:W27"/>
    <mergeCell ref="X22:X27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W19:W20"/>
    <mergeCell ref="X19:X20"/>
    <mergeCell ref="Y19:Y20"/>
    <mergeCell ref="Z19:Z20"/>
    <mergeCell ref="AA19:AA20"/>
    <mergeCell ref="AC19:AC20"/>
    <mergeCell ref="AD19:AD20"/>
    <mergeCell ref="AE19:AE20"/>
    <mergeCell ref="AF19:AF20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X7:AX8"/>
    <mergeCell ref="AY7:AY8"/>
    <mergeCell ref="AZ7:AZ8"/>
    <mergeCell ref="BA7:BA8"/>
    <mergeCell ref="B9:BA9"/>
    <mergeCell ref="A10:A11"/>
    <mergeCell ref="B10:B11"/>
    <mergeCell ref="C10:C11"/>
    <mergeCell ref="D10:D11"/>
    <mergeCell ref="E10:E11"/>
    <mergeCell ref="F10:F11"/>
    <mergeCell ref="G10:G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T7:T8"/>
    <mergeCell ref="U7:U8"/>
    <mergeCell ref="V7:V8"/>
    <mergeCell ref="W7:W8"/>
    <mergeCell ref="X7:X8"/>
    <mergeCell ref="Y7:Y8"/>
    <mergeCell ref="AC7:AC8"/>
    <mergeCell ref="AD7:AD8"/>
    <mergeCell ref="AE7:AE8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K2:AH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3"/>
  <sheetViews>
    <sheetView showGridLines="0" tabSelected="1" workbookViewId="0">
      <selection activeCell="AI26" sqref="AI26"/>
    </sheetView>
  </sheetViews>
  <sheetFormatPr defaultColWidth="14.6640625" defaultRowHeight="13.5" customHeight="1"/>
  <cols>
    <col min="1" max="1" width="9.6640625" style="47" bestFit="1" customWidth="1"/>
    <col min="2" max="2" width="35.83203125" style="47" bestFit="1" customWidth="1"/>
    <col min="3" max="3" width="0" style="47" hidden="1" bestFit="1" customWidth="1"/>
    <col min="4" max="4" width="15.83203125" style="47" bestFit="1" customWidth="1"/>
    <col min="5" max="5" width="0" style="47" hidden="1" bestFit="1" customWidth="1"/>
    <col min="6" max="6" width="7.6640625" style="47" bestFit="1" customWidth="1"/>
    <col min="7" max="7" width="0" style="47" hidden="1" bestFit="1" customWidth="1"/>
    <col min="8" max="8" width="5.5" style="47" bestFit="1" customWidth="1"/>
    <col min="9" max="9" width="0" style="47" hidden="1" bestFit="1" customWidth="1"/>
    <col min="10" max="10" width="8" style="47" bestFit="1" customWidth="1"/>
    <col min="11" max="11" width="5.83203125" style="47" bestFit="1" customWidth="1"/>
    <col min="12" max="12" width="7.6640625" style="47" bestFit="1" customWidth="1"/>
    <col min="13" max="15" width="5.83203125" style="47" bestFit="1" customWidth="1"/>
    <col min="16" max="16" width="0" style="47" hidden="1" bestFit="1" customWidth="1"/>
    <col min="17" max="18" width="6.1640625" style="47" bestFit="1" customWidth="1"/>
    <col min="19" max="19" width="6.83203125" style="47" bestFit="1" customWidth="1"/>
    <col min="20" max="20" width="5.33203125" style="47" bestFit="1" customWidth="1"/>
    <col min="21" max="21" width="7.83203125" style="47" bestFit="1" customWidth="1"/>
    <col min="22" max="22" width="5.5" style="47" bestFit="1" customWidth="1"/>
    <col min="23" max="23" width="6.83203125" style="47" bestFit="1" customWidth="1"/>
    <col min="24" max="24" width="5.33203125" style="47" bestFit="1" customWidth="1"/>
    <col min="25" max="25" width="6.83203125" style="47" bestFit="1" customWidth="1"/>
    <col min="26" max="26" width="5.83203125" style="47" bestFit="1" customWidth="1"/>
    <col min="27" max="27" width="8" style="47" bestFit="1" customWidth="1"/>
    <col min="28" max="28" width="5.33203125" style="47" bestFit="1" customWidth="1"/>
    <col min="29" max="29" width="6.83203125" style="47" bestFit="1" customWidth="1"/>
    <col min="30" max="31" width="0" style="47" hidden="1" bestFit="1" customWidth="1"/>
    <col min="32" max="32" width="14.6640625" style="47" bestFit="1"/>
    <col min="33" max="16384" width="14.6640625" style="47"/>
  </cols>
  <sheetData>
    <row r="1" spans="1:39" ht="12.75" customHeight="1">
      <c r="A1" s="537"/>
      <c r="B1" s="540" t="s">
        <v>165</v>
      </c>
      <c r="C1" s="543"/>
      <c r="D1" s="544"/>
      <c r="E1" s="51" t="s">
        <v>166</v>
      </c>
      <c r="F1" s="547" t="s">
        <v>167</v>
      </c>
      <c r="G1" s="52"/>
      <c r="H1" s="547" t="s">
        <v>168</v>
      </c>
      <c r="I1" s="50"/>
      <c r="J1" s="543" t="s">
        <v>169</v>
      </c>
      <c r="K1" s="543"/>
      <c r="L1" s="543"/>
      <c r="M1" s="543"/>
      <c r="N1" s="543"/>
      <c r="O1" s="543"/>
      <c r="P1" s="543"/>
      <c r="Q1" s="551" t="s">
        <v>170</v>
      </c>
      <c r="R1" s="552"/>
      <c r="S1" s="552"/>
      <c r="T1" s="552"/>
      <c r="U1" s="553"/>
      <c r="V1" s="552"/>
      <c r="W1" s="552"/>
      <c r="X1" s="552"/>
      <c r="Y1" s="553"/>
      <c r="Z1" s="552"/>
      <c r="AA1" s="552"/>
      <c r="AB1" s="552"/>
      <c r="AC1" s="552"/>
      <c r="AD1" s="53"/>
      <c r="AE1" s="53"/>
      <c r="AF1" s="54"/>
    </row>
    <row r="2" spans="1:39" ht="12.75" customHeight="1">
      <c r="A2" s="538"/>
      <c r="B2" s="541"/>
      <c r="C2" s="545"/>
      <c r="D2" s="546"/>
      <c r="E2" s="58"/>
      <c r="F2" s="548"/>
      <c r="G2" s="52"/>
      <c r="H2" s="548"/>
      <c r="I2" s="57"/>
      <c r="J2" s="550"/>
      <c r="K2" s="550"/>
      <c r="L2" s="550"/>
      <c r="M2" s="550"/>
      <c r="N2" s="550"/>
      <c r="O2" s="550"/>
      <c r="P2" s="550"/>
      <c r="Q2" s="551"/>
      <c r="R2" s="554" t="s">
        <v>171</v>
      </c>
      <c r="S2" s="555"/>
      <c r="T2" s="555"/>
      <c r="U2" s="556"/>
      <c r="V2" s="552" t="s">
        <v>172</v>
      </c>
      <c r="W2" s="552"/>
      <c r="X2" s="552"/>
      <c r="Y2" s="553"/>
      <c r="Z2" s="557" t="s">
        <v>173</v>
      </c>
      <c r="AA2" s="557"/>
      <c r="AB2" s="557"/>
      <c r="AC2" s="557"/>
      <c r="AD2" s="558"/>
      <c r="AE2" s="63"/>
      <c r="AF2" s="54"/>
    </row>
    <row r="3" spans="1:39" ht="12.75" customHeight="1">
      <c r="A3" s="538"/>
      <c r="B3" s="541"/>
      <c r="C3" s="559"/>
      <c r="D3" s="562" t="s">
        <v>174</v>
      </c>
      <c r="E3" s="62"/>
      <c r="F3" s="548"/>
      <c r="G3" s="64"/>
      <c r="H3" s="548"/>
      <c r="I3" s="65"/>
      <c r="J3" s="545"/>
      <c r="K3" s="545"/>
      <c r="L3" s="545"/>
      <c r="M3" s="545"/>
      <c r="N3" s="545"/>
      <c r="O3" s="545"/>
      <c r="P3" s="545"/>
      <c r="Q3" s="551"/>
      <c r="R3" s="545" t="s">
        <v>175</v>
      </c>
      <c r="S3" s="565"/>
      <c r="T3" s="566" t="s">
        <v>176</v>
      </c>
      <c r="U3" s="546"/>
      <c r="V3" s="552" t="s">
        <v>177</v>
      </c>
      <c r="W3" s="554"/>
      <c r="X3" s="567" t="s">
        <v>178</v>
      </c>
      <c r="Y3" s="553"/>
      <c r="Z3" s="557" t="s">
        <v>179</v>
      </c>
      <c r="AA3" s="568"/>
      <c r="AB3" s="569" t="s">
        <v>180</v>
      </c>
      <c r="AC3" s="557"/>
      <c r="AD3" s="558"/>
      <c r="AE3" s="63"/>
      <c r="AF3" s="54"/>
    </row>
    <row r="4" spans="1:39" ht="12.75" customHeight="1">
      <c r="A4" s="538"/>
      <c r="B4" s="541"/>
      <c r="C4" s="560"/>
      <c r="D4" s="563"/>
      <c r="E4" s="62"/>
      <c r="F4" s="548"/>
      <c r="G4" s="64"/>
      <c r="H4" s="548"/>
      <c r="I4" s="65"/>
      <c r="J4" s="570" t="s">
        <v>164</v>
      </c>
      <c r="K4" s="573" t="s">
        <v>181</v>
      </c>
      <c r="L4" s="573" t="s">
        <v>182</v>
      </c>
      <c r="M4" s="547" t="s">
        <v>183</v>
      </c>
      <c r="N4" s="574" t="s">
        <v>184</v>
      </c>
      <c r="O4" s="547" t="s">
        <v>185</v>
      </c>
      <c r="P4" s="62"/>
      <c r="Q4" s="551"/>
      <c r="R4" s="579" t="s">
        <v>186</v>
      </c>
      <c r="S4" s="580"/>
      <c r="T4" s="581" t="s">
        <v>187</v>
      </c>
      <c r="U4" s="582"/>
      <c r="V4" s="579" t="s">
        <v>186</v>
      </c>
      <c r="W4" s="580"/>
      <c r="X4" s="583" t="s">
        <v>187</v>
      </c>
      <c r="Y4" s="584"/>
      <c r="Z4" s="579" t="s">
        <v>186</v>
      </c>
      <c r="AA4" s="580"/>
      <c r="AB4" s="581" t="s">
        <v>187</v>
      </c>
      <c r="AC4" s="579"/>
      <c r="AD4" s="585"/>
      <c r="AE4" s="63"/>
      <c r="AF4" s="54"/>
    </row>
    <row r="5" spans="1:39" ht="11.25" customHeight="1">
      <c r="A5" s="538"/>
      <c r="B5" s="541"/>
      <c r="C5" s="560"/>
      <c r="D5" s="563"/>
      <c r="E5" s="62"/>
      <c r="F5" s="548"/>
      <c r="G5" s="64"/>
      <c r="H5" s="548"/>
      <c r="I5" s="65"/>
      <c r="J5" s="571"/>
      <c r="K5" s="573"/>
      <c r="L5" s="573"/>
      <c r="M5" s="548"/>
      <c r="N5" s="575"/>
      <c r="O5" s="577"/>
      <c r="P5" s="586"/>
      <c r="Q5" s="551"/>
      <c r="R5" s="559" t="s">
        <v>168</v>
      </c>
      <c r="S5" s="588" t="s">
        <v>164</v>
      </c>
      <c r="T5" s="559" t="s">
        <v>168</v>
      </c>
      <c r="U5" s="590" t="s">
        <v>164</v>
      </c>
      <c r="V5" s="559" t="s">
        <v>168</v>
      </c>
      <c r="W5" s="547" t="s">
        <v>164</v>
      </c>
      <c r="X5" s="559" t="s">
        <v>168</v>
      </c>
      <c r="Y5" s="592" t="s">
        <v>164</v>
      </c>
      <c r="Z5" s="559" t="s">
        <v>168</v>
      </c>
      <c r="AA5" s="547" t="s">
        <v>164</v>
      </c>
      <c r="AB5" s="559" t="s">
        <v>168</v>
      </c>
      <c r="AC5" s="547" t="s">
        <v>164</v>
      </c>
      <c r="AD5" s="63"/>
      <c r="AE5" s="67"/>
      <c r="AF5" s="54"/>
      <c r="AG5" s="68"/>
      <c r="AH5" s="68"/>
    </row>
    <row r="6" spans="1:39" ht="71.25" customHeight="1">
      <c r="A6" s="539"/>
      <c r="B6" s="542"/>
      <c r="C6" s="561"/>
      <c r="D6" s="564"/>
      <c r="E6" s="62"/>
      <c r="F6" s="549"/>
      <c r="G6" s="64"/>
      <c r="H6" s="549"/>
      <c r="I6" s="65"/>
      <c r="J6" s="572"/>
      <c r="K6" s="573"/>
      <c r="L6" s="573"/>
      <c r="M6" s="549"/>
      <c r="N6" s="576"/>
      <c r="O6" s="578"/>
      <c r="P6" s="587"/>
      <c r="Q6" s="551"/>
      <c r="R6" s="561"/>
      <c r="S6" s="589"/>
      <c r="T6" s="561"/>
      <c r="U6" s="591"/>
      <c r="V6" s="561"/>
      <c r="W6" s="549"/>
      <c r="X6" s="561"/>
      <c r="Y6" s="593"/>
      <c r="Z6" s="561"/>
      <c r="AA6" s="549"/>
      <c r="AB6" s="561"/>
      <c r="AC6" s="549"/>
      <c r="AD6" s="71" t="s">
        <v>188</v>
      </c>
      <c r="AE6" s="66" t="s">
        <v>188</v>
      </c>
      <c r="AF6" s="72"/>
      <c r="AJ6" s="68"/>
      <c r="AK6" s="68"/>
      <c r="AL6" s="68"/>
      <c r="AM6" s="68"/>
    </row>
    <row r="7" spans="1:39" ht="13.5" customHeight="1">
      <c r="A7" s="64">
        <v>1</v>
      </c>
      <c r="B7" s="73">
        <v>2</v>
      </c>
      <c r="C7" s="65" t="s">
        <v>86</v>
      </c>
      <c r="D7" s="73">
        <v>3</v>
      </c>
      <c r="E7" s="65" t="s">
        <v>88</v>
      </c>
      <c r="F7" s="64">
        <v>4</v>
      </c>
      <c r="G7" s="64" t="s">
        <v>90</v>
      </c>
      <c r="H7" s="64">
        <v>5</v>
      </c>
      <c r="I7" s="65" t="s">
        <v>92</v>
      </c>
      <c r="J7" s="74">
        <v>6</v>
      </c>
      <c r="K7" s="65">
        <v>7</v>
      </c>
      <c r="L7" s="63">
        <v>8</v>
      </c>
      <c r="M7" s="63">
        <v>10</v>
      </c>
      <c r="N7" s="63">
        <v>11</v>
      </c>
      <c r="O7" s="63">
        <v>12</v>
      </c>
      <c r="P7" s="75" t="s">
        <v>96</v>
      </c>
      <c r="Q7" s="63">
        <v>13</v>
      </c>
      <c r="R7" s="76">
        <v>14</v>
      </c>
      <c r="S7" s="65">
        <v>15</v>
      </c>
      <c r="T7" s="62">
        <v>16</v>
      </c>
      <c r="U7" s="73">
        <v>17</v>
      </c>
      <c r="V7" s="65">
        <v>18</v>
      </c>
      <c r="W7" s="64">
        <v>19</v>
      </c>
      <c r="X7" s="64">
        <v>20</v>
      </c>
      <c r="Y7" s="73">
        <v>21</v>
      </c>
      <c r="Z7" s="65">
        <v>22</v>
      </c>
      <c r="AA7" s="64">
        <v>23</v>
      </c>
      <c r="AB7" s="64">
        <v>24</v>
      </c>
      <c r="AC7" s="64">
        <v>25</v>
      </c>
      <c r="AD7" s="63" t="s">
        <v>108</v>
      </c>
      <c r="AE7" s="63" t="s">
        <v>189</v>
      </c>
      <c r="AF7" s="54"/>
    </row>
    <row r="8" spans="1:39" ht="13.5" customHeight="1">
      <c r="A8" s="65"/>
      <c r="B8" s="77"/>
      <c r="C8" s="78"/>
      <c r="D8" s="79"/>
      <c r="E8" s="78"/>
      <c r="F8" s="78"/>
      <c r="G8" s="78"/>
      <c r="H8" s="80"/>
      <c r="I8" s="78"/>
      <c r="J8" s="81"/>
      <c r="K8" s="78"/>
      <c r="L8" s="78"/>
      <c r="M8" s="78"/>
      <c r="N8" s="78"/>
      <c r="O8" s="65"/>
      <c r="P8" s="78"/>
      <c r="Q8" s="73"/>
      <c r="R8" s="594">
        <f>(R10+S10)/17</f>
        <v>36</v>
      </c>
      <c r="S8" s="595"/>
      <c r="T8" s="596">
        <f>(T10+U10)/24</f>
        <v>36</v>
      </c>
      <c r="U8" s="597"/>
      <c r="V8" s="598">
        <f>(V10+W10)/17</f>
        <v>36</v>
      </c>
      <c r="W8" s="595"/>
      <c r="X8" s="596">
        <f>(X10+Y10)/24</f>
        <v>36</v>
      </c>
      <c r="Y8" s="597"/>
      <c r="Z8" s="598">
        <f>(Z10+AA10)/17</f>
        <v>36</v>
      </c>
      <c r="AA8" s="595"/>
      <c r="AB8" s="596">
        <f>(AB10+AC10)/24</f>
        <v>36</v>
      </c>
      <c r="AC8" s="595"/>
      <c r="AD8" s="82" t="e">
        <f>AD10/17</f>
        <v>#REF!</v>
      </c>
      <c r="AE8" s="78"/>
      <c r="AF8" s="54"/>
    </row>
    <row r="9" spans="1:39" ht="13.5" hidden="1" customHeight="1">
      <c r="A9" s="80"/>
      <c r="B9" s="83" t="s">
        <v>190</v>
      </c>
      <c r="C9" s="78"/>
      <c r="D9" s="79"/>
      <c r="E9" s="78"/>
      <c r="F9" s="84"/>
      <c r="G9" s="84"/>
      <c r="H9" s="85"/>
      <c r="I9" s="84"/>
      <c r="J9" s="86"/>
      <c r="K9" s="84"/>
      <c r="L9" s="84"/>
      <c r="M9" s="84"/>
      <c r="N9" s="84"/>
      <c r="O9" s="85"/>
      <c r="P9" s="78"/>
      <c r="Q9" s="87"/>
      <c r="R9" s="78"/>
      <c r="S9" s="76"/>
      <c r="T9" s="62"/>
      <c r="U9" s="73"/>
      <c r="V9" s="65"/>
      <c r="W9" s="64"/>
      <c r="X9" s="64"/>
      <c r="Y9" s="73"/>
      <c r="Z9" s="85"/>
      <c r="AA9" s="84"/>
      <c r="AB9" s="84"/>
      <c r="AC9" s="88"/>
      <c r="AD9" s="78"/>
      <c r="AE9" s="78"/>
      <c r="AF9" s="54"/>
    </row>
    <row r="10" spans="1:39" ht="13.5" customHeight="1">
      <c r="A10" s="89"/>
      <c r="B10" s="90"/>
      <c r="C10" s="91"/>
      <c r="D10" s="92"/>
      <c r="E10" s="93"/>
      <c r="F10" s="94">
        <f t="shared" ref="F10:AC10" si="0">F12+F33+F60</f>
        <v>4428</v>
      </c>
      <c r="G10" s="94" t="e">
        <f t="shared" si="0"/>
        <v>#REF!</v>
      </c>
      <c r="H10" s="95">
        <f t="shared" si="0"/>
        <v>42</v>
      </c>
      <c r="I10" s="96">
        <f t="shared" si="0"/>
        <v>0</v>
      </c>
      <c r="J10" s="97">
        <f t="shared" si="0"/>
        <v>4212</v>
      </c>
      <c r="K10" s="96">
        <f t="shared" si="0"/>
        <v>1754</v>
      </c>
      <c r="L10" s="94">
        <f t="shared" si="0"/>
        <v>946</v>
      </c>
      <c r="M10" s="94">
        <f t="shared" si="0"/>
        <v>612</v>
      </c>
      <c r="N10" s="94">
        <f t="shared" si="0"/>
        <v>88</v>
      </c>
      <c r="O10" s="95">
        <f t="shared" si="0"/>
        <v>50</v>
      </c>
      <c r="P10" s="95">
        <f t="shared" si="0"/>
        <v>0</v>
      </c>
      <c r="Q10" s="95">
        <f t="shared" si="0"/>
        <v>1440</v>
      </c>
      <c r="R10" s="98">
        <f t="shared" si="0"/>
        <v>6</v>
      </c>
      <c r="S10" s="94">
        <f t="shared" si="0"/>
        <v>606</v>
      </c>
      <c r="T10" s="94">
        <f t="shared" si="0"/>
        <v>14</v>
      </c>
      <c r="U10" s="94">
        <f t="shared" si="0"/>
        <v>850</v>
      </c>
      <c r="V10" s="98">
        <f t="shared" si="0"/>
        <v>6</v>
      </c>
      <c r="W10" s="94">
        <f t="shared" si="0"/>
        <v>606</v>
      </c>
      <c r="X10" s="94">
        <f t="shared" si="0"/>
        <v>2</v>
      </c>
      <c r="Y10" s="94">
        <f t="shared" si="0"/>
        <v>862</v>
      </c>
      <c r="Z10" s="98">
        <f t="shared" si="0"/>
        <v>6</v>
      </c>
      <c r="AA10" s="94">
        <f t="shared" si="0"/>
        <v>606</v>
      </c>
      <c r="AB10" s="95">
        <f t="shared" si="0"/>
        <v>8</v>
      </c>
      <c r="AC10" s="95">
        <f t="shared" si="0"/>
        <v>856</v>
      </c>
      <c r="AD10" s="99" t="e">
        <f>SUM(#REF!+AD33+#REF!)</f>
        <v>#REF!</v>
      </c>
      <c r="AE10" s="84"/>
      <c r="AF10" s="54">
        <f>R10+S10+T10+U10+V10+W10+X10+Y10+Z10+AA10+AB10+AC10</f>
        <v>4428</v>
      </c>
    </row>
    <row r="11" spans="1:39" ht="18.75" hidden="1" customHeight="1">
      <c r="A11" s="100" t="s">
        <v>191</v>
      </c>
      <c r="B11" s="101" t="s">
        <v>192</v>
      </c>
      <c r="C11" s="84"/>
      <c r="D11" s="102"/>
      <c r="E11" s="103"/>
      <c r="F11" s="104"/>
      <c r="G11" s="103"/>
      <c r="H11" s="86"/>
      <c r="I11" s="103"/>
      <c r="J11" s="86" t="e">
        <f>SUM(#REF!)</f>
        <v>#REF!</v>
      </c>
      <c r="K11" s="103"/>
      <c r="L11" s="103"/>
      <c r="M11" s="103"/>
      <c r="N11" s="103"/>
      <c r="O11" s="86"/>
      <c r="P11" s="103"/>
      <c r="Q11" s="105"/>
      <c r="R11" s="103"/>
      <c r="S11" s="106"/>
      <c r="T11" s="105"/>
      <c r="U11" s="107"/>
      <c r="V11" s="86"/>
      <c r="W11" s="106"/>
      <c r="X11" s="106"/>
      <c r="Y11" s="107"/>
      <c r="Z11" s="86" t="s">
        <v>193</v>
      </c>
      <c r="AA11" s="103"/>
      <c r="AB11" s="103"/>
      <c r="AC11" s="106" t="s">
        <v>194</v>
      </c>
      <c r="AD11" s="84"/>
      <c r="AE11" s="84"/>
      <c r="AF11" s="54">
        <f t="shared" ref="AF11:AF43" si="1">S11+U11+W11+Y11+AA11+AC11</f>
        <v>8.9</v>
      </c>
    </row>
    <row r="12" spans="1:39" ht="18.75" customHeight="1">
      <c r="A12" s="108" t="s">
        <v>195</v>
      </c>
      <c r="B12" s="109" t="s">
        <v>196</v>
      </c>
      <c r="C12" s="65"/>
      <c r="D12" s="110"/>
      <c r="E12" s="111"/>
      <c r="F12" s="112">
        <f t="shared" ref="F12:AC12" si="2">F13+F22+F27</f>
        <v>2124</v>
      </c>
      <c r="G12" s="113">
        <f t="shared" si="2"/>
        <v>26</v>
      </c>
      <c r="H12" s="110">
        <f t="shared" si="2"/>
        <v>0</v>
      </c>
      <c r="I12" s="114">
        <f t="shared" si="2"/>
        <v>0</v>
      </c>
      <c r="J12" s="110">
        <f t="shared" si="2"/>
        <v>2052</v>
      </c>
      <c r="K12" s="115">
        <f t="shared" si="2"/>
        <v>1374</v>
      </c>
      <c r="L12" s="110">
        <f t="shared" si="2"/>
        <v>678</v>
      </c>
      <c r="M12" s="110">
        <f t="shared" si="2"/>
        <v>0</v>
      </c>
      <c r="N12" s="110">
        <f t="shared" si="2"/>
        <v>54</v>
      </c>
      <c r="O12" s="115">
        <f t="shared" si="2"/>
        <v>18</v>
      </c>
      <c r="P12" s="115">
        <f t="shared" si="2"/>
        <v>0</v>
      </c>
      <c r="Q12" s="115">
        <f t="shared" si="2"/>
        <v>0</v>
      </c>
      <c r="R12" s="112">
        <f t="shared" si="2"/>
        <v>0</v>
      </c>
      <c r="S12" s="110">
        <f t="shared" si="2"/>
        <v>386</v>
      </c>
      <c r="T12" s="110">
        <f t="shared" si="2"/>
        <v>0</v>
      </c>
      <c r="U12" s="116">
        <f t="shared" si="2"/>
        <v>540</v>
      </c>
      <c r="V12" s="115">
        <f t="shared" si="2"/>
        <v>0</v>
      </c>
      <c r="W12" s="110">
        <f t="shared" si="2"/>
        <v>430</v>
      </c>
      <c r="X12" s="110">
        <f t="shared" si="2"/>
        <v>0</v>
      </c>
      <c r="Y12" s="115">
        <f t="shared" si="2"/>
        <v>590</v>
      </c>
      <c r="Z12" s="112">
        <f t="shared" si="2"/>
        <v>0</v>
      </c>
      <c r="AA12" s="110">
        <f t="shared" si="2"/>
        <v>140</v>
      </c>
      <c r="AB12" s="110">
        <f t="shared" si="2"/>
        <v>0</v>
      </c>
      <c r="AC12" s="115">
        <f t="shared" si="2"/>
        <v>38</v>
      </c>
      <c r="AD12" s="84"/>
      <c r="AE12" s="84"/>
      <c r="AF12" s="54">
        <f t="shared" si="1"/>
        <v>2124</v>
      </c>
    </row>
    <row r="13" spans="1:39" ht="21" customHeight="1">
      <c r="A13" s="100" t="s">
        <v>197</v>
      </c>
      <c r="B13" s="101" t="s">
        <v>198</v>
      </c>
      <c r="C13" s="65"/>
      <c r="D13" s="117"/>
      <c r="E13" s="118"/>
      <c r="F13" s="119">
        <f t="shared" ref="F13:AC13" si="3">F14+F15+F16+F17+F18+F19+F20+F21</f>
        <v>1300</v>
      </c>
      <c r="G13" s="120">
        <f t="shared" si="3"/>
        <v>0</v>
      </c>
      <c r="H13" s="121">
        <f t="shared" si="3"/>
        <v>0</v>
      </c>
      <c r="I13" s="122">
        <f t="shared" si="3"/>
        <v>0</v>
      </c>
      <c r="J13" s="123">
        <f t="shared" si="3"/>
        <v>1254</v>
      </c>
      <c r="K13" s="124">
        <f t="shared" si="3"/>
        <v>878</v>
      </c>
      <c r="L13" s="121">
        <f t="shared" si="3"/>
        <v>376</v>
      </c>
      <c r="M13" s="121">
        <f t="shared" si="3"/>
        <v>0</v>
      </c>
      <c r="N13" s="121">
        <f t="shared" si="3"/>
        <v>36</v>
      </c>
      <c r="O13" s="124">
        <f t="shared" si="3"/>
        <v>10</v>
      </c>
      <c r="P13" s="124">
        <f t="shared" si="3"/>
        <v>0</v>
      </c>
      <c r="Q13" s="124">
        <f t="shared" si="3"/>
        <v>0</v>
      </c>
      <c r="R13" s="119">
        <f t="shared" si="3"/>
        <v>0</v>
      </c>
      <c r="S13" s="121">
        <f t="shared" si="3"/>
        <v>300</v>
      </c>
      <c r="T13" s="121">
        <f t="shared" si="3"/>
        <v>0</v>
      </c>
      <c r="U13" s="125">
        <f t="shared" si="3"/>
        <v>356</v>
      </c>
      <c r="V13" s="126">
        <f t="shared" si="3"/>
        <v>0</v>
      </c>
      <c r="W13" s="127">
        <f t="shared" si="3"/>
        <v>256</v>
      </c>
      <c r="X13" s="127">
        <f t="shared" si="3"/>
        <v>0</v>
      </c>
      <c r="Y13" s="126">
        <f t="shared" si="3"/>
        <v>352</v>
      </c>
      <c r="Z13" s="119">
        <f t="shared" si="3"/>
        <v>0</v>
      </c>
      <c r="AA13" s="121">
        <f t="shared" si="3"/>
        <v>36</v>
      </c>
      <c r="AB13" s="121">
        <f t="shared" si="3"/>
        <v>0</v>
      </c>
      <c r="AC13" s="124">
        <f t="shared" si="3"/>
        <v>0</v>
      </c>
      <c r="AD13" s="84"/>
      <c r="AE13" s="84"/>
      <c r="AF13" s="54">
        <f t="shared" si="1"/>
        <v>1300</v>
      </c>
    </row>
    <row r="14" spans="1:39" ht="13.5" customHeight="1">
      <c r="A14" s="128" t="s">
        <v>199</v>
      </c>
      <c r="B14" s="129" t="s">
        <v>200</v>
      </c>
      <c r="C14" s="65"/>
      <c r="D14" s="130" t="s">
        <v>201</v>
      </c>
      <c r="E14" s="87"/>
      <c r="F14" s="131">
        <f>J14+N14+O14</f>
        <v>148</v>
      </c>
      <c r="G14" s="69"/>
      <c r="H14" s="69"/>
      <c r="I14" s="80"/>
      <c r="J14" s="132">
        <f t="shared" ref="J14:J21" si="4">K14+L14+M14</f>
        <v>124</v>
      </c>
      <c r="K14" s="80">
        <v>124</v>
      </c>
      <c r="L14" s="69"/>
      <c r="M14" s="69"/>
      <c r="N14" s="69">
        <v>18</v>
      </c>
      <c r="O14" s="133">
        <v>6</v>
      </c>
      <c r="P14" s="80"/>
      <c r="Q14" s="134"/>
      <c r="R14" s="80"/>
      <c r="S14" s="69">
        <v>26</v>
      </c>
      <c r="T14" s="69"/>
      <c r="U14" s="135">
        <v>34</v>
      </c>
      <c r="V14" s="136"/>
      <c r="W14" s="137">
        <v>34</v>
      </c>
      <c r="X14" s="137"/>
      <c r="Y14" s="138">
        <v>54</v>
      </c>
      <c r="Z14" s="139"/>
      <c r="AA14" s="69"/>
      <c r="AB14" s="69"/>
      <c r="AC14" s="80"/>
      <c r="AD14" s="84"/>
      <c r="AE14" s="84"/>
      <c r="AF14" s="54">
        <f t="shared" si="1"/>
        <v>148</v>
      </c>
    </row>
    <row r="15" spans="1:39" ht="13.5" customHeight="1">
      <c r="A15" s="128" t="s">
        <v>202</v>
      </c>
      <c r="B15" s="129" t="s">
        <v>203</v>
      </c>
      <c r="C15" s="65"/>
      <c r="D15" s="140" t="s">
        <v>204</v>
      </c>
      <c r="E15" s="63"/>
      <c r="F15" s="141">
        <f t="shared" ref="F15:F21" si="5">H15+J15</f>
        <v>182</v>
      </c>
      <c r="G15" s="64"/>
      <c r="H15" s="64"/>
      <c r="I15" s="65"/>
      <c r="J15" s="74">
        <f t="shared" si="4"/>
        <v>182</v>
      </c>
      <c r="K15" s="65">
        <v>182</v>
      </c>
      <c r="L15" s="64"/>
      <c r="M15" s="64"/>
      <c r="N15" s="64"/>
      <c r="O15" s="64"/>
      <c r="P15" s="65"/>
      <c r="Q15" s="73"/>
      <c r="R15" s="65"/>
      <c r="S15" s="64">
        <v>52</v>
      </c>
      <c r="T15" s="64"/>
      <c r="U15" s="73">
        <v>60</v>
      </c>
      <c r="V15" s="142"/>
      <c r="W15" s="143">
        <v>34</v>
      </c>
      <c r="X15" s="143"/>
      <c r="Y15" s="144">
        <v>36</v>
      </c>
      <c r="Z15" s="76"/>
      <c r="AA15" s="64"/>
      <c r="AB15" s="64"/>
      <c r="AC15" s="65"/>
      <c r="AD15" s="84"/>
      <c r="AE15" s="84"/>
      <c r="AF15" s="54">
        <f t="shared" si="1"/>
        <v>182</v>
      </c>
    </row>
    <row r="16" spans="1:39" ht="13.5" customHeight="1">
      <c r="A16" s="128" t="s">
        <v>205</v>
      </c>
      <c r="B16" s="129" t="s">
        <v>206</v>
      </c>
      <c r="C16" s="65"/>
      <c r="D16" s="140" t="s">
        <v>204</v>
      </c>
      <c r="E16" s="63"/>
      <c r="F16" s="141">
        <f t="shared" si="5"/>
        <v>172</v>
      </c>
      <c r="G16" s="64"/>
      <c r="H16" s="64"/>
      <c r="I16" s="64"/>
      <c r="J16" s="74">
        <f t="shared" si="4"/>
        <v>172</v>
      </c>
      <c r="K16" s="64"/>
      <c r="L16" s="64">
        <v>172</v>
      </c>
      <c r="M16" s="64"/>
      <c r="N16" s="64"/>
      <c r="O16" s="64"/>
      <c r="P16" s="65"/>
      <c r="Q16" s="73"/>
      <c r="R16" s="65"/>
      <c r="S16" s="64">
        <v>52</v>
      </c>
      <c r="T16" s="64"/>
      <c r="U16" s="73">
        <v>54</v>
      </c>
      <c r="V16" s="142"/>
      <c r="W16" s="143">
        <v>34</v>
      </c>
      <c r="X16" s="143"/>
      <c r="Y16" s="144">
        <v>32</v>
      </c>
      <c r="Z16" s="76"/>
      <c r="AA16" s="65"/>
      <c r="AB16" s="64"/>
      <c r="AC16" s="65"/>
      <c r="AD16" s="84"/>
      <c r="AE16" s="84"/>
      <c r="AF16" s="54">
        <f t="shared" si="1"/>
        <v>172</v>
      </c>
    </row>
    <row r="17" spans="1:32" ht="13.5" customHeight="1">
      <c r="A17" s="145" t="s">
        <v>207</v>
      </c>
      <c r="B17" s="146" t="s">
        <v>208</v>
      </c>
      <c r="C17" s="65"/>
      <c r="D17" s="140" t="s">
        <v>201</v>
      </c>
      <c r="E17" s="63"/>
      <c r="F17" s="141">
        <f>J17+N17+O17</f>
        <v>346</v>
      </c>
      <c r="G17" s="64"/>
      <c r="H17" s="64"/>
      <c r="I17" s="64"/>
      <c r="J17" s="74">
        <f t="shared" si="4"/>
        <v>324</v>
      </c>
      <c r="K17" s="64">
        <v>324</v>
      </c>
      <c r="L17" s="64"/>
      <c r="M17" s="64"/>
      <c r="N17" s="64">
        <v>18</v>
      </c>
      <c r="O17" s="64">
        <v>4</v>
      </c>
      <c r="P17" s="65"/>
      <c r="Q17" s="73"/>
      <c r="R17" s="65"/>
      <c r="S17" s="64">
        <v>68</v>
      </c>
      <c r="T17" s="63"/>
      <c r="U17" s="73">
        <v>92</v>
      </c>
      <c r="V17" s="142"/>
      <c r="W17" s="142">
        <v>72</v>
      </c>
      <c r="X17" s="143"/>
      <c r="Y17" s="144">
        <v>114</v>
      </c>
      <c r="Z17" s="65"/>
      <c r="AA17" s="64"/>
      <c r="AB17" s="64"/>
      <c r="AC17" s="65"/>
      <c r="AD17" s="84"/>
      <c r="AE17" s="84"/>
      <c r="AF17" s="54">
        <f t="shared" si="1"/>
        <v>346</v>
      </c>
    </row>
    <row r="18" spans="1:32" ht="13.5" customHeight="1">
      <c r="A18" s="128" t="s">
        <v>209</v>
      </c>
      <c r="B18" s="129" t="s">
        <v>210</v>
      </c>
      <c r="C18" s="65"/>
      <c r="D18" s="140" t="s">
        <v>204</v>
      </c>
      <c r="E18" s="63"/>
      <c r="F18" s="141">
        <f t="shared" si="5"/>
        <v>172</v>
      </c>
      <c r="G18" s="64"/>
      <c r="H18" s="64"/>
      <c r="I18" s="64"/>
      <c r="J18" s="74">
        <f t="shared" si="4"/>
        <v>172</v>
      </c>
      <c r="K18" s="64">
        <v>172</v>
      </c>
      <c r="L18" s="64"/>
      <c r="M18" s="64"/>
      <c r="N18" s="64"/>
      <c r="O18" s="64"/>
      <c r="P18" s="65"/>
      <c r="Q18" s="73"/>
      <c r="R18" s="65"/>
      <c r="S18" s="64">
        <v>34</v>
      </c>
      <c r="T18" s="63"/>
      <c r="U18" s="73">
        <v>26</v>
      </c>
      <c r="V18" s="142"/>
      <c r="W18" s="143">
        <v>48</v>
      </c>
      <c r="X18" s="143"/>
      <c r="Y18" s="144">
        <v>64</v>
      </c>
      <c r="Z18" s="65"/>
      <c r="AA18" s="64"/>
      <c r="AB18" s="64"/>
      <c r="AC18" s="64"/>
      <c r="AD18" s="84"/>
      <c r="AE18" s="84"/>
      <c r="AF18" s="54">
        <f t="shared" si="1"/>
        <v>172</v>
      </c>
    </row>
    <row r="19" spans="1:32" ht="13.5" customHeight="1">
      <c r="A19" s="128" t="s">
        <v>211</v>
      </c>
      <c r="B19" s="129" t="s">
        <v>212</v>
      </c>
      <c r="C19" s="65"/>
      <c r="D19" s="140" t="s">
        <v>204</v>
      </c>
      <c r="E19" s="63"/>
      <c r="F19" s="141">
        <f t="shared" si="5"/>
        <v>172</v>
      </c>
      <c r="G19" s="64"/>
      <c r="H19" s="64"/>
      <c r="I19" s="64"/>
      <c r="J19" s="74">
        <f t="shared" si="4"/>
        <v>172</v>
      </c>
      <c r="K19" s="64"/>
      <c r="L19" s="64">
        <v>172</v>
      </c>
      <c r="M19" s="64"/>
      <c r="N19" s="64"/>
      <c r="O19" s="64"/>
      <c r="P19" s="65"/>
      <c r="Q19" s="73"/>
      <c r="R19" s="65"/>
      <c r="S19" s="64">
        <v>34</v>
      </c>
      <c r="T19" s="63"/>
      <c r="U19" s="73">
        <v>52</v>
      </c>
      <c r="V19" s="142"/>
      <c r="W19" s="143">
        <v>34</v>
      </c>
      <c r="X19" s="143"/>
      <c r="Y19" s="144">
        <v>52</v>
      </c>
      <c r="Z19" s="65"/>
      <c r="AA19" s="64"/>
      <c r="AB19" s="64"/>
      <c r="AC19" s="64"/>
      <c r="AD19" s="84"/>
      <c r="AE19" s="84"/>
      <c r="AF19" s="54">
        <f t="shared" si="1"/>
        <v>172</v>
      </c>
    </row>
    <row r="20" spans="1:32" ht="13.5" customHeight="1">
      <c r="A20" s="128" t="s">
        <v>213</v>
      </c>
      <c r="B20" s="129" t="s">
        <v>214</v>
      </c>
      <c r="C20" s="65"/>
      <c r="D20" s="140" t="s">
        <v>215</v>
      </c>
      <c r="E20" s="63"/>
      <c r="F20" s="141">
        <f t="shared" si="5"/>
        <v>72</v>
      </c>
      <c r="G20" s="64"/>
      <c r="H20" s="64"/>
      <c r="I20" s="64"/>
      <c r="J20" s="74">
        <f t="shared" si="4"/>
        <v>72</v>
      </c>
      <c r="K20" s="64">
        <v>56</v>
      </c>
      <c r="L20" s="64">
        <v>16</v>
      </c>
      <c r="M20" s="64"/>
      <c r="N20" s="64"/>
      <c r="O20" s="64"/>
      <c r="P20" s="65"/>
      <c r="Q20" s="73"/>
      <c r="R20" s="65"/>
      <c r="S20" s="64">
        <v>34</v>
      </c>
      <c r="T20" s="63"/>
      <c r="U20" s="73">
        <v>38</v>
      </c>
      <c r="V20" s="142"/>
      <c r="W20" s="143"/>
      <c r="X20" s="143"/>
      <c r="Y20" s="147"/>
      <c r="Z20" s="65"/>
      <c r="AA20" s="64"/>
      <c r="AB20" s="64"/>
      <c r="AC20" s="64"/>
      <c r="AD20" s="84"/>
      <c r="AE20" s="84"/>
      <c r="AF20" s="54">
        <f t="shared" si="1"/>
        <v>72</v>
      </c>
    </row>
    <row r="21" spans="1:32" ht="13.5" customHeight="1">
      <c r="A21" s="148" t="s">
        <v>216</v>
      </c>
      <c r="B21" s="149" t="s">
        <v>217</v>
      </c>
      <c r="C21" s="150"/>
      <c r="D21" s="151" t="s">
        <v>218</v>
      </c>
      <c r="E21" s="152"/>
      <c r="F21" s="153">
        <f t="shared" si="5"/>
        <v>36</v>
      </c>
      <c r="G21" s="154"/>
      <c r="H21" s="154"/>
      <c r="I21" s="154"/>
      <c r="J21" s="155">
        <f t="shared" si="4"/>
        <v>36</v>
      </c>
      <c r="K21" s="154">
        <v>20</v>
      </c>
      <c r="L21" s="154">
        <v>16</v>
      </c>
      <c r="M21" s="154"/>
      <c r="N21" s="154"/>
      <c r="O21" s="154"/>
      <c r="P21" s="150"/>
      <c r="Q21" s="156"/>
      <c r="R21" s="150"/>
      <c r="S21" s="154"/>
      <c r="T21" s="152"/>
      <c r="U21" s="156"/>
      <c r="V21" s="157"/>
      <c r="W21" s="158"/>
      <c r="X21" s="158"/>
      <c r="Y21" s="159"/>
      <c r="Z21" s="150"/>
      <c r="AA21" s="154">
        <v>36</v>
      </c>
      <c r="AB21" s="154"/>
      <c r="AC21" s="154"/>
      <c r="AD21" s="84"/>
      <c r="AE21" s="84"/>
      <c r="AF21" s="54">
        <f t="shared" si="1"/>
        <v>36</v>
      </c>
    </row>
    <row r="22" spans="1:32" ht="27.75" customHeight="1">
      <c r="A22" s="160"/>
      <c r="B22" s="161" t="s">
        <v>219</v>
      </c>
      <c r="C22" s="162"/>
      <c r="D22" s="163"/>
      <c r="E22" s="164"/>
      <c r="F22" s="165">
        <f>F23+F24+F25</f>
        <v>424</v>
      </c>
      <c r="G22" s="165">
        <f t="shared" ref="G22:AC22" si="6">G23+G24+G25</f>
        <v>26</v>
      </c>
      <c r="H22" s="165">
        <f t="shared" si="6"/>
        <v>0</v>
      </c>
      <c r="I22" s="165">
        <f t="shared" si="6"/>
        <v>0</v>
      </c>
      <c r="J22" s="166">
        <f t="shared" si="6"/>
        <v>398</v>
      </c>
      <c r="K22" s="165">
        <f t="shared" si="6"/>
        <v>176</v>
      </c>
      <c r="L22" s="165">
        <f t="shared" si="6"/>
        <v>222</v>
      </c>
      <c r="M22" s="165">
        <f t="shared" si="6"/>
        <v>0</v>
      </c>
      <c r="N22" s="165">
        <f t="shared" si="6"/>
        <v>18</v>
      </c>
      <c r="O22" s="165">
        <f t="shared" si="6"/>
        <v>8</v>
      </c>
      <c r="P22" s="165">
        <f t="shared" si="6"/>
        <v>0</v>
      </c>
      <c r="Q22" s="167">
        <f t="shared" si="6"/>
        <v>0</v>
      </c>
      <c r="R22" s="168">
        <f t="shared" si="6"/>
        <v>0</v>
      </c>
      <c r="S22" s="165">
        <f t="shared" si="6"/>
        <v>86</v>
      </c>
      <c r="T22" s="165">
        <f t="shared" si="6"/>
        <v>0</v>
      </c>
      <c r="U22" s="167">
        <f t="shared" si="6"/>
        <v>140</v>
      </c>
      <c r="V22" s="169">
        <f t="shared" si="6"/>
        <v>0</v>
      </c>
      <c r="W22" s="170">
        <f t="shared" si="6"/>
        <v>66</v>
      </c>
      <c r="X22" s="170">
        <f t="shared" si="6"/>
        <v>0</v>
      </c>
      <c r="Y22" s="171">
        <f t="shared" si="6"/>
        <v>132</v>
      </c>
      <c r="Z22" s="168">
        <f t="shared" si="6"/>
        <v>0</v>
      </c>
      <c r="AA22" s="165">
        <f t="shared" si="6"/>
        <v>0</v>
      </c>
      <c r="AB22" s="165">
        <f t="shared" si="6"/>
        <v>0</v>
      </c>
      <c r="AC22" s="172">
        <f t="shared" si="6"/>
        <v>0</v>
      </c>
      <c r="AD22" s="84"/>
      <c r="AE22" s="84"/>
      <c r="AF22" s="54">
        <f t="shared" si="1"/>
        <v>424</v>
      </c>
    </row>
    <row r="23" spans="1:32" ht="13.5" customHeight="1">
      <c r="A23" s="173" t="s">
        <v>220</v>
      </c>
      <c r="B23" s="174" t="s">
        <v>221</v>
      </c>
      <c r="C23" s="80"/>
      <c r="D23" s="175" t="s">
        <v>204</v>
      </c>
      <c r="E23" s="78"/>
      <c r="F23" s="176">
        <f t="shared" ref="F23:F25" si="7">H23+J23</f>
        <v>166</v>
      </c>
      <c r="G23" s="69"/>
      <c r="H23" s="69"/>
      <c r="I23" s="69"/>
      <c r="J23" s="132">
        <f t="shared" ref="J23:J25" si="8">K23+L23+M23</f>
        <v>166</v>
      </c>
      <c r="K23" s="69"/>
      <c r="L23" s="69">
        <v>166</v>
      </c>
      <c r="M23" s="69"/>
      <c r="N23" s="69"/>
      <c r="O23" s="69"/>
      <c r="P23" s="78"/>
      <c r="Q23" s="135"/>
      <c r="R23" s="80"/>
      <c r="S23" s="69">
        <v>34</v>
      </c>
      <c r="T23" s="87"/>
      <c r="U23" s="135">
        <v>52</v>
      </c>
      <c r="V23" s="136"/>
      <c r="W23" s="137">
        <v>32</v>
      </c>
      <c r="X23" s="137"/>
      <c r="Y23" s="177">
        <v>48</v>
      </c>
      <c r="Z23" s="80"/>
      <c r="AA23" s="69"/>
      <c r="AB23" s="69"/>
      <c r="AC23" s="178"/>
      <c r="AD23" s="84"/>
      <c r="AE23" s="84"/>
      <c r="AF23" s="54">
        <f>S23+U23+W23+Y23+AA23+AC23</f>
        <v>166</v>
      </c>
    </row>
    <row r="24" spans="1:32" ht="13.5" customHeight="1">
      <c r="A24" s="145" t="s">
        <v>222</v>
      </c>
      <c r="B24" s="146" t="s">
        <v>223</v>
      </c>
      <c r="C24" s="65"/>
      <c r="D24" s="179" t="s">
        <v>201</v>
      </c>
      <c r="E24" s="62"/>
      <c r="F24" s="180">
        <f>J24+N24+O24</f>
        <v>222</v>
      </c>
      <c r="G24" s="64"/>
      <c r="H24" s="64"/>
      <c r="I24" s="64"/>
      <c r="J24" s="74">
        <f t="shared" si="8"/>
        <v>196</v>
      </c>
      <c r="K24" s="64">
        <v>150</v>
      </c>
      <c r="L24" s="64">
        <v>46</v>
      </c>
      <c r="M24" s="64"/>
      <c r="N24" s="64">
        <v>18</v>
      </c>
      <c r="O24" s="64">
        <v>8</v>
      </c>
      <c r="P24" s="62"/>
      <c r="Q24" s="73"/>
      <c r="R24" s="65"/>
      <c r="S24" s="181">
        <v>52</v>
      </c>
      <c r="T24" s="63"/>
      <c r="U24" s="73">
        <v>52</v>
      </c>
      <c r="V24" s="142"/>
      <c r="W24" s="143">
        <v>34</v>
      </c>
      <c r="X24" s="143"/>
      <c r="Y24" s="147">
        <v>84</v>
      </c>
      <c r="Z24" s="65"/>
      <c r="AA24" s="64"/>
      <c r="AB24" s="64"/>
      <c r="AC24" s="64"/>
      <c r="AD24" s="84"/>
      <c r="AE24" s="84"/>
      <c r="AF24" s="54">
        <f t="shared" si="1"/>
        <v>222</v>
      </c>
    </row>
    <row r="25" spans="1:32" ht="13.5" customHeight="1">
      <c r="A25" s="128" t="s">
        <v>224</v>
      </c>
      <c r="B25" s="129" t="s">
        <v>225</v>
      </c>
      <c r="C25" s="65"/>
      <c r="D25" s="73" t="s">
        <v>218</v>
      </c>
      <c r="E25" s="62"/>
      <c r="F25" s="141">
        <f t="shared" si="7"/>
        <v>36</v>
      </c>
      <c r="G25" s="64">
        <f>K25+M25+O25+S25+V25+W25</f>
        <v>26</v>
      </c>
      <c r="H25" s="64"/>
      <c r="I25" s="74">
        <f>M25+O25+S25+V25+X25+Y25</f>
        <v>0</v>
      </c>
      <c r="J25" s="74">
        <f t="shared" si="8"/>
        <v>36</v>
      </c>
      <c r="K25" s="64">
        <v>26</v>
      </c>
      <c r="L25" s="64">
        <v>10</v>
      </c>
      <c r="M25" s="64"/>
      <c r="N25" s="64"/>
      <c r="O25" s="64"/>
      <c r="P25" s="62"/>
      <c r="Q25" s="73"/>
      <c r="R25" s="65"/>
      <c r="S25" s="64"/>
      <c r="T25" s="63"/>
      <c r="U25" s="73">
        <v>36</v>
      </c>
      <c r="V25" s="142"/>
      <c r="W25" s="143"/>
      <c r="X25" s="143"/>
      <c r="Y25" s="147"/>
      <c r="Z25" s="65"/>
      <c r="AA25" s="64"/>
      <c r="AB25" s="64"/>
      <c r="AC25" s="64"/>
      <c r="AD25" s="84"/>
      <c r="AE25" s="84"/>
      <c r="AF25" s="54">
        <f t="shared" si="1"/>
        <v>36</v>
      </c>
    </row>
    <row r="26" spans="1:32" ht="13.5" customHeight="1">
      <c r="A26" s="182"/>
      <c r="B26" s="183" t="s">
        <v>226</v>
      </c>
      <c r="C26" s="184"/>
      <c r="D26" s="185"/>
      <c r="E26" s="186"/>
      <c r="F26" s="187"/>
      <c r="G26" s="188"/>
      <c r="H26" s="188"/>
      <c r="I26" s="189"/>
      <c r="J26" s="189"/>
      <c r="K26" s="188"/>
      <c r="L26" s="188"/>
      <c r="M26" s="188"/>
      <c r="N26" s="188"/>
      <c r="O26" s="188"/>
      <c r="P26" s="186"/>
      <c r="Q26" s="185"/>
      <c r="R26" s="184"/>
      <c r="S26" s="188"/>
      <c r="T26" s="190"/>
      <c r="U26" s="185"/>
      <c r="V26" s="191"/>
      <c r="W26" s="192"/>
      <c r="X26" s="192"/>
      <c r="Y26" s="193" t="s">
        <v>141</v>
      </c>
      <c r="Z26" s="184"/>
      <c r="AA26" s="188"/>
      <c r="AB26" s="188"/>
      <c r="AC26" s="188"/>
      <c r="AD26" s="84"/>
      <c r="AE26" s="84"/>
      <c r="AF26" s="54"/>
    </row>
    <row r="27" spans="1:32" ht="18.75" customHeight="1">
      <c r="A27" s="194" t="s">
        <v>227</v>
      </c>
      <c r="B27" s="161" t="s">
        <v>228</v>
      </c>
      <c r="C27" s="162"/>
      <c r="D27" s="163"/>
      <c r="E27" s="164"/>
      <c r="F27" s="165">
        <f>F28+F29+F30+F31+F32</f>
        <v>400</v>
      </c>
      <c r="G27" s="165">
        <f t="shared" ref="G27:AC27" si="9">G28+G29+G30+G31+G32</f>
        <v>0</v>
      </c>
      <c r="H27" s="165">
        <f t="shared" si="9"/>
        <v>0</v>
      </c>
      <c r="I27" s="165">
        <f t="shared" si="9"/>
        <v>0</v>
      </c>
      <c r="J27" s="166">
        <f t="shared" si="9"/>
        <v>400</v>
      </c>
      <c r="K27" s="165">
        <f t="shared" si="9"/>
        <v>320</v>
      </c>
      <c r="L27" s="165">
        <f t="shared" si="9"/>
        <v>80</v>
      </c>
      <c r="M27" s="165">
        <f t="shared" si="9"/>
        <v>0</v>
      </c>
      <c r="N27" s="165">
        <f t="shared" si="9"/>
        <v>0</v>
      </c>
      <c r="O27" s="165">
        <f t="shared" si="9"/>
        <v>0</v>
      </c>
      <c r="P27" s="165">
        <f t="shared" si="9"/>
        <v>0</v>
      </c>
      <c r="Q27" s="167">
        <f t="shared" si="9"/>
        <v>0</v>
      </c>
      <c r="R27" s="168">
        <f t="shared" si="9"/>
        <v>0</v>
      </c>
      <c r="S27" s="165">
        <f t="shared" si="9"/>
        <v>0</v>
      </c>
      <c r="T27" s="165">
        <f t="shared" si="9"/>
        <v>0</v>
      </c>
      <c r="U27" s="167">
        <f t="shared" si="9"/>
        <v>44</v>
      </c>
      <c r="V27" s="168">
        <f t="shared" si="9"/>
        <v>0</v>
      </c>
      <c r="W27" s="165">
        <f t="shared" si="9"/>
        <v>108</v>
      </c>
      <c r="X27" s="165">
        <f t="shared" si="9"/>
        <v>0</v>
      </c>
      <c r="Y27" s="167">
        <f t="shared" si="9"/>
        <v>106</v>
      </c>
      <c r="Z27" s="168">
        <f t="shared" si="9"/>
        <v>0</v>
      </c>
      <c r="AA27" s="165">
        <f t="shared" si="9"/>
        <v>104</v>
      </c>
      <c r="AB27" s="165">
        <f t="shared" si="9"/>
        <v>0</v>
      </c>
      <c r="AC27" s="165">
        <f t="shared" si="9"/>
        <v>38</v>
      </c>
      <c r="AD27" s="84"/>
      <c r="AE27" s="84"/>
      <c r="AF27" s="54">
        <f t="shared" si="1"/>
        <v>400</v>
      </c>
    </row>
    <row r="28" spans="1:32" ht="14.25" customHeight="1">
      <c r="A28" s="195" t="s">
        <v>229</v>
      </c>
      <c r="B28" s="196" t="s">
        <v>230</v>
      </c>
      <c r="C28" s="80"/>
      <c r="D28" s="175" t="s">
        <v>215</v>
      </c>
      <c r="E28" s="78"/>
      <c r="F28" s="176">
        <f t="shared" ref="F28:F31" si="10">H28+J28</f>
        <v>114</v>
      </c>
      <c r="G28" s="69"/>
      <c r="H28" s="69"/>
      <c r="I28" s="69"/>
      <c r="J28" s="132">
        <f t="shared" ref="J28:J31" si="11">K28+L28+M28</f>
        <v>114</v>
      </c>
      <c r="K28" s="69">
        <v>74</v>
      </c>
      <c r="L28" s="69">
        <v>40</v>
      </c>
      <c r="M28" s="69"/>
      <c r="N28" s="69"/>
      <c r="O28" s="69"/>
      <c r="P28" s="78"/>
      <c r="Q28" s="135"/>
      <c r="R28" s="80"/>
      <c r="S28" s="69"/>
      <c r="T28" s="87"/>
      <c r="U28" s="135">
        <v>44</v>
      </c>
      <c r="V28" s="136"/>
      <c r="W28" s="137">
        <v>32</v>
      </c>
      <c r="X28" s="137"/>
      <c r="Y28" s="177">
        <v>38</v>
      </c>
      <c r="Z28" s="80"/>
      <c r="AA28" s="69"/>
      <c r="AB28" s="69"/>
      <c r="AC28" s="69"/>
      <c r="AD28" s="84"/>
      <c r="AE28" s="84"/>
      <c r="AF28" s="54">
        <f t="shared" si="1"/>
        <v>114</v>
      </c>
    </row>
    <row r="29" spans="1:32" ht="14.25" customHeight="1">
      <c r="A29" s="128" t="s">
        <v>231</v>
      </c>
      <c r="B29" s="129" t="s">
        <v>232</v>
      </c>
      <c r="C29" s="65"/>
      <c r="D29" s="179" t="s">
        <v>218</v>
      </c>
      <c r="E29" s="62"/>
      <c r="F29" s="180">
        <f t="shared" si="10"/>
        <v>36</v>
      </c>
      <c r="G29" s="64"/>
      <c r="H29" s="64"/>
      <c r="I29" s="64"/>
      <c r="J29" s="74">
        <f t="shared" si="11"/>
        <v>36</v>
      </c>
      <c r="K29" s="64">
        <v>26</v>
      </c>
      <c r="L29" s="64">
        <v>10</v>
      </c>
      <c r="M29" s="64"/>
      <c r="N29" s="64"/>
      <c r="O29" s="64"/>
      <c r="P29" s="62"/>
      <c r="Q29" s="73"/>
      <c r="R29" s="65"/>
      <c r="S29" s="64"/>
      <c r="T29" s="63"/>
      <c r="U29" s="73"/>
      <c r="V29" s="142"/>
      <c r="W29" s="143"/>
      <c r="X29" s="143"/>
      <c r="Y29" s="147"/>
      <c r="Z29" s="65"/>
      <c r="AA29" s="64">
        <v>36</v>
      </c>
      <c r="AB29" s="64"/>
      <c r="AC29" s="64"/>
      <c r="AD29" s="84"/>
      <c r="AE29" s="84"/>
      <c r="AF29" s="54">
        <f t="shared" si="1"/>
        <v>36</v>
      </c>
    </row>
    <row r="30" spans="1:32" ht="12" customHeight="1">
      <c r="A30" s="128" t="s">
        <v>233</v>
      </c>
      <c r="B30" s="129" t="s">
        <v>234</v>
      </c>
      <c r="C30" s="65"/>
      <c r="D30" s="179" t="s">
        <v>204</v>
      </c>
      <c r="E30" s="62"/>
      <c r="F30" s="180">
        <f t="shared" si="10"/>
        <v>172</v>
      </c>
      <c r="G30" s="64"/>
      <c r="H30" s="64"/>
      <c r="I30" s="64"/>
      <c r="J30" s="74">
        <f t="shared" si="11"/>
        <v>172</v>
      </c>
      <c r="K30" s="64">
        <v>172</v>
      </c>
      <c r="L30" s="64"/>
      <c r="M30" s="64"/>
      <c r="N30" s="64"/>
      <c r="O30" s="64"/>
      <c r="P30" s="62"/>
      <c r="Q30" s="73"/>
      <c r="R30" s="65"/>
      <c r="S30" s="64"/>
      <c r="T30" s="63"/>
      <c r="U30" s="73"/>
      <c r="V30" s="142"/>
      <c r="W30" s="143">
        <v>34</v>
      </c>
      <c r="X30" s="143"/>
      <c r="Y30" s="147">
        <v>68</v>
      </c>
      <c r="Z30" s="65"/>
      <c r="AA30" s="64">
        <v>32</v>
      </c>
      <c r="AB30" s="64"/>
      <c r="AC30" s="64">
        <v>38</v>
      </c>
      <c r="AD30" s="84"/>
      <c r="AE30" s="84"/>
      <c r="AF30" s="54">
        <f t="shared" si="1"/>
        <v>172</v>
      </c>
    </row>
    <row r="31" spans="1:32" ht="12" customHeight="1">
      <c r="A31" s="195" t="s">
        <v>235</v>
      </c>
      <c r="B31" s="129" t="s">
        <v>236</v>
      </c>
      <c r="C31" s="65"/>
      <c r="D31" s="179" t="s">
        <v>237</v>
      </c>
      <c r="E31" s="65"/>
      <c r="F31" s="197">
        <f t="shared" si="10"/>
        <v>36</v>
      </c>
      <c r="G31" s="64"/>
      <c r="H31" s="64"/>
      <c r="I31" s="64"/>
      <c r="J31" s="74">
        <f t="shared" si="11"/>
        <v>36</v>
      </c>
      <c r="K31" s="64">
        <v>26</v>
      </c>
      <c r="L31" s="64">
        <v>10</v>
      </c>
      <c r="M31" s="65"/>
      <c r="N31" s="64"/>
      <c r="O31" s="64"/>
      <c r="P31" s="62"/>
      <c r="Q31" s="73"/>
      <c r="R31" s="65"/>
      <c r="S31" s="64"/>
      <c r="T31" s="63"/>
      <c r="U31" s="73"/>
      <c r="V31" s="142"/>
      <c r="W31" s="143"/>
      <c r="X31" s="143"/>
      <c r="Y31" s="147"/>
      <c r="Z31" s="65"/>
      <c r="AA31" s="64">
        <v>36</v>
      </c>
      <c r="AB31" s="64"/>
      <c r="AC31" s="64"/>
      <c r="AD31" s="84"/>
      <c r="AE31" s="84"/>
      <c r="AF31" s="54">
        <f t="shared" si="1"/>
        <v>36</v>
      </c>
    </row>
    <row r="32" spans="1:32" ht="13.5" customHeight="1">
      <c r="A32" s="198" t="s">
        <v>238</v>
      </c>
      <c r="B32" s="199" t="s">
        <v>239</v>
      </c>
      <c r="C32" s="85"/>
      <c r="D32" s="200" t="s">
        <v>218</v>
      </c>
      <c r="E32" s="85"/>
      <c r="F32" s="201">
        <v>42</v>
      </c>
      <c r="G32" s="55"/>
      <c r="H32" s="55"/>
      <c r="I32" s="55"/>
      <c r="J32" s="106">
        <v>42</v>
      </c>
      <c r="K32" s="55">
        <v>22</v>
      </c>
      <c r="L32" s="55">
        <v>20</v>
      </c>
      <c r="M32" s="85"/>
      <c r="N32" s="55"/>
      <c r="O32" s="55"/>
      <c r="P32" s="84"/>
      <c r="Q32" s="202"/>
      <c r="R32" s="85"/>
      <c r="S32" s="55"/>
      <c r="T32" s="203"/>
      <c r="U32" s="202"/>
      <c r="V32" s="204"/>
      <c r="W32" s="205">
        <v>42</v>
      </c>
      <c r="X32" s="205"/>
      <c r="Y32" s="206"/>
      <c r="Z32" s="85"/>
      <c r="AA32" s="55"/>
      <c r="AB32" s="55"/>
      <c r="AC32" s="55"/>
      <c r="AD32" s="84"/>
      <c r="AE32" s="84"/>
      <c r="AF32" s="54">
        <f t="shared" si="1"/>
        <v>42</v>
      </c>
    </row>
    <row r="33" spans="1:32" ht="20.25" customHeight="1">
      <c r="A33" s="207"/>
      <c r="B33" s="208"/>
      <c r="C33" s="209"/>
      <c r="D33" s="210"/>
      <c r="E33" s="211"/>
      <c r="F33" s="212">
        <f t="shared" ref="F33:AD33" si="12">F34+F44</f>
        <v>2232</v>
      </c>
      <c r="G33" s="212" t="e">
        <f t="shared" si="12"/>
        <v>#REF!</v>
      </c>
      <c r="H33" s="212">
        <f t="shared" si="12"/>
        <v>42</v>
      </c>
      <c r="I33" s="212">
        <f t="shared" si="12"/>
        <v>0</v>
      </c>
      <c r="J33" s="212">
        <f t="shared" si="12"/>
        <v>2088</v>
      </c>
      <c r="K33" s="212">
        <f t="shared" si="12"/>
        <v>380</v>
      </c>
      <c r="L33" s="212">
        <f t="shared" si="12"/>
        <v>268</v>
      </c>
      <c r="M33" s="212">
        <f t="shared" si="12"/>
        <v>612</v>
      </c>
      <c r="N33" s="212">
        <f t="shared" si="12"/>
        <v>34</v>
      </c>
      <c r="O33" s="212">
        <f t="shared" si="12"/>
        <v>32</v>
      </c>
      <c r="P33" s="212">
        <f t="shared" si="12"/>
        <v>0</v>
      </c>
      <c r="Q33" s="213">
        <f t="shared" si="12"/>
        <v>1440</v>
      </c>
      <c r="R33" s="214">
        <f t="shared" si="12"/>
        <v>6</v>
      </c>
      <c r="S33" s="212">
        <f t="shared" si="12"/>
        <v>220</v>
      </c>
      <c r="T33" s="212">
        <f t="shared" si="12"/>
        <v>14</v>
      </c>
      <c r="U33" s="213">
        <f t="shared" si="12"/>
        <v>310</v>
      </c>
      <c r="V33" s="214">
        <f t="shared" si="12"/>
        <v>6</v>
      </c>
      <c r="W33" s="212">
        <f t="shared" si="12"/>
        <v>176</v>
      </c>
      <c r="X33" s="212">
        <f t="shared" si="12"/>
        <v>2</v>
      </c>
      <c r="Y33" s="213">
        <f t="shared" si="12"/>
        <v>272</v>
      </c>
      <c r="Z33" s="214">
        <f t="shared" si="12"/>
        <v>6</v>
      </c>
      <c r="AA33" s="212">
        <f t="shared" si="12"/>
        <v>466</v>
      </c>
      <c r="AB33" s="212">
        <f t="shared" si="12"/>
        <v>8</v>
      </c>
      <c r="AC33" s="213">
        <f t="shared" si="12"/>
        <v>746</v>
      </c>
      <c r="AD33" s="215">
        <f t="shared" si="12"/>
        <v>0</v>
      </c>
      <c r="AE33" s="216"/>
      <c r="AF33" s="54">
        <f>SUM(R33:AE33)</f>
        <v>2232</v>
      </c>
    </row>
    <row r="34" spans="1:32" ht="40.5" customHeight="1">
      <c r="A34" s="217" t="s">
        <v>240</v>
      </c>
      <c r="B34" s="218" t="s">
        <v>241</v>
      </c>
      <c r="C34" s="184"/>
      <c r="D34" s="219"/>
      <c r="E34" s="220"/>
      <c r="F34" s="221">
        <f>F35+F36+F37+F38+F39+F40+F41+F42+F43</f>
        <v>384</v>
      </c>
      <c r="G34" s="189">
        <f t="shared" ref="G34:AC34" si="13">G35+G36+G37+G38+G39+G40+G41+G42+G43</f>
        <v>0</v>
      </c>
      <c r="H34" s="189">
        <f t="shared" si="13"/>
        <v>22</v>
      </c>
      <c r="I34" s="189">
        <f t="shared" si="13"/>
        <v>0</v>
      </c>
      <c r="J34" s="189">
        <f t="shared" si="13"/>
        <v>350</v>
      </c>
      <c r="K34" s="189">
        <f t="shared" si="13"/>
        <v>188</v>
      </c>
      <c r="L34" s="189">
        <f t="shared" si="13"/>
        <v>162</v>
      </c>
      <c r="M34" s="189">
        <f t="shared" si="13"/>
        <v>0</v>
      </c>
      <c r="N34" s="189">
        <f t="shared" si="13"/>
        <v>4</v>
      </c>
      <c r="O34" s="189">
        <f t="shared" si="13"/>
        <v>8</v>
      </c>
      <c r="P34" s="220">
        <f t="shared" si="13"/>
        <v>0</v>
      </c>
      <c r="Q34" s="219"/>
      <c r="R34" s="222">
        <f t="shared" si="13"/>
        <v>6</v>
      </c>
      <c r="S34" s="189">
        <f t="shared" si="13"/>
        <v>74</v>
      </c>
      <c r="T34" s="189">
        <f t="shared" si="13"/>
        <v>8</v>
      </c>
      <c r="U34" s="219">
        <f t="shared" si="13"/>
        <v>126</v>
      </c>
      <c r="V34" s="222">
        <f t="shared" si="13"/>
        <v>0</v>
      </c>
      <c r="W34" s="189">
        <f t="shared" si="13"/>
        <v>0</v>
      </c>
      <c r="X34" s="189">
        <f t="shared" si="13"/>
        <v>2</v>
      </c>
      <c r="Y34" s="219">
        <f t="shared" si="13"/>
        <v>36</v>
      </c>
      <c r="Z34" s="222">
        <f t="shared" si="13"/>
        <v>6</v>
      </c>
      <c r="AA34" s="189">
        <f t="shared" si="13"/>
        <v>98</v>
      </c>
      <c r="AB34" s="189">
        <f t="shared" si="13"/>
        <v>0</v>
      </c>
      <c r="AC34" s="219">
        <f t="shared" si="13"/>
        <v>28</v>
      </c>
      <c r="AD34" s="223">
        <f>SUM(AD35:AD43)</f>
        <v>0</v>
      </c>
      <c r="AE34" s="224"/>
      <c r="AF34" s="225">
        <f t="shared" si="1"/>
        <v>362</v>
      </c>
    </row>
    <row r="35" spans="1:32" ht="13.5" customHeight="1">
      <c r="A35" s="69" t="s">
        <v>242</v>
      </c>
      <c r="B35" s="70" t="s">
        <v>243</v>
      </c>
      <c r="C35" s="80"/>
      <c r="D35" s="135" t="s">
        <v>244</v>
      </c>
      <c r="E35" s="78"/>
      <c r="F35" s="131">
        <f>H35+J35+N35+O35</f>
        <v>56</v>
      </c>
      <c r="G35" s="176"/>
      <c r="H35" s="176">
        <v>2</v>
      </c>
      <c r="I35" s="176"/>
      <c r="J35" s="226">
        <f t="shared" ref="J35:J43" si="14">K35+L35+M35</f>
        <v>42</v>
      </c>
      <c r="K35" s="24">
        <v>26</v>
      </c>
      <c r="L35" s="227">
        <v>16</v>
      </c>
      <c r="M35" s="227"/>
      <c r="N35" s="227">
        <v>4</v>
      </c>
      <c r="O35" s="24">
        <v>8</v>
      </c>
      <c r="P35" s="228"/>
      <c r="Q35" s="229"/>
      <c r="R35" s="230"/>
      <c r="S35" s="176"/>
      <c r="T35" s="231">
        <v>2</v>
      </c>
      <c r="U35" s="232">
        <v>54</v>
      </c>
      <c r="V35" s="233"/>
      <c r="W35" s="234"/>
      <c r="X35" s="234"/>
      <c r="Y35" s="235"/>
      <c r="Z35" s="236"/>
      <c r="AA35" s="231"/>
      <c r="AB35" s="231"/>
      <c r="AC35" s="176"/>
      <c r="AD35" s="63"/>
      <c r="AE35" s="63"/>
      <c r="AF35" s="225">
        <f t="shared" si="1"/>
        <v>54</v>
      </c>
    </row>
    <row r="36" spans="1:32" ht="15.75" customHeight="1">
      <c r="A36" s="64" t="s">
        <v>245</v>
      </c>
      <c r="B36" s="237" t="s">
        <v>246</v>
      </c>
      <c r="C36" s="65"/>
      <c r="D36" s="179" t="s">
        <v>237</v>
      </c>
      <c r="E36" s="62"/>
      <c r="F36" s="141">
        <f t="shared" ref="F36:F41" si="15">H36+J36</f>
        <v>38</v>
      </c>
      <c r="G36" s="180"/>
      <c r="H36" s="180">
        <v>2</v>
      </c>
      <c r="I36" s="180"/>
      <c r="J36" s="238">
        <f t="shared" si="14"/>
        <v>36</v>
      </c>
      <c r="K36" s="21">
        <v>16</v>
      </c>
      <c r="L36" s="239">
        <v>20</v>
      </c>
      <c r="M36" s="239"/>
      <c r="N36" s="239"/>
      <c r="O36" s="21"/>
      <c r="P36" s="240"/>
      <c r="Q36" s="241"/>
      <c r="R36" s="242">
        <v>2</v>
      </c>
      <c r="S36" s="180">
        <v>36</v>
      </c>
      <c r="T36" s="243"/>
      <c r="U36" s="244"/>
      <c r="V36" s="245"/>
      <c r="W36" s="246"/>
      <c r="X36" s="246"/>
      <c r="Y36" s="247"/>
      <c r="Z36" s="197"/>
      <c r="AA36" s="243"/>
      <c r="AB36" s="243"/>
      <c r="AC36" s="180"/>
      <c r="AD36" s="63"/>
      <c r="AE36" s="63"/>
      <c r="AF36" s="225">
        <f t="shared" si="1"/>
        <v>36</v>
      </c>
    </row>
    <row r="37" spans="1:32" ht="13.5" customHeight="1">
      <c r="A37" s="64" t="s">
        <v>247</v>
      </c>
      <c r="B37" s="237" t="s">
        <v>248</v>
      </c>
      <c r="C37" s="65"/>
      <c r="D37" s="179" t="s">
        <v>237</v>
      </c>
      <c r="E37" s="62"/>
      <c r="F37" s="141">
        <f t="shared" si="15"/>
        <v>38</v>
      </c>
      <c r="G37" s="180"/>
      <c r="H37" s="180">
        <v>2</v>
      </c>
      <c r="I37" s="180"/>
      <c r="J37" s="238">
        <f t="shared" si="14"/>
        <v>36</v>
      </c>
      <c r="K37" s="21">
        <v>26</v>
      </c>
      <c r="L37" s="239">
        <v>10</v>
      </c>
      <c r="M37" s="239"/>
      <c r="N37" s="239"/>
      <c r="O37" s="21"/>
      <c r="P37" s="240"/>
      <c r="Q37" s="241"/>
      <c r="R37" s="242"/>
      <c r="S37" s="180"/>
      <c r="T37" s="243"/>
      <c r="U37" s="244"/>
      <c r="V37" s="245"/>
      <c r="W37" s="246"/>
      <c r="X37" s="246">
        <v>2</v>
      </c>
      <c r="Y37" s="247">
        <v>36</v>
      </c>
      <c r="Z37" s="197"/>
      <c r="AA37" s="243"/>
      <c r="AB37" s="243"/>
      <c r="AC37" s="180"/>
      <c r="AD37" s="63"/>
      <c r="AE37" s="63"/>
      <c r="AF37" s="225">
        <f t="shared" si="1"/>
        <v>36</v>
      </c>
    </row>
    <row r="38" spans="1:32" ht="26.25" customHeight="1">
      <c r="A38" s="64" t="s">
        <v>249</v>
      </c>
      <c r="B38" s="237" t="s">
        <v>250</v>
      </c>
      <c r="C38" s="65"/>
      <c r="D38" s="179" t="s">
        <v>237</v>
      </c>
      <c r="E38" s="62"/>
      <c r="F38" s="141">
        <v>38</v>
      </c>
      <c r="G38" s="180"/>
      <c r="H38" s="180">
        <v>2</v>
      </c>
      <c r="I38" s="180"/>
      <c r="J38" s="238">
        <f t="shared" si="14"/>
        <v>36</v>
      </c>
      <c r="K38" s="21"/>
      <c r="L38" s="239">
        <v>36</v>
      </c>
      <c r="M38" s="239"/>
      <c r="N38" s="239"/>
      <c r="O38" s="21"/>
      <c r="P38" s="240"/>
      <c r="Q38" s="241"/>
      <c r="R38" s="242"/>
      <c r="S38" s="180"/>
      <c r="T38" s="243"/>
      <c r="U38" s="244"/>
      <c r="V38" s="245"/>
      <c r="W38" s="246"/>
      <c r="X38" s="246"/>
      <c r="Y38" s="247"/>
      <c r="Z38" s="197">
        <v>2</v>
      </c>
      <c r="AA38" s="243">
        <v>36</v>
      </c>
      <c r="AB38" s="243"/>
      <c r="AC38" s="180"/>
      <c r="AD38" s="63"/>
      <c r="AE38" s="63"/>
      <c r="AF38" s="225">
        <f t="shared" si="1"/>
        <v>36</v>
      </c>
    </row>
    <row r="39" spans="1:32" ht="13.5" customHeight="1">
      <c r="A39" s="64" t="s">
        <v>251</v>
      </c>
      <c r="B39" s="237" t="s">
        <v>212</v>
      </c>
      <c r="C39" s="65"/>
      <c r="D39" s="179" t="s">
        <v>252</v>
      </c>
      <c r="E39" s="62"/>
      <c r="F39" s="141">
        <f t="shared" si="15"/>
        <v>44</v>
      </c>
      <c r="G39" s="180"/>
      <c r="H39" s="180">
        <v>2</v>
      </c>
      <c r="I39" s="180"/>
      <c r="J39" s="238">
        <f t="shared" si="14"/>
        <v>42</v>
      </c>
      <c r="K39" s="21">
        <v>2</v>
      </c>
      <c r="L39" s="239">
        <v>40</v>
      </c>
      <c r="M39" s="239"/>
      <c r="N39" s="239"/>
      <c r="O39" s="21"/>
      <c r="P39" s="240"/>
      <c r="Q39" s="241"/>
      <c r="R39" s="242"/>
      <c r="S39" s="180"/>
      <c r="T39" s="243"/>
      <c r="U39" s="244"/>
      <c r="V39" s="245"/>
      <c r="W39" s="246"/>
      <c r="X39" s="246"/>
      <c r="Y39" s="247"/>
      <c r="Z39" s="197">
        <v>2</v>
      </c>
      <c r="AA39" s="243">
        <v>28</v>
      </c>
      <c r="AB39" s="243"/>
      <c r="AC39" s="180">
        <v>14</v>
      </c>
      <c r="AD39" s="63"/>
      <c r="AE39" s="63"/>
      <c r="AF39" s="225">
        <f t="shared" si="1"/>
        <v>42</v>
      </c>
    </row>
    <row r="40" spans="1:32" ht="13.5" customHeight="1">
      <c r="A40" s="248" t="s">
        <v>253</v>
      </c>
      <c r="B40" s="249" t="s">
        <v>254</v>
      </c>
      <c r="C40" s="65"/>
      <c r="D40" s="179" t="s">
        <v>237</v>
      </c>
      <c r="E40" s="62"/>
      <c r="F40" s="141">
        <f t="shared" si="15"/>
        <v>38</v>
      </c>
      <c r="G40" s="180"/>
      <c r="H40" s="180">
        <v>2</v>
      </c>
      <c r="I40" s="180"/>
      <c r="J40" s="238">
        <f t="shared" si="14"/>
        <v>36</v>
      </c>
      <c r="K40" s="21">
        <v>16</v>
      </c>
      <c r="L40" s="239">
        <v>20</v>
      </c>
      <c r="M40" s="239"/>
      <c r="N40" s="239"/>
      <c r="O40" s="21"/>
      <c r="P40" s="240"/>
      <c r="Q40" s="241"/>
      <c r="R40" s="197"/>
      <c r="S40" s="180"/>
      <c r="T40" s="243">
        <v>2</v>
      </c>
      <c r="U40" s="244">
        <v>36</v>
      </c>
      <c r="V40" s="245"/>
      <c r="W40" s="246"/>
      <c r="X40" s="246"/>
      <c r="Y40" s="247"/>
      <c r="Z40" s="197"/>
      <c r="AA40" s="243"/>
      <c r="AB40" s="243"/>
      <c r="AC40" s="180"/>
      <c r="AD40" s="63"/>
      <c r="AE40" s="63"/>
      <c r="AF40" s="225">
        <f t="shared" si="1"/>
        <v>36</v>
      </c>
    </row>
    <row r="41" spans="1:32" ht="13.5" customHeight="1">
      <c r="A41" s="248" t="s">
        <v>255</v>
      </c>
      <c r="B41" s="249" t="s">
        <v>256</v>
      </c>
      <c r="C41" s="65"/>
      <c r="D41" s="179" t="s">
        <v>237</v>
      </c>
      <c r="E41" s="62"/>
      <c r="F41" s="141">
        <f t="shared" si="15"/>
        <v>40</v>
      </c>
      <c r="G41" s="180"/>
      <c r="H41" s="180">
        <v>4</v>
      </c>
      <c r="I41" s="180"/>
      <c r="J41" s="238">
        <f t="shared" si="14"/>
        <v>36</v>
      </c>
      <c r="K41" s="21">
        <v>26</v>
      </c>
      <c r="L41" s="239">
        <v>10</v>
      </c>
      <c r="M41" s="239"/>
      <c r="N41" s="239"/>
      <c r="O41" s="21"/>
      <c r="P41" s="240"/>
      <c r="Q41" s="250"/>
      <c r="R41" s="197"/>
      <c r="S41" s="180"/>
      <c r="T41" s="243">
        <v>4</v>
      </c>
      <c r="U41" s="244">
        <v>36</v>
      </c>
      <c r="V41" s="245"/>
      <c r="W41" s="246"/>
      <c r="X41" s="246"/>
      <c r="Y41" s="247"/>
      <c r="Z41" s="197"/>
      <c r="AA41" s="180"/>
      <c r="AB41" s="243"/>
      <c r="AC41" s="244"/>
      <c r="AD41" s="62"/>
      <c r="AE41" s="63"/>
      <c r="AF41" s="225">
        <f t="shared" si="1"/>
        <v>36</v>
      </c>
    </row>
    <row r="42" spans="1:32" ht="13.5" customHeight="1">
      <c r="A42" s="248" t="s">
        <v>257</v>
      </c>
      <c r="B42" s="249" t="s">
        <v>258</v>
      </c>
      <c r="C42" s="65"/>
      <c r="D42" s="179" t="s">
        <v>259</v>
      </c>
      <c r="E42" s="62"/>
      <c r="F42" s="141">
        <v>54</v>
      </c>
      <c r="G42" s="180"/>
      <c r="H42" s="180">
        <v>4</v>
      </c>
      <c r="I42" s="180"/>
      <c r="J42" s="238">
        <f t="shared" si="14"/>
        <v>50</v>
      </c>
      <c r="K42" s="21">
        <v>50</v>
      </c>
      <c r="L42" s="239"/>
      <c r="M42" s="239"/>
      <c r="N42" s="239"/>
      <c r="O42" s="21"/>
      <c r="P42" s="240"/>
      <c r="Q42" s="240"/>
      <c r="R42" s="141">
        <v>4</v>
      </c>
      <c r="S42" s="180">
        <v>38</v>
      </c>
      <c r="T42" s="243"/>
      <c r="U42" s="244"/>
      <c r="V42" s="245"/>
      <c r="W42" s="246"/>
      <c r="X42" s="246"/>
      <c r="Y42" s="247"/>
      <c r="Z42" s="197"/>
      <c r="AA42" s="243">
        <v>12</v>
      </c>
      <c r="AB42" s="243"/>
      <c r="AC42" s="244"/>
      <c r="AD42" s="62"/>
      <c r="AE42" s="63"/>
      <c r="AF42" s="225">
        <f t="shared" si="1"/>
        <v>50</v>
      </c>
    </row>
    <row r="43" spans="1:32" ht="13.5" customHeight="1">
      <c r="A43" s="251" t="s">
        <v>260</v>
      </c>
      <c r="B43" s="252" t="s">
        <v>261</v>
      </c>
      <c r="C43" s="253"/>
      <c r="D43" s="254" t="s">
        <v>237</v>
      </c>
      <c r="E43" s="255"/>
      <c r="F43" s="256">
        <v>38</v>
      </c>
      <c r="G43" s="257"/>
      <c r="H43" s="257">
        <v>2</v>
      </c>
      <c r="I43" s="257"/>
      <c r="J43" s="258">
        <f t="shared" si="14"/>
        <v>36</v>
      </c>
      <c r="K43" s="23">
        <v>26</v>
      </c>
      <c r="L43" s="259">
        <v>10</v>
      </c>
      <c r="M43" s="259"/>
      <c r="N43" s="259"/>
      <c r="O43" s="23"/>
      <c r="P43" s="260"/>
      <c r="Q43" s="260"/>
      <c r="R43" s="256"/>
      <c r="S43" s="257"/>
      <c r="T43" s="261"/>
      <c r="U43" s="262"/>
      <c r="V43" s="263"/>
      <c r="W43" s="264"/>
      <c r="X43" s="264"/>
      <c r="Y43" s="265"/>
      <c r="Z43" s="266">
        <v>2</v>
      </c>
      <c r="AA43" s="261">
        <v>22</v>
      </c>
      <c r="AB43" s="261"/>
      <c r="AC43" s="262">
        <v>14</v>
      </c>
      <c r="AD43" s="62"/>
      <c r="AE43" s="63"/>
      <c r="AF43" s="225">
        <f t="shared" si="1"/>
        <v>36</v>
      </c>
    </row>
    <row r="44" spans="1:32" ht="13.5" customHeight="1">
      <c r="A44" s="207" t="s">
        <v>262</v>
      </c>
      <c r="B44" s="208" t="s">
        <v>263</v>
      </c>
      <c r="C44" s="211"/>
      <c r="D44" s="210"/>
      <c r="E44" s="267"/>
      <c r="F44" s="268">
        <f>F45+F50+F55</f>
        <v>1848</v>
      </c>
      <c r="G44" s="269" t="e">
        <f t="shared" ref="G44:AC44" si="16">G45+G50+G55</f>
        <v>#REF!</v>
      </c>
      <c r="H44" s="269">
        <f t="shared" si="16"/>
        <v>20</v>
      </c>
      <c r="I44" s="269">
        <f t="shared" si="16"/>
        <v>0</v>
      </c>
      <c r="J44" s="269">
        <f t="shared" si="16"/>
        <v>1738</v>
      </c>
      <c r="K44" s="269">
        <f t="shared" si="16"/>
        <v>192</v>
      </c>
      <c r="L44" s="269">
        <f t="shared" si="16"/>
        <v>106</v>
      </c>
      <c r="M44" s="269">
        <f t="shared" si="16"/>
        <v>612</v>
      </c>
      <c r="N44" s="269">
        <f t="shared" si="16"/>
        <v>30</v>
      </c>
      <c r="O44" s="269">
        <f t="shared" si="16"/>
        <v>24</v>
      </c>
      <c r="P44" s="269">
        <f t="shared" si="16"/>
        <v>0</v>
      </c>
      <c r="Q44" s="269">
        <f t="shared" si="16"/>
        <v>1440</v>
      </c>
      <c r="R44" s="268">
        <f t="shared" si="16"/>
        <v>0</v>
      </c>
      <c r="S44" s="269">
        <f t="shared" si="16"/>
        <v>146</v>
      </c>
      <c r="T44" s="269">
        <f t="shared" si="16"/>
        <v>6</v>
      </c>
      <c r="U44" s="270">
        <f t="shared" si="16"/>
        <v>184</v>
      </c>
      <c r="V44" s="268">
        <f t="shared" si="16"/>
        <v>6</v>
      </c>
      <c r="W44" s="269">
        <f t="shared" si="16"/>
        <v>176</v>
      </c>
      <c r="X44" s="269">
        <f t="shared" si="16"/>
        <v>0</v>
      </c>
      <c r="Y44" s="270">
        <f t="shared" si="16"/>
        <v>236</v>
      </c>
      <c r="Z44" s="268">
        <f t="shared" si="16"/>
        <v>0</v>
      </c>
      <c r="AA44" s="269">
        <f t="shared" si="16"/>
        <v>368</v>
      </c>
      <c r="AB44" s="269">
        <f t="shared" si="16"/>
        <v>8</v>
      </c>
      <c r="AC44" s="210">
        <f t="shared" si="16"/>
        <v>718</v>
      </c>
      <c r="AD44" s="271">
        <f>SUM(AD45+AD50+AD55)</f>
        <v>0</v>
      </c>
      <c r="AE44" s="272"/>
      <c r="AF44" s="225">
        <f>SUM(R44:AE44)</f>
        <v>1848</v>
      </c>
    </row>
    <row r="45" spans="1:32" ht="48" customHeight="1">
      <c r="A45" s="273" t="s">
        <v>264</v>
      </c>
      <c r="B45" s="274" t="s">
        <v>265</v>
      </c>
      <c r="C45" s="275"/>
      <c r="D45" s="276" t="s">
        <v>266</v>
      </c>
      <c r="E45" s="277"/>
      <c r="F45" s="278">
        <f>F46+F47+F48+F49</f>
        <v>600</v>
      </c>
      <c r="G45" s="279">
        <f t="shared" ref="G45:AC50" si="17">G46+G47+G48+G49</f>
        <v>0</v>
      </c>
      <c r="H45" s="280">
        <f t="shared" si="17"/>
        <v>6</v>
      </c>
      <c r="I45" s="277">
        <f t="shared" si="17"/>
        <v>0</v>
      </c>
      <c r="J45" s="280">
        <f t="shared" si="17"/>
        <v>562</v>
      </c>
      <c r="K45" s="281">
        <f t="shared" si="17"/>
        <v>66</v>
      </c>
      <c r="L45" s="281">
        <f t="shared" si="17"/>
        <v>28</v>
      </c>
      <c r="M45" s="281">
        <f t="shared" si="17"/>
        <v>288</v>
      </c>
      <c r="N45" s="281">
        <f t="shared" si="17"/>
        <v>12</v>
      </c>
      <c r="O45" s="281">
        <f t="shared" si="17"/>
        <v>8</v>
      </c>
      <c r="P45" s="281">
        <f t="shared" si="17"/>
        <v>0</v>
      </c>
      <c r="Q45" s="281">
        <f t="shared" si="17"/>
        <v>468</v>
      </c>
      <c r="R45" s="278">
        <f t="shared" si="17"/>
        <v>0</v>
      </c>
      <c r="S45" s="281">
        <f t="shared" si="17"/>
        <v>146</v>
      </c>
      <c r="T45" s="281">
        <f t="shared" si="17"/>
        <v>6</v>
      </c>
      <c r="U45" s="276">
        <f t="shared" si="17"/>
        <v>184</v>
      </c>
      <c r="V45" s="278">
        <f t="shared" si="17"/>
        <v>0</v>
      </c>
      <c r="W45" s="280">
        <f t="shared" si="17"/>
        <v>0</v>
      </c>
      <c r="X45" s="277">
        <f t="shared" si="17"/>
        <v>0</v>
      </c>
      <c r="Y45" s="276">
        <f t="shared" si="17"/>
        <v>0</v>
      </c>
      <c r="Z45" s="279">
        <f t="shared" si="17"/>
        <v>0</v>
      </c>
      <c r="AA45" s="280">
        <f t="shared" si="17"/>
        <v>264</v>
      </c>
      <c r="AB45" s="277">
        <f t="shared" si="17"/>
        <v>0</v>
      </c>
      <c r="AC45" s="276">
        <f t="shared" si="17"/>
        <v>0</v>
      </c>
      <c r="AD45" s="282"/>
      <c r="AE45" s="118"/>
      <c r="AF45" s="225">
        <f t="shared" ref="AF45:AF60" si="18">S45+U45+W45+Y45+AA45+AC45</f>
        <v>594</v>
      </c>
    </row>
    <row r="46" spans="1:32" ht="44.25" customHeight="1">
      <c r="A46" s="69" t="s">
        <v>267</v>
      </c>
      <c r="B46" s="70" t="s">
        <v>268</v>
      </c>
      <c r="C46" s="80"/>
      <c r="D46" s="135" t="s">
        <v>269</v>
      </c>
      <c r="E46" s="78"/>
      <c r="F46" s="139">
        <f>H46+J46+N46+O46</f>
        <v>120</v>
      </c>
      <c r="G46" s="93"/>
      <c r="H46" s="69">
        <v>6</v>
      </c>
      <c r="I46" s="283"/>
      <c r="J46" s="106">
        <f>K46+L46+M46</f>
        <v>94</v>
      </c>
      <c r="K46" s="24">
        <v>66</v>
      </c>
      <c r="L46" s="227">
        <v>28</v>
      </c>
      <c r="M46" s="227"/>
      <c r="N46" s="227">
        <v>12</v>
      </c>
      <c r="O46" s="24">
        <v>8</v>
      </c>
      <c r="P46" s="78"/>
      <c r="Q46" s="135"/>
      <c r="R46" s="139"/>
      <c r="S46" s="69">
        <v>44</v>
      </c>
      <c r="T46" s="87">
        <v>6</v>
      </c>
      <c r="U46" s="135">
        <v>70</v>
      </c>
      <c r="V46" s="136"/>
      <c r="W46" s="137"/>
      <c r="X46" s="137"/>
      <c r="Y46" s="177"/>
      <c r="Z46" s="80"/>
      <c r="AA46" s="87"/>
      <c r="AB46" s="87"/>
      <c r="AC46" s="135"/>
      <c r="AD46" s="62"/>
      <c r="AE46" s="63"/>
      <c r="AF46" s="225">
        <f t="shared" si="18"/>
        <v>114</v>
      </c>
    </row>
    <row r="47" spans="1:32" ht="13.5" customHeight="1">
      <c r="A47" s="64" t="s">
        <v>270</v>
      </c>
      <c r="B47" s="284" t="s">
        <v>155</v>
      </c>
      <c r="C47" s="62"/>
      <c r="D47" s="179" t="s">
        <v>237</v>
      </c>
      <c r="E47" s="62"/>
      <c r="F47" s="76">
        <v>288</v>
      </c>
      <c r="G47" s="62"/>
      <c r="H47" s="285"/>
      <c r="I47" s="64"/>
      <c r="J47" s="74">
        <v>288</v>
      </c>
      <c r="K47" s="64"/>
      <c r="L47" s="63"/>
      <c r="M47" s="63">
        <v>288</v>
      </c>
      <c r="N47" s="63"/>
      <c r="O47" s="64"/>
      <c r="P47" s="62"/>
      <c r="Q47" s="73">
        <v>288</v>
      </c>
      <c r="R47" s="76"/>
      <c r="S47" s="64">
        <v>102</v>
      </c>
      <c r="T47" s="63"/>
      <c r="U47" s="73">
        <v>114</v>
      </c>
      <c r="V47" s="142"/>
      <c r="W47" s="143"/>
      <c r="X47" s="143"/>
      <c r="Y47" s="147"/>
      <c r="Z47" s="60"/>
      <c r="AA47" s="63">
        <v>72</v>
      </c>
      <c r="AB47" s="63"/>
      <c r="AC47" s="61"/>
      <c r="AD47" s="62"/>
      <c r="AE47" s="63"/>
      <c r="AF47" s="54">
        <f t="shared" si="18"/>
        <v>288</v>
      </c>
    </row>
    <row r="48" spans="1:32" ht="13.5" customHeight="1">
      <c r="A48" s="64" t="s">
        <v>271</v>
      </c>
      <c r="B48" s="284" t="s">
        <v>156</v>
      </c>
      <c r="C48" s="65"/>
      <c r="D48" s="179" t="s">
        <v>237</v>
      </c>
      <c r="E48" s="62"/>
      <c r="F48" s="76">
        <v>180</v>
      </c>
      <c r="G48" s="63"/>
      <c r="H48" s="52"/>
      <c r="I48" s="64"/>
      <c r="J48" s="74">
        <v>180</v>
      </c>
      <c r="K48" s="64"/>
      <c r="L48" s="64"/>
      <c r="M48" s="64"/>
      <c r="N48" s="64"/>
      <c r="O48" s="64"/>
      <c r="P48" s="62"/>
      <c r="Q48" s="73">
        <v>180</v>
      </c>
      <c r="R48" s="76"/>
      <c r="S48" s="64"/>
      <c r="T48" s="64"/>
      <c r="U48" s="73"/>
      <c r="V48" s="142"/>
      <c r="W48" s="143"/>
      <c r="X48" s="143"/>
      <c r="Y48" s="147"/>
      <c r="Z48" s="60"/>
      <c r="AA48" s="64">
        <v>180</v>
      </c>
      <c r="AB48" s="64"/>
      <c r="AC48" s="52"/>
      <c r="AD48" s="84"/>
      <c r="AE48" s="203"/>
      <c r="AF48" s="225">
        <f t="shared" si="18"/>
        <v>180</v>
      </c>
    </row>
    <row r="49" spans="1:32" ht="13.5" customHeight="1">
      <c r="A49" s="55" t="s">
        <v>266</v>
      </c>
      <c r="B49" s="49" t="s">
        <v>272</v>
      </c>
      <c r="C49" s="253"/>
      <c r="D49" s="254"/>
      <c r="E49" s="255"/>
      <c r="F49" s="286">
        <v>12</v>
      </c>
      <c r="G49" s="287"/>
      <c r="H49" s="288"/>
      <c r="I49" s="287"/>
      <c r="J49" s="289"/>
      <c r="K49" s="48"/>
      <c r="L49" s="48"/>
      <c r="M49" s="48"/>
      <c r="N49" s="48"/>
      <c r="O49" s="48"/>
      <c r="P49" s="255"/>
      <c r="Q49" s="290"/>
      <c r="R49" s="286"/>
      <c r="S49" s="48"/>
      <c r="T49" s="48"/>
      <c r="U49" s="290"/>
      <c r="V49" s="291"/>
      <c r="W49" s="292"/>
      <c r="X49" s="293"/>
      <c r="Y49" s="294"/>
      <c r="Z49" s="295"/>
      <c r="AA49" s="48">
        <v>12</v>
      </c>
      <c r="AB49" s="48"/>
      <c r="AC49" s="296"/>
      <c r="AD49" s="84"/>
      <c r="AE49" s="203"/>
      <c r="AF49" s="225">
        <f t="shared" si="18"/>
        <v>12</v>
      </c>
    </row>
    <row r="50" spans="1:32" ht="36.75" customHeight="1">
      <c r="A50" s="297" t="s">
        <v>273</v>
      </c>
      <c r="B50" s="298" t="s">
        <v>274</v>
      </c>
      <c r="C50" s="162"/>
      <c r="D50" s="299" t="s">
        <v>266</v>
      </c>
      <c r="E50" s="300"/>
      <c r="F50" s="301">
        <f>F51+F52+F53+F54</f>
        <v>754</v>
      </c>
      <c r="G50" s="300">
        <f t="shared" si="17"/>
        <v>0</v>
      </c>
      <c r="H50" s="302">
        <f t="shared" si="17"/>
        <v>6</v>
      </c>
      <c r="I50" s="300">
        <f t="shared" si="17"/>
        <v>0</v>
      </c>
      <c r="J50" s="302">
        <f t="shared" si="17"/>
        <v>716</v>
      </c>
      <c r="K50" s="302">
        <f t="shared" si="17"/>
        <v>80</v>
      </c>
      <c r="L50" s="302">
        <f t="shared" si="17"/>
        <v>60</v>
      </c>
      <c r="M50" s="302">
        <f t="shared" si="17"/>
        <v>324</v>
      </c>
      <c r="N50" s="302">
        <f t="shared" si="17"/>
        <v>12</v>
      </c>
      <c r="O50" s="302">
        <f t="shared" si="17"/>
        <v>8</v>
      </c>
      <c r="P50" s="302">
        <f t="shared" si="17"/>
        <v>0</v>
      </c>
      <c r="Q50" s="302">
        <f t="shared" si="17"/>
        <v>576</v>
      </c>
      <c r="R50" s="301">
        <f t="shared" si="17"/>
        <v>0</v>
      </c>
      <c r="S50" s="302">
        <f t="shared" si="17"/>
        <v>0</v>
      </c>
      <c r="T50" s="303">
        <f t="shared" si="17"/>
        <v>0</v>
      </c>
      <c r="U50" s="299">
        <f t="shared" si="17"/>
        <v>0</v>
      </c>
      <c r="V50" s="303">
        <f t="shared" si="17"/>
        <v>6</v>
      </c>
      <c r="W50" s="300">
        <f t="shared" si="17"/>
        <v>176</v>
      </c>
      <c r="X50" s="302">
        <f t="shared" si="17"/>
        <v>0</v>
      </c>
      <c r="Y50" s="299">
        <f t="shared" si="17"/>
        <v>236</v>
      </c>
      <c r="Z50" s="303">
        <f t="shared" si="17"/>
        <v>0</v>
      </c>
      <c r="AA50" s="300">
        <f t="shared" si="17"/>
        <v>72</v>
      </c>
      <c r="AB50" s="302">
        <f t="shared" si="17"/>
        <v>0</v>
      </c>
      <c r="AC50" s="299">
        <f t="shared" si="17"/>
        <v>264</v>
      </c>
      <c r="AD50" s="282">
        <f>SUM(AD51:AD53)</f>
        <v>0</v>
      </c>
      <c r="AE50" s="118"/>
      <c r="AF50" s="225">
        <f t="shared" si="18"/>
        <v>748</v>
      </c>
    </row>
    <row r="51" spans="1:32" ht="78" customHeight="1">
      <c r="A51" s="69" t="s">
        <v>275</v>
      </c>
      <c r="B51" s="70" t="s">
        <v>276</v>
      </c>
      <c r="C51" s="80"/>
      <c r="D51" s="135" t="s">
        <v>269</v>
      </c>
      <c r="E51" s="78"/>
      <c r="F51" s="139">
        <f>H51+J51+N51+O51</f>
        <v>166</v>
      </c>
      <c r="G51" s="69"/>
      <c r="H51" s="69">
        <v>6</v>
      </c>
      <c r="I51" s="87"/>
      <c r="J51" s="132">
        <f>K51+L51</f>
        <v>140</v>
      </c>
      <c r="K51" s="24">
        <v>80</v>
      </c>
      <c r="L51" s="24">
        <v>60</v>
      </c>
      <c r="M51" s="227"/>
      <c r="N51" s="227">
        <v>12</v>
      </c>
      <c r="O51" s="24">
        <v>8</v>
      </c>
      <c r="P51" s="78"/>
      <c r="Q51" s="135"/>
      <c r="R51" s="139"/>
      <c r="S51" s="69"/>
      <c r="T51" s="69"/>
      <c r="U51" s="135"/>
      <c r="V51" s="136">
        <v>6</v>
      </c>
      <c r="W51" s="137">
        <v>74</v>
      </c>
      <c r="X51" s="137"/>
      <c r="Y51" s="177">
        <v>86</v>
      </c>
      <c r="Z51" s="80"/>
      <c r="AA51" s="87"/>
      <c r="AB51" s="87"/>
      <c r="AC51" s="135"/>
      <c r="AD51" s="62"/>
      <c r="AE51" s="63"/>
      <c r="AF51" s="225">
        <f t="shared" si="18"/>
        <v>160</v>
      </c>
    </row>
    <row r="52" spans="1:32" ht="13.5" customHeight="1">
      <c r="A52" s="64" t="s">
        <v>277</v>
      </c>
      <c r="B52" s="284" t="s">
        <v>155</v>
      </c>
      <c r="C52" s="62"/>
      <c r="D52" s="179" t="s">
        <v>252</v>
      </c>
      <c r="E52" s="62"/>
      <c r="F52" s="76">
        <v>324</v>
      </c>
      <c r="G52" s="65"/>
      <c r="H52" s="52"/>
      <c r="I52" s="63"/>
      <c r="J52" s="74">
        <v>324</v>
      </c>
      <c r="K52" s="64"/>
      <c r="L52" s="63"/>
      <c r="M52" s="63">
        <v>324</v>
      </c>
      <c r="N52" s="63"/>
      <c r="O52" s="64"/>
      <c r="P52" s="62"/>
      <c r="Q52" s="62">
        <v>324</v>
      </c>
      <c r="R52" s="75"/>
      <c r="S52" s="64"/>
      <c r="T52" s="63"/>
      <c r="U52" s="73"/>
      <c r="V52" s="142"/>
      <c r="W52" s="143">
        <v>102</v>
      </c>
      <c r="X52" s="143"/>
      <c r="Y52" s="147">
        <v>150</v>
      </c>
      <c r="Z52" s="60"/>
      <c r="AA52" s="304">
        <v>72</v>
      </c>
      <c r="AB52" s="63"/>
      <c r="AC52" s="305"/>
      <c r="AD52" s="63"/>
      <c r="AE52" s="63"/>
      <c r="AF52" s="225">
        <f t="shared" si="18"/>
        <v>324</v>
      </c>
    </row>
    <row r="53" spans="1:32" ht="13.5" customHeight="1">
      <c r="A53" s="64" t="s">
        <v>278</v>
      </c>
      <c r="B53" s="284" t="s">
        <v>156</v>
      </c>
      <c r="C53" s="62"/>
      <c r="D53" s="179" t="s">
        <v>252</v>
      </c>
      <c r="E53" s="62"/>
      <c r="F53" s="76">
        <v>252</v>
      </c>
      <c r="G53" s="65"/>
      <c r="H53" s="52"/>
      <c r="I53" s="63"/>
      <c r="J53" s="74">
        <v>252</v>
      </c>
      <c r="K53" s="64"/>
      <c r="L53" s="63"/>
      <c r="M53" s="63"/>
      <c r="N53" s="63"/>
      <c r="O53" s="64"/>
      <c r="P53" s="62"/>
      <c r="Q53" s="62">
        <v>252</v>
      </c>
      <c r="R53" s="75"/>
      <c r="S53" s="64"/>
      <c r="T53" s="62"/>
      <c r="U53" s="73"/>
      <c r="V53" s="142"/>
      <c r="W53" s="143"/>
      <c r="X53" s="143"/>
      <c r="Y53" s="147"/>
      <c r="Z53" s="60"/>
      <c r="AA53" s="63"/>
      <c r="AB53" s="63"/>
      <c r="AC53" s="52">
        <v>252</v>
      </c>
      <c r="AD53" s="63"/>
      <c r="AE53" s="63"/>
      <c r="AF53" s="225">
        <f t="shared" si="18"/>
        <v>252</v>
      </c>
    </row>
    <row r="54" spans="1:32" ht="13.5" customHeight="1">
      <c r="A54" s="55" t="s">
        <v>266</v>
      </c>
      <c r="B54" s="56" t="s">
        <v>272</v>
      </c>
      <c r="C54" s="84"/>
      <c r="D54" s="306"/>
      <c r="E54" s="84"/>
      <c r="F54" s="307">
        <v>12</v>
      </c>
      <c r="G54" s="84"/>
      <c r="H54" s="308"/>
      <c r="I54" s="84"/>
      <c r="J54" s="106"/>
      <c r="K54" s="203"/>
      <c r="L54" s="48"/>
      <c r="M54" s="48"/>
      <c r="N54" s="203"/>
      <c r="O54" s="55"/>
      <c r="P54" s="84"/>
      <c r="Q54" s="84"/>
      <c r="R54" s="307"/>
      <c r="S54" s="48"/>
      <c r="T54" s="84"/>
      <c r="U54" s="290"/>
      <c r="V54" s="309"/>
      <c r="W54" s="310"/>
      <c r="X54" s="310"/>
      <c r="Y54" s="294"/>
      <c r="Z54" s="59"/>
      <c r="AA54" s="203"/>
      <c r="AB54" s="203"/>
      <c r="AC54" s="311">
        <v>12</v>
      </c>
      <c r="AD54" s="203"/>
      <c r="AE54" s="203"/>
      <c r="AF54" s="225">
        <f t="shared" si="18"/>
        <v>12</v>
      </c>
    </row>
    <row r="55" spans="1:32" ht="59.25" customHeight="1">
      <c r="A55" s="297" t="s">
        <v>279</v>
      </c>
      <c r="B55" s="298" t="s">
        <v>280</v>
      </c>
      <c r="C55" s="164"/>
      <c r="D55" s="312" t="s">
        <v>266</v>
      </c>
      <c r="E55" s="300"/>
      <c r="F55" s="313">
        <f>F56+F57+F59</f>
        <v>494</v>
      </c>
      <c r="G55" s="314" t="e">
        <f>G56+#REF!+G57+G59</f>
        <v>#REF!</v>
      </c>
      <c r="H55" s="302">
        <f t="shared" ref="H55:AC55" si="19">H56+H57+H59</f>
        <v>8</v>
      </c>
      <c r="I55" s="302">
        <f t="shared" si="19"/>
        <v>0</v>
      </c>
      <c r="J55" s="302">
        <f t="shared" si="19"/>
        <v>460</v>
      </c>
      <c r="K55" s="302">
        <f t="shared" si="19"/>
        <v>46</v>
      </c>
      <c r="L55" s="302">
        <f t="shared" si="19"/>
        <v>18</v>
      </c>
      <c r="M55" s="302">
        <f t="shared" si="19"/>
        <v>0</v>
      </c>
      <c r="N55" s="302">
        <f t="shared" si="19"/>
        <v>6</v>
      </c>
      <c r="O55" s="302">
        <f t="shared" si="19"/>
        <v>8</v>
      </c>
      <c r="P55" s="302">
        <f t="shared" si="19"/>
        <v>0</v>
      </c>
      <c r="Q55" s="302">
        <f t="shared" si="19"/>
        <v>396</v>
      </c>
      <c r="R55" s="314">
        <f t="shared" si="19"/>
        <v>0</v>
      </c>
      <c r="S55" s="315">
        <f t="shared" si="19"/>
        <v>0</v>
      </c>
      <c r="T55" s="315">
        <f t="shared" si="19"/>
        <v>0</v>
      </c>
      <c r="U55" s="300">
        <f t="shared" si="19"/>
        <v>0</v>
      </c>
      <c r="V55" s="314">
        <f t="shared" si="19"/>
        <v>0</v>
      </c>
      <c r="W55" s="315">
        <f t="shared" si="19"/>
        <v>0</v>
      </c>
      <c r="X55" s="316">
        <f t="shared" si="19"/>
        <v>0</v>
      </c>
      <c r="Y55" s="300">
        <f t="shared" si="19"/>
        <v>0</v>
      </c>
      <c r="Z55" s="314">
        <f t="shared" si="19"/>
        <v>0</v>
      </c>
      <c r="AA55" s="315">
        <f t="shared" si="19"/>
        <v>32</v>
      </c>
      <c r="AB55" s="316">
        <f t="shared" si="19"/>
        <v>8</v>
      </c>
      <c r="AC55" s="300">
        <f t="shared" si="19"/>
        <v>454</v>
      </c>
      <c r="AD55" s="282">
        <f>SUM(AD56:AD57)</f>
        <v>0</v>
      </c>
      <c r="AE55" s="118"/>
      <c r="AF55" s="225">
        <f t="shared" si="18"/>
        <v>486</v>
      </c>
    </row>
    <row r="56" spans="1:32" ht="49.5" customHeight="1">
      <c r="A56" s="69" t="s">
        <v>281</v>
      </c>
      <c r="B56" s="70" t="s">
        <v>282</v>
      </c>
      <c r="C56" s="78"/>
      <c r="D56" s="317" t="s">
        <v>269</v>
      </c>
      <c r="E56" s="78"/>
      <c r="F56" s="139">
        <f>H56+J56+N56+O56</f>
        <v>86</v>
      </c>
      <c r="G56" s="69"/>
      <c r="H56" s="69">
        <v>8</v>
      </c>
      <c r="I56" s="87"/>
      <c r="J56" s="132">
        <f>K56+L56</f>
        <v>64</v>
      </c>
      <c r="K56" s="24">
        <v>46</v>
      </c>
      <c r="L56" s="227">
        <v>18</v>
      </c>
      <c r="M56" s="227"/>
      <c r="N56" s="227">
        <v>6</v>
      </c>
      <c r="O56" s="24">
        <v>8</v>
      </c>
      <c r="P56" s="78"/>
      <c r="Q56" s="135"/>
      <c r="R56" s="139"/>
      <c r="S56" s="80"/>
      <c r="T56" s="78"/>
      <c r="U56" s="135"/>
      <c r="V56" s="136"/>
      <c r="W56" s="137"/>
      <c r="X56" s="137"/>
      <c r="Y56" s="177"/>
      <c r="Z56" s="80"/>
      <c r="AA56" s="69">
        <v>32</v>
      </c>
      <c r="AB56" s="87">
        <v>8</v>
      </c>
      <c r="AC56" s="69">
        <v>46</v>
      </c>
      <c r="AD56" s="63"/>
      <c r="AE56" s="63"/>
      <c r="AF56" s="225">
        <f t="shared" si="18"/>
        <v>78</v>
      </c>
    </row>
    <row r="57" spans="1:32" ht="23.25" customHeight="1">
      <c r="A57" s="64" t="s">
        <v>283</v>
      </c>
      <c r="B57" s="284" t="s">
        <v>156</v>
      </c>
      <c r="C57" s="62"/>
      <c r="D57" s="318" t="s">
        <v>237</v>
      </c>
      <c r="E57" s="62"/>
      <c r="F57" s="76">
        <v>396</v>
      </c>
      <c r="G57" s="65"/>
      <c r="H57" s="52"/>
      <c r="I57" s="64"/>
      <c r="J57" s="74">
        <v>396</v>
      </c>
      <c r="K57" s="64"/>
      <c r="L57" s="63"/>
      <c r="M57" s="63"/>
      <c r="N57" s="63"/>
      <c r="O57" s="64"/>
      <c r="P57" s="62"/>
      <c r="Q57" s="73">
        <v>396</v>
      </c>
      <c r="R57" s="76"/>
      <c r="S57" s="65"/>
      <c r="T57" s="62"/>
      <c r="U57" s="73"/>
      <c r="V57" s="142"/>
      <c r="W57" s="143"/>
      <c r="X57" s="143"/>
      <c r="Y57" s="147"/>
      <c r="Z57" s="60"/>
      <c r="AA57" s="63"/>
      <c r="AB57" s="63"/>
      <c r="AC57" s="52">
        <v>396</v>
      </c>
      <c r="AD57" s="63"/>
      <c r="AE57" s="63"/>
      <c r="AF57" s="225">
        <f t="shared" si="18"/>
        <v>396</v>
      </c>
    </row>
    <row r="58" spans="1:32" ht="24" hidden="1" customHeight="1">
      <c r="A58" s="84"/>
      <c r="B58" s="83" t="s">
        <v>190</v>
      </c>
      <c r="C58" s="84"/>
      <c r="D58" s="319"/>
      <c r="E58" s="84"/>
      <c r="F58" s="76">
        <f>H58+J58</f>
        <v>0</v>
      </c>
      <c r="G58" s="84"/>
      <c r="H58" s="84"/>
      <c r="I58" s="84"/>
      <c r="J58" s="103"/>
      <c r="K58" s="84"/>
      <c r="L58" s="84"/>
      <c r="M58" s="84"/>
      <c r="N58" s="84"/>
      <c r="O58" s="85"/>
      <c r="P58" s="84"/>
      <c r="Q58" s="84"/>
      <c r="R58" s="320"/>
      <c r="S58" s="65"/>
      <c r="T58" s="62"/>
      <c r="U58" s="73"/>
      <c r="V58" s="142"/>
      <c r="W58" s="143"/>
      <c r="X58" s="143"/>
      <c r="Y58" s="147"/>
      <c r="Z58" s="253"/>
      <c r="AA58" s="84"/>
      <c r="AB58" s="84"/>
      <c r="AC58" s="48"/>
      <c r="AD58" s="84"/>
      <c r="AE58" s="84"/>
      <c r="AF58" s="225">
        <f t="shared" si="18"/>
        <v>0</v>
      </c>
    </row>
    <row r="59" spans="1:32" ht="13.5" customHeight="1">
      <c r="A59" s="84" t="s">
        <v>266</v>
      </c>
      <c r="B59" s="83" t="s">
        <v>284</v>
      </c>
      <c r="C59" s="84"/>
      <c r="D59" s="321"/>
      <c r="E59" s="84"/>
      <c r="F59" s="76">
        <v>12</v>
      </c>
      <c r="G59" s="84"/>
      <c r="H59" s="84"/>
      <c r="I59" s="84"/>
      <c r="J59" s="74"/>
      <c r="K59" s="64"/>
      <c r="L59" s="64"/>
      <c r="M59" s="64"/>
      <c r="N59" s="64"/>
      <c r="O59" s="64"/>
      <c r="P59" s="62"/>
      <c r="Q59" s="62"/>
      <c r="R59" s="76"/>
      <c r="S59" s="65"/>
      <c r="T59" s="62"/>
      <c r="U59" s="73"/>
      <c r="V59" s="142"/>
      <c r="W59" s="143"/>
      <c r="X59" s="143"/>
      <c r="Y59" s="147"/>
      <c r="Z59" s="253"/>
      <c r="AA59" s="84"/>
      <c r="AB59" s="69"/>
      <c r="AC59" s="48">
        <v>12</v>
      </c>
      <c r="AD59" s="84"/>
      <c r="AE59" s="84"/>
      <c r="AF59" s="225">
        <f t="shared" si="18"/>
        <v>12</v>
      </c>
    </row>
    <row r="60" spans="1:32" ht="24" customHeight="1">
      <c r="A60" s="322" t="s">
        <v>152</v>
      </c>
      <c r="B60" s="323" t="s">
        <v>285</v>
      </c>
      <c r="C60" s="324"/>
      <c r="D60" s="325"/>
      <c r="E60" s="322"/>
      <c r="F60" s="325">
        <f>H60+J60</f>
        <v>72</v>
      </c>
      <c r="G60" s="322"/>
      <c r="H60" s="322"/>
      <c r="I60" s="326"/>
      <c r="J60" s="322">
        <v>72</v>
      </c>
      <c r="K60" s="322"/>
      <c r="L60" s="322"/>
      <c r="M60" s="322"/>
      <c r="N60" s="322"/>
      <c r="O60" s="322"/>
      <c r="P60" s="326"/>
      <c r="Q60" s="324"/>
      <c r="R60" s="325"/>
      <c r="S60" s="327"/>
      <c r="T60" s="324"/>
      <c r="U60" s="328"/>
      <c r="V60" s="327"/>
      <c r="W60" s="322"/>
      <c r="X60" s="322"/>
      <c r="Y60" s="328"/>
      <c r="Z60" s="327"/>
      <c r="AA60" s="322"/>
      <c r="AB60" s="322"/>
      <c r="AC60" s="322">
        <v>72</v>
      </c>
      <c r="AD60" s="74"/>
      <c r="AE60" s="84"/>
      <c r="AF60" s="225">
        <f t="shared" si="18"/>
        <v>72</v>
      </c>
    </row>
    <row r="61" spans="1:32" ht="13.5" customHeight="1">
      <c r="A61" s="80"/>
      <c r="B61" s="329"/>
      <c r="C61" s="330"/>
      <c r="D61" s="331"/>
      <c r="E61" s="330"/>
      <c r="F61" s="332"/>
      <c r="G61" s="80"/>
      <c r="H61" s="285"/>
      <c r="I61" s="78"/>
      <c r="J61" s="69"/>
      <c r="K61" s="55"/>
      <c r="L61" s="85"/>
      <c r="M61" s="85"/>
      <c r="N61" s="85"/>
      <c r="O61" s="85"/>
      <c r="P61" s="203"/>
      <c r="Q61" s="84"/>
      <c r="R61" s="85"/>
      <c r="S61" s="85"/>
      <c r="T61" s="55"/>
      <c r="U61" s="203"/>
      <c r="V61" s="85"/>
      <c r="W61" s="55"/>
      <c r="X61" s="55"/>
      <c r="Y61" s="203"/>
      <c r="Z61" s="85"/>
      <c r="AA61" s="333"/>
      <c r="AB61" s="333"/>
      <c r="AC61" s="203"/>
      <c r="AD61" s="59"/>
      <c r="AE61" s="334"/>
      <c r="AF61" s="335"/>
    </row>
    <row r="62" spans="1:32" ht="13.5" customHeight="1">
      <c r="A62" s="336">
        <v>2052</v>
      </c>
      <c r="B62" s="337" t="s">
        <v>286</v>
      </c>
      <c r="C62" s="338"/>
      <c r="D62" s="339"/>
      <c r="E62" s="338"/>
      <c r="F62" s="339"/>
      <c r="G62" s="62"/>
      <c r="H62" s="52"/>
      <c r="I62" s="62"/>
      <c r="J62" s="340"/>
      <c r="K62" s="599" t="s">
        <v>287</v>
      </c>
      <c r="L62" s="600" t="s">
        <v>288</v>
      </c>
      <c r="M62" s="600"/>
      <c r="N62" s="600"/>
      <c r="O62" s="601"/>
      <c r="P62" s="164"/>
      <c r="Q62" s="342"/>
      <c r="R62" s="343"/>
      <c r="S62" s="344"/>
      <c r="T62" s="164"/>
      <c r="U62" s="342">
        <v>2</v>
      </c>
      <c r="V62" s="343"/>
      <c r="W62" s="344"/>
      <c r="X62" s="164"/>
      <c r="Y62" s="342">
        <v>4</v>
      </c>
      <c r="Z62" s="343"/>
      <c r="AA62" s="345"/>
      <c r="AB62" s="345"/>
      <c r="AC62" s="346">
        <v>1</v>
      </c>
      <c r="AD62" s="59"/>
      <c r="AE62" s="334"/>
      <c r="AF62" s="335"/>
    </row>
    <row r="63" spans="1:32" ht="13.5" customHeight="1">
      <c r="A63" s="347" t="s">
        <v>289</v>
      </c>
      <c r="B63" s="337" t="s">
        <v>290</v>
      </c>
      <c r="C63" s="338"/>
      <c r="D63" s="339"/>
      <c r="E63" s="338"/>
      <c r="F63" s="339"/>
      <c r="G63" s="62"/>
      <c r="H63" s="52"/>
      <c r="I63" s="62"/>
      <c r="J63" s="340"/>
      <c r="K63" s="599"/>
      <c r="L63" s="600" t="s">
        <v>291</v>
      </c>
      <c r="M63" s="600"/>
      <c r="N63" s="600"/>
      <c r="O63" s="601"/>
      <c r="P63" s="164"/>
      <c r="Q63" s="342"/>
      <c r="R63" s="341"/>
      <c r="S63" s="344">
        <v>2</v>
      </c>
      <c r="T63" s="164"/>
      <c r="U63" s="342">
        <v>5</v>
      </c>
      <c r="V63" s="341"/>
      <c r="W63" s="344">
        <v>1</v>
      </c>
      <c r="X63" s="164"/>
      <c r="Y63" s="342">
        <v>9</v>
      </c>
      <c r="Z63" s="341"/>
      <c r="AA63" s="345">
        <v>6</v>
      </c>
      <c r="AB63" s="348"/>
      <c r="AC63" s="342">
        <v>4</v>
      </c>
      <c r="AD63" s="59"/>
      <c r="AE63" s="334"/>
      <c r="AF63" s="335"/>
    </row>
    <row r="64" spans="1:32" ht="13.5" customHeight="1">
      <c r="A64" s="349" t="s">
        <v>292</v>
      </c>
      <c r="B64" s="350" t="s">
        <v>293</v>
      </c>
      <c r="C64" s="338"/>
      <c r="D64" s="339"/>
      <c r="E64" s="338"/>
      <c r="F64" s="339"/>
      <c r="G64" s="62"/>
      <c r="H64" s="52"/>
      <c r="I64" s="62"/>
      <c r="J64" s="340"/>
      <c r="K64" s="599"/>
      <c r="L64" s="600" t="s">
        <v>294</v>
      </c>
      <c r="M64" s="600"/>
      <c r="N64" s="600"/>
      <c r="O64" s="601"/>
      <c r="P64" s="164"/>
      <c r="Q64" s="342"/>
      <c r="R64" s="343"/>
      <c r="S64" s="344"/>
      <c r="T64" s="164"/>
      <c r="U64" s="342"/>
      <c r="V64" s="341"/>
      <c r="W64" s="344"/>
      <c r="X64" s="344"/>
      <c r="Y64" s="346"/>
      <c r="Z64" s="341"/>
      <c r="AA64" s="345"/>
      <c r="AB64" s="345"/>
      <c r="AC64" s="346"/>
      <c r="AD64" s="59"/>
      <c r="AE64" s="334"/>
      <c r="AF64" s="335"/>
    </row>
    <row r="65" spans="1:32" ht="13.5" customHeight="1">
      <c r="A65" s="349">
        <v>72</v>
      </c>
      <c r="B65" s="351" t="s">
        <v>295</v>
      </c>
      <c r="C65" s="338"/>
      <c r="D65" s="339"/>
      <c r="E65" s="338"/>
      <c r="F65" s="339"/>
      <c r="G65" s="62"/>
      <c r="H65" s="52"/>
      <c r="I65" s="186"/>
      <c r="J65" s="340"/>
      <c r="K65" s="599"/>
      <c r="L65" s="600" t="s">
        <v>266</v>
      </c>
      <c r="M65" s="600"/>
      <c r="N65" s="600"/>
      <c r="O65" s="601"/>
      <c r="P65" s="164"/>
      <c r="Q65" s="342"/>
      <c r="R65" s="343"/>
      <c r="S65" s="352"/>
      <c r="T65" s="352"/>
      <c r="U65" s="342"/>
      <c r="V65" s="343"/>
      <c r="W65" s="344"/>
      <c r="X65" s="164"/>
      <c r="Y65" s="342"/>
      <c r="Z65" s="341"/>
      <c r="AA65" s="345">
        <v>1</v>
      </c>
      <c r="AB65" s="348"/>
      <c r="AC65" s="342">
        <v>2</v>
      </c>
      <c r="AD65" s="59"/>
      <c r="AE65" s="334"/>
      <c r="AF65" s="335"/>
    </row>
    <row r="66" spans="1:32" ht="13.5" customHeight="1">
      <c r="A66" s="353">
        <v>4428</v>
      </c>
      <c r="B66" s="354" t="s">
        <v>296</v>
      </c>
      <c r="C66" s="355"/>
      <c r="D66" s="339"/>
      <c r="E66" s="355"/>
      <c r="F66" s="339"/>
      <c r="G66" s="186"/>
      <c r="H66" s="52"/>
      <c r="I66" s="164"/>
      <c r="J66" s="340"/>
      <c r="K66" s="600" t="s">
        <v>297</v>
      </c>
      <c r="L66" s="600"/>
      <c r="M66" s="600"/>
      <c r="N66" s="600"/>
      <c r="O66" s="600"/>
      <c r="P66" s="600"/>
      <c r="Q66" s="600"/>
      <c r="R66" s="341"/>
      <c r="S66" s="164"/>
      <c r="T66" s="352"/>
      <c r="U66" s="342" t="s">
        <v>298</v>
      </c>
      <c r="V66" s="343"/>
      <c r="W66" s="352"/>
      <c r="X66" s="352"/>
      <c r="Y66" s="342" t="s">
        <v>299</v>
      </c>
      <c r="Z66" s="341"/>
      <c r="AA66" s="345" t="s">
        <v>300</v>
      </c>
      <c r="AB66" s="348"/>
      <c r="AC66" s="342" t="s">
        <v>301</v>
      </c>
      <c r="AD66" s="59"/>
      <c r="AE66" s="334"/>
      <c r="AF66" s="335"/>
    </row>
    <row r="67" spans="1:32" ht="13.5" customHeight="1">
      <c r="B67" s="356"/>
      <c r="F67" s="357"/>
      <c r="H67" s="356"/>
      <c r="J67" s="356"/>
    </row>
    <row r="68" spans="1:32" ht="13.5" customHeight="1">
      <c r="P68" s="358"/>
    </row>
    <row r="69" spans="1:32" ht="13.5" customHeight="1">
      <c r="P69" s="357"/>
    </row>
    <row r="70" spans="1:32" ht="13.5" customHeight="1">
      <c r="P70" s="358"/>
    </row>
    <row r="72" spans="1:32" ht="34.5" customHeight="1">
      <c r="A72" s="602"/>
      <c r="B72" s="602"/>
      <c r="C72" s="602"/>
      <c r="D72" s="602"/>
      <c r="E72" s="602"/>
      <c r="F72" s="602"/>
      <c r="G72" s="602"/>
      <c r="H72" s="602"/>
      <c r="I72" s="602"/>
      <c r="J72" s="602"/>
      <c r="K72" s="602"/>
      <c r="L72" s="602"/>
      <c r="M72" s="602"/>
      <c r="N72" s="602"/>
      <c r="O72" s="602"/>
      <c r="P72" s="602"/>
      <c r="Q72" s="602"/>
      <c r="R72" s="602"/>
      <c r="S72" s="602"/>
      <c r="T72" s="602"/>
      <c r="U72" s="602"/>
      <c r="V72" s="602"/>
    </row>
    <row r="73" spans="1:32" ht="111.75" customHeight="1">
      <c r="A73" s="603"/>
      <c r="B73" s="603"/>
      <c r="C73" s="603"/>
      <c r="D73" s="603"/>
      <c r="P73" s="358"/>
    </row>
  </sheetData>
  <mergeCells count="60">
    <mergeCell ref="K66:Q66"/>
    <mergeCell ref="A72:V72"/>
    <mergeCell ref="A73:D73"/>
    <mergeCell ref="AB8:AC8"/>
    <mergeCell ref="K62:K65"/>
    <mergeCell ref="L62:O62"/>
    <mergeCell ref="L63:O63"/>
    <mergeCell ref="L64:O64"/>
    <mergeCell ref="L65:O65"/>
    <mergeCell ref="R8:S8"/>
    <mergeCell ref="T8:U8"/>
    <mergeCell ref="V8:W8"/>
    <mergeCell ref="X8:Y8"/>
    <mergeCell ref="Z8:AA8"/>
    <mergeCell ref="Y5:Y6"/>
    <mergeCell ref="Z5:Z6"/>
    <mergeCell ref="AA5:AA6"/>
    <mergeCell ref="AB5:AB6"/>
    <mergeCell ref="AC5:AC6"/>
    <mergeCell ref="T5:T6"/>
    <mergeCell ref="U5:U6"/>
    <mergeCell ref="V5:V6"/>
    <mergeCell ref="W5:W6"/>
    <mergeCell ref="X5:X6"/>
    <mergeCell ref="T4:U4"/>
    <mergeCell ref="V4:W4"/>
    <mergeCell ref="X4:Y4"/>
    <mergeCell ref="Z4:AA4"/>
    <mergeCell ref="AB4:AD4"/>
    <mergeCell ref="L4:L6"/>
    <mergeCell ref="M4:M6"/>
    <mergeCell ref="N4:N6"/>
    <mergeCell ref="O4:O6"/>
    <mergeCell ref="R4:S4"/>
    <mergeCell ref="P5:P6"/>
    <mergeCell ref="R5:R6"/>
    <mergeCell ref="S5:S6"/>
    <mergeCell ref="J1:P3"/>
    <mergeCell ref="Q1:Q6"/>
    <mergeCell ref="R1:U1"/>
    <mergeCell ref="V1:Y1"/>
    <mergeCell ref="Z1:AC1"/>
    <mergeCell ref="R2:U2"/>
    <mergeCell ref="V2:Y2"/>
    <mergeCell ref="Z2:AD2"/>
    <mergeCell ref="R3:S3"/>
    <mergeCell ref="T3:U3"/>
    <mergeCell ref="V3:W3"/>
    <mergeCell ref="X3:Y3"/>
    <mergeCell ref="Z3:AA3"/>
    <mergeCell ref="AB3:AD3"/>
    <mergeCell ref="J4:J6"/>
    <mergeCell ref="K4:K6"/>
    <mergeCell ref="A1:A6"/>
    <mergeCell ref="B1:B6"/>
    <mergeCell ref="C1:D2"/>
    <mergeCell ref="F1:F6"/>
    <mergeCell ref="H1:H6"/>
    <mergeCell ref="C3:C6"/>
    <mergeCell ref="D3:D6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showGridLines="0" workbookViewId="0">
      <selection activeCell="B25" sqref="B25:B75"/>
    </sheetView>
  </sheetViews>
  <sheetFormatPr defaultColWidth="14.6640625" defaultRowHeight="14.25" customHeight="1"/>
  <cols>
    <col min="1" max="1" width="3.33203125" style="359" bestFit="1" customWidth="1"/>
    <col min="2" max="2" width="154.83203125" style="359" bestFit="1" customWidth="1"/>
    <col min="3" max="3" width="14.6640625" style="359" bestFit="1"/>
    <col min="4" max="16384" width="14.6640625" style="359"/>
  </cols>
  <sheetData>
    <row r="1" spans="1:2" ht="13.5" customHeight="1">
      <c r="A1" s="360"/>
      <c r="B1" s="361" t="s">
        <v>302</v>
      </c>
    </row>
    <row r="2" spans="1:2" ht="13.5" customHeight="1">
      <c r="A2" s="360"/>
      <c r="B2" s="362" t="s">
        <v>303</v>
      </c>
    </row>
    <row r="3" spans="1:2" ht="13.5" customHeight="1">
      <c r="A3" s="360"/>
      <c r="B3" s="363" t="s">
        <v>304</v>
      </c>
    </row>
    <row r="4" spans="1:2" ht="13.5" customHeight="1">
      <c r="A4" s="360"/>
      <c r="B4" s="363" t="s">
        <v>305</v>
      </c>
    </row>
    <row r="5" spans="1:2" ht="13.5" customHeight="1">
      <c r="A5" s="360"/>
      <c r="B5" s="363" t="s">
        <v>306</v>
      </c>
    </row>
    <row r="6" spans="1:2" ht="13.5" customHeight="1">
      <c r="A6" s="360"/>
      <c r="B6" s="363" t="s">
        <v>307</v>
      </c>
    </row>
    <row r="7" spans="1:2" ht="13.5" customHeight="1">
      <c r="A7" s="360"/>
      <c r="B7" s="363" t="s">
        <v>308</v>
      </c>
    </row>
    <row r="8" spans="1:2" ht="13.5" customHeight="1">
      <c r="A8" s="360"/>
      <c r="B8" s="362" t="s">
        <v>309</v>
      </c>
    </row>
    <row r="9" spans="1:2" ht="13.5" customHeight="1">
      <c r="A9" s="360"/>
      <c r="B9" s="363" t="s">
        <v>304</v>
      </c>
    </row>
    <row r="10" spans="1:2" ht="13.5" customHeight="1">
      <c r="A10" s="360"/>
      <c r="B10" s="363" t="s">
        <v>310</v>
      </c>
    </row>
    <row r="11" spans="1:2" ht="13.5" customHeight="1">
      <c r="A11" s="360"/>
      <c r="B11" s="362" t="s">
        <v>311</v>
      </c>
    </row>
    <row r="12" spans="1:2" ht="16.5" customHeight="1">
      <c r="A12" s="360"/>
      <c r="B12" s="363" t="s">
        <v>312</v>
      </c>
    </row>
    <row r="13" spans="1:2" ht="13.5" customHeight="1">
      <c r="A13" s="360"/>
      <c r="B13" s="362" t="s">
        <v>313</v>
      </c>
    </row>
    <row r="14" spans="1:2" ht="13.5" customHeight="1">
      <c r="A14" s="360"/>
      <c r="B14" s="363" t="s">
        <v>314</v>
      </c>
    </row>
    <row r="15" spans="1:2" ht="13.5" customHeight="1">
      <c r="A15" s="360"/>
      <c r="B15" s="363" t="s">
        <v>315</v>
      </c>
    </row>
    <row r="16" spans="1:2" ht="13.5" customHeight="1">
      <c r="A16" s="360"/>
      <c r="B16" s="363" t="s">
        <v>316</v>
      </c>
    </row>
    <row r="17" spans="1:2" ht="13.5" customHeight="1">
      <c r="A17" s="360"/>
      <c r="B17" s="363" t="s">
        <v>317</v>
      </c>
    </row>
    <row r="18" spans="1:2" ht="13.5" customHeight="1">
      <c r="A18" s="360"/>
      <c r="B18" s="363" t="s">
        <v>318</v>
      </c>
    </row>
    <row r="19" spans="1:2" ht="13.5" customHeight="1">
      <c r="A19" s="360"/>
      <c r="B19" s="363" t="s">
        <v>319</v>
      </c>
    </row>
    <row r="20" spans="1:2" ht="13.5" customHeight="1">
      <c r="A20" s="360"/>
      <c r="B20" s="362" t="s">
        <v>320</v>
      </c>
    </row>
    <row r="21" spans="1:2" ht="13.5" customHeight="1">
      <c r="A21" s="360"/>
      <c r="B21" s="363" t="s">
        <v>321</v>
      </c>
    </row>
    <row r="22" spans="1:2" ht="13.5" customHeight="1">
      <c r="A22" s="360"/>
      <c r="B22" s="363" t="s">
        <v>322</v>
      </c>
    </row>
    <row r="23" spans="1:2" ht="13.5" customHeight="1">
      <c r="A23" s="360"/>
      <c r="B23" s="363" t="s">
        <v>323</v>
      </c>
    </row>
    <row r="24" spans="1:2" ht="16.5" customHeight="1">
      <c r="A24" s="360"/>
      <c r="B24" s="364"/>
    </row>
    <row r="25" spans="1:2" ht="14.25" customHeight="1">
      <c r="A25" s="360"/>
    </row>
    <row r="26" spans="1:2" ht="14.25" customHeight="1">
      <c r="A26" s="360"/>
    </row>
    <row r="27" spans="1:2" ht="14.25" customHeight="1">
      <c r="A27" s="360"/>
    </row>
  </sheetData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J4:R7"/>
  <sheetViews>
    <sheetView workbookViewId="0">
      <selection activeCell="G25" sqref="G25"/>
    </sheetView>
  </sheetViews>
  <sheetFormatPr defaultRowHeight="10.5"/>
  <sheetData>
    <row r="4" spans="10:18">
      <c r="J4" s="365"/>
      <c r="K4" s="365"/>
      <c r="L4" s="365"/>
      <c r="M4" s="365"/>
      <c r="N4" s="365"/>
      <c r="O4" s="365"/>
      <c r="P4" s="365"/>
      <c r="Q4" s="365"/>
      <c r="R4" s="365"/>
    </row>
    <row r="5" spans="10:18">
      <c r="J5" s="365"/>
      <c r="K5" s="365"/>
      <c r="L5" s="365"/>
      <c r="M5" s="365"/>
      <c r="N5" s="365"/>
      <c r="O5" s="365"/>
      <c r="P5" s="365"/>
      <c r="Q5" s="365"/>
      <c r="R5" s="365"/>
    </row>
    <row r="6" spans="10:18">
      <c r="J6" s="365"/>
      <c r="K6" s="365"/>
      <c r="L6" s="365"/>
      <c r="M6" s="365"/>
      <c r="N6" s="365"/>
      <c r="O6" s="365"/>
      <c r="P6" s="365"/>
      <c r="Q6" s="365"/>
      <c r="R6" s="365"/>
    </row>
    <row r="7" spans="10:18">
      <c r="J7" s="365"/>
      <c r="K7" s="365"/>
      <c r="L7" s="365"/>
      <c r="M7" s="365"/>
      <c r="N7" s="365"/>
      <c r="O7" s="365"/>
      <c r="P7" s="365"/>
      <c r="Q7" s="365"/>
      <c r="R7" s="365"/>
    </row>
  </sheetData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T15" sqref="T15"/>
    </sheetView>
  </sheetViews>
  <sheetFormatPr defaultRowHeight="10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8"/>
  <sheetViews>
    <sheetView showGridLines="0" workbookViewId="0">
      <pane ySplit="1" topLeftCell="A2" activePane="bottomLeft" state="frozen"/>
      <selection activeCell="E184" sqref="E184"/>
      <selection pane="bottomLeft"/>
    </sheetView>
  </sheetViews>
  <sheetFormatPr defaultColWidth="14.6640625" defaultRowHeight="15" customHeight="1"/>
  <cols>
    <col min="1" max="1" width="5.83203125" style="359" bestFit="1" customWidth="1"/>
    <col min="2" max="2" width="15" style="359" bestFit="1" customWidth="1"/>
    <col min="3" max="4" width="0" style="359" hidden="1" bestFit="1" customWidth="1"/>
    <col min="5" max="5" width="125" style="359" bestFit="1" customWidth="1"/>
    <col min="6" max="6" width="14.6640625" style="359" bestFit="1"/>
    <col min="7" max="16384" width="14.6640625" style="359"/>
  </cols>
  <sheetData>
    <row r="1" spans="1:5" ht="16.5" customHeight="1">
      <c r="A1" s="604" t="s">
        <v>324</v>
      </c>
      <c r="B1" s="604"/>
      <c r="C1" s="366"/>
      <c r="D1" s="366"/>
      <c r="E1" s="366" t="s">
        <v>325</v>
      </c>
    </row>
    <row r="2" spans="1:5" ht="21" customHeight="1">
      <c r="A2" s="605" t="s">
        <v>326</v>
      </c>
      <c r="B2" s="605"/>
      <c r="C2" s="368"/>
      <c r="D2" s="369">
        <v>1</v>
      </c>
      <c r="E2" s="367" t="s">
        <v>327</v>
      </c>
    </row>
    <row r="3" spans="1:5" ht="19.5" customHeight="1">
      <c r="A3" s="606" t="s">
        <v>328</v>
      </c>
      <c r="B3" s="606"/>
      <c r="C3" s="371"/>
      <c r="D3" s="372">
        <v>1</v>
      </c>
      <c r="E3" s="370" t="s">
        <v>329</v>
      </c>
    </row>
    <row r="4" spans="1:5" ht="27" customHeight="1">
      <c r="A4" s="606" t="s">
        <v>330</v>
      </c>
      <c r="B4" s="606"/>
      <c r="C4" s="371"/>
      <c r="D4" s="372">
        <v>1</v>
      </c>
      <c r="E4" s="370" t="s">
        <v>331</v>
      </c>
    </row>
    <row r="5" spans="1:5" ht="18" customHeight="1">
      <c r="A5" s="606" t="s">
        <v>332</v>
      </c>
      <c r="B5" s="606"/>
      <c r="C5" s="371"/>
      <c r="D5" s="372">
        <v>1</v>
      </c>
      <c r="E5" s="370" t="s">
        <v>333</v>
      </c>
    </row>
    <row r="6" spans="1:5" ht="33" customHeight="1">
      <c r="A6" s="606" t="s">
        <v>334</v>
      </c>
      <c r="B6" s="606"/>
      <c r="C6" s="371"/>
      <c r="D6" s="372">
        <v>1</v>
      </c>
      <c r="E6" s="370" t="s">
        <v>335</v>
      </c>
    </row>
    <row r="7" spans="1:5" ht="30" customHeight="1">
      <c r="A7" s="606" t="s">
        <v>336</v>
      </c>
      <c r="B7" s="606"/>
      <c r="C7" s="371"/>
      <c r="D7" s="372">
        <v>1</v>
      </c>
      <c r="E7" s="370" t="s">
        <v>337</v>
      </c>
    </row>
    <row r="8" spans="1:5" ht="18" customHeight="1">
      <c r="A8" s="606" t="s">
        <v>338</v>
      </c>
      <c r="B8" s="606"/>
      <c r="C8" s="371"/>
      <c r="D8" s="372">
        <v>1</v>
      </c>
      <c r="E8" s="370" t="s">
        <v>339</v>
      </c>
    </row>
    <row r="9" spans="1:5" ht="30.75" customHeight="1">
      <c r="A9" s="607" t="s">
        <v>340</v>
      </c>
      <c r="B9" s="608"/>
      <c r="C9" s="371"/>
      <c r="D9" s="372"/>
      <c r="E9" s="373" t="s">
        <v>341</v>
      </c>
    </row>
    <row r="10" spans="1:5" ht="14.25" customHeight="1">
      <c r="A10" s="607" t="s">
        <v>342</v>
      </c>
      <c r="B10" s="608"/>
      <c r="C10" s="371"/>
      <c r="D10" s="372"/>
      <c r="E10" s="373" t="s">
        <v>343</v>
      </c>
    </row>
    <row r="11" spans="1:5" ht="14.25" customHeight="1">
      <c r="A11" s="607" t="s">
        <v>344</v>
      </c>
      <c r="B11" s="608"/>
      <c r="C11" s="371"/>
      <c r="D11" s="372"/>
      <c r="E11" s="373" t="s">
        <v>345</v>
      </c>
    </row>
    <row r="12" spans="1:5" ht="14.25" customHeight="1">
      <c r="A12" s="607" t="s">
        <v>346</v>
      </c>
      <c r="B12" s="608"/>
      <c r="C12" s="371"/>
      <c r="D12" s="372"/>
      <c r="E12" s="373" t="s">
        <v>347</v>
      </c>
    </row>
    <row r="13" spans="1:5" ht="14.25" customHeight="1">
      <c r="A13" s="374"/>
      <c r="B13" s="375" t="s">
        <v>348</v>
      </c>
      <c r="C13" s="376"/>
      <c r="D13" s="377"/>
      <c r="E13" s="378" t="s">
        <v>349</v>
      </c>
    </row>
    <row r="14" spans="1:5" ht="44.25" customHeight="1">
      <c r="A14" s="609" t="s">
        <v>350</v>
      </c>
      <c r="B14" s="609"/>
      <c r="C14" s="371"/>
      <c r="D14" s="372">
        <v>10</v>
      </c>
      <c r="E14" s="379" t="s">
        <v>351</v>
      </c>
    </row>
    <row r="15" spans="1:5" ht="27.95" hidden="1" customHeight="1">
      <c r="A15" s="371"/>
      <c r="B15" s="380"/>
      <c r="C15" s="371"/>
      <c r="D15" s="372">
        <v>11</v>
      </c>
      <c r="E15" s="371"/>
    </row>
    <row r="16" spans="1:5" ht="27.95" hidden="1" customHeight="1">
      <c r="A16" s="371"/>
      <c r="B16" s="380"/>
      <c r="C16" s="371"/>
      <c r="D16" s="372">
        <v>12</v>
      </c>
      <c r="E16" s="371"/>
    </row>
    <row r="17" spans="1:5" ht="27.95" hidden="1" customHeight="1">
      <c r="A17" s="371"/>
      <c r="B17" s="380"/>
      <c r="C17" s="371"/>
      <c r="D17" s="372">
        <v>13</v>
      </c>
      <c r="E17" s="371"/>
    </row>
    <row r="18" spans="1:5" ht="27.95" hidden="1" customHeight="1">
      <c r="A18" s="371"/>
      <c r="B18" s="380"/>
      <c r="C18" s="371"/>
      <c r="D18" s="372">
        <v>14</v>
      </c>
      <c r="E18" s="371"/>
    </row>
    <row r="19" spans="1:5" ht="27.95" hidden="1" customHeight="1">
      <c r="A19" s="371"/>
      <c r="B19" s="380"/>
      <c r="C19" s="371"/>
      <c r="D19" s="372">
        <v>15</v>
      </c>
      <c r="E19" s="371"/>
    </row>
    <row r="20" spans="1:5" ht="27.95" hidden="1" customHeight="1">
      <c r="A20" s="371"/>
      <c r="B20" s="380"/>
      <c r="C20" s="371"/>
      <c r="D20" s="372">
        <v>16</v>
      </c>
      <c r="E20" s="371"/>
    </row>
    <row r="21" spans="1:5" ht="27.95" hidden="1" customHeight="1">
      <c r="A21" s="371"/>
      <c r="B21" s="380"/>
      <c r="C21" s="371"/>
      <c r="D21" s="372">
        <v>17</v>
      </c>
      <c r="E21" s="371"/>
    </row>
    <row r="22" spans="1:5" ht="27.95" hidden="1" customHeight="1">
      <c r="A22" s="371"/>
      <c r="B22" s="380"/>
      <c r="C22" s="371"/>
      <c r="D22" s="372">
        <v>18</v>
      </c>
      <c r="E22" s="371"/>
    </row>
    <row r="23" spans="1:5" ht="27.95" hidden="1" customHeight="1">
      <c r="A23" s="371"/>
      <c r="B23" s="380"/>
      <c r="C23" s="371"/>
      <c r="D23" s="372">
        <v>19</v>
      </c>
      <c r="E23" s="371"/>
    </row>
    <row r="24" spans="1:5" ht="27.95" hidden="1" customHeight="1">
      <c r="A24" s="371"/>
      <c r="B24" s="380"/>
      <c r="C24" s="371"/>
      <c r="D24" s="372">
        <v>20</v>
      </c>
      <c r="E24" s="371"/>
    </row>
    <row r="25" spans="1:5" ht="27.95" hidden="1" customHeight="1">
      <c r="A25" s="371"/>
      <c r="B25" s="380"/>
      <c r="C25" s="371"/>
      <c r="D25" s="372">
        <v>21</v>
      </c>
      <c r="E25" s="371"/>
    </row>
    <row r="26" spans="1:5" ht="27.95" hidden="1" customHeight="1">
      <c r="A26" s="371"/>
      <c r="B26" s="380"/>
      <c r="C26" s="371"/>
      <c r="D26" s="372">
        <v>22</v>
      </c>
      <c r="E26" s="371"/>
    </row>
    <row r="27" spans="1:5" ht="27.95" hidden="1" customHeight="1">
      <c r="A27" s="371"/>
      <c r="B27" s="380"/>
      <c r="C27" s="371"/>
      <c r="D27" s="372">
        <v>23</v>
      </c>
      <c r="E27" s="371"/>
    </row>
    <row r="28" spans="1:5" ht="27.95" hidden="1" customHeight="1">
      <c r="A28" s="371"/>
      <c r="B28" s="380"/>
      <c r="C28" s="371"/>
      <c r="D28" s="372">
        <v>24</v>
      </c>
      <c r="E28" s="371"/>
    </row>
    <row r="29" spans="1:5" ht="27.95" hidden="1" customHeight="1">
      <c r="A29" s="371"/>
      <c r="B29" s="380"/>
      <c r="C29" s="371"/>
      <c r="D29" s="372">
        <v>25</v>
      </c>
      <c r="E29" s="371"/>
    </row>
    <row r="30" spans="1:5" ht="27.95" hidden="1" customHeight="1">
      <c r="A30" s="371"/>
      <c r="B30" s="380"/>
      <c r="C30" s="371"/>
      <c r="D30" s="372">
        <v>26</v>
      </c>
      <c r="E30" s="371"/>
    </row>
    <row r="31" spans="1:5" ht="27.95" hidden="1" customHeight="1">
      <c r="A31" s="371"/>
      <c r="B31" s="380"/>
      <c r="C31" s="371"/>
      <c r="D31" s="372">
        <v>27</v>
      </c>
      <c r="E31" s="371"/>
    </row>
    <row r="32" spans="1:5" ht="27.95" hidden="1" customHeight="1">
      <c r="A32" s="371"/>
      <c r="B32" s="380"/>
      <c r="C32" s="371"/>
      <c r="D32" s="372">
        <v>28</v>
      </c>
      <c r="E32" s="371"/>
    </row>
    <row r="33" spans="1:5" ht="27.95" hidden="1" customHeight="1">
      <c r="A33" s="371"/>
      <c r="B33" s="380"/>
      <c r="C33" s="371"/>
      <c r="D33" s="372">
        <v>29</v>
      </c>
      <c r="E33" s="371"/>
    </row>
    <row r="34" spans="1:5" ht="27.95" hidden="1" customHeight="1">
      <c r="A34" s="371"/>
      <c r="B34" s="380"/>
      <c r="C34" s="371"/>
      <c r="D34" s="372">
        <v>30</v>
      </c>
      <c r="E34" s="371"/>
    </row>
    <row r="35" spans="1:5" ht="27.95" hidden="1" customHeight="1">
      <c r="A35" s="371"/>
      <c r="B35" s="380"/>
      <c r="C35" s="371"/>
      <c r="D35" s="372">
        <v>31</v>
      </c>
      <c r="E35" s="371"/>
    </row>
    <row r="36" spans="1:5" ht="27.95" hidden="1" customHeight="1">
      <c r="A36" s="371"/>
      <c r="B36" s="380"/>
      <c r="C36" s="371"/>
      <c r="D36" s="372">
        <v>32</v>
      </c>
      <c r="E36" s="371"/>
    </row>
    <row r="37" spans="1:5" ht="27.95" hidden="1" customHeight="1">
      <c r="A37" s="371"/>
      <c r="B37" s="380"/>
      <c r="C37" s="371"/>
      <c r="D37" s="372">
        <v>33</v>
      </c>
      <c r="E37" s="371"/>
    </row>
    <row r="38" spans="1:5" ht="27.95" hidden="1" customHeight="1">
      <c r="A38" s="371"/>
      <c r="B38" s="380"/>
      <c r="C38" s="371"/>
      <c r="D38" s="372">
        <v>34</v>
      </c>
      <c r="E38" s="371"/>
    </row>
    <row r="39" spans="1:5" ht="27.95" hidden="1" customHeight="1">
      <c r="A39" s="371"/>
      <c r="B39" s="380"/>
      <c r="C39" s="371"/>
      <c r="D39" s="372">
        <v>35</v>
      </c>
      <c r="E39" s="371"/>
    </row>
    <row r="40" spans="1:5" ht="27.95" hidden="1" customHeight="1">
      <c r="A40" s="371"/>
      <c r="B40" s="380"/>
      <c r="C40" s="371"/>
      <c r="D40" s="372">
        <v>36</v>
      </c>
      <c r="E40" s="371"/>
    </row>
    <row r="41" spans="1:5" ht="27.95" hidden="1" customHeight="1">
      <c r="A41" s="371"/>
      <c r="B41" s="380"/>
      <c r="C41" s="371"/>
      <c r="D41" s="372">
        <v>37</v>
      </c>
      <c r="E41" s="371"/>
    </row>
    <row r="42" spans="1:5" ht="27.95" hidden="1" customHeight="1">
      <c r="A42" s="371"/>
      <c r="B42" s="380"/>
      <c r="C42" s="371"/>
      <c r="D42" s="372">
        <v>38</v>
      </c>
      <c r="E42" s="371"/>
    </row>
    <row r="43" spans="1:5" ht="27.95" hidden="1" customHeight="1">
      <c r="A43" s="371"/>
      <c r="B43" s="380"/>
      <c r="C43" s="371"/>
      <c r="D43" s="372">
        <v>39</v>
      </c>
      <c r="E43" s="371"/>
    </row>
    <row r="44" spans="1:5" ht="27.95" hidden="1" customHeight="1">
      <c r="A44" s="371"/>
      <c r="B44" s="380"/>
      <c r="C44" s="371"/>
      <c r="D44" s="372">
        <v>40</v>
      </c>
      <c r="E44" s="371"/>
    </row>
    <row r="45" spans="1:5" ht="27.95" hidden="1" customHeight="1">
      <c r="A45" s="371"/>
      <c r="B45" s="380"/>
      <c r="C45" s="371"/>
      <c r="D45" s="372">
        <v>41</v>
      </c>
      <c r="E45" s="371"/>
    </row>
    <row r="46" spans="1:5" ht="27.95" hidden="1" customHeight="1">
      <c r="A46" s="371"/>
      <c r="B46" s="380"/>
      <c r="C46" s="371"/>
      <c r="D46" s="372">
        <v>42</v>
      </c>
      <c r="E46" s="371"/>
    </row>
    <row r="47" spans="1:5" ht="27.95" hidden="1" customHeight="1">
      <c r="A47" s="371"/>
      <c r="B47" s="380"/>
      <c r="C47" s="371"/>
      <c r="D47" s="372">
        <v>43</v>
      </c>
      <c r="E47" s="371"/>
    </row>
    <row r="48" spans="1:5" ht="27.95" hidden="1" customHeight="1">
      <c r="A48" s="371"/>
      <c r="B48" s="380"/>
      <c r="C48" s="371"/>
      <c r="D48" s="372">
        <v>44</v>
      </c>
      <c r="E48" s="371"/>
    </row>
    <row r="49" spans="1:5" ht="27.95" hidden="1" customHeight="1">
      <c r="A49" s="371"/>
      <c r="B49" s="380"/>
      <c r="C49" s="371"/>
      <c r="D49" s="372">
        <v>45</v>
      </c>
      <c r="E49" s="371"/>
    </row>
    <row r="50" spans="1:5" ht="27.95" hidden="1" customHeight="1">
      <c r="A50" s="371"/>
      <c r="B50" s="380"/>
      <c r="C50" s="371"/>
      <c r="D50" s="372">
        <v>46</v>
      </c>
      <c r="E50" s="371"/>
    </row>
    <row r="51" spans="1:5" ht="27.95" hidden="1" customHeight="1">
      <c r="A51" s="371"/>
      <c r="B51" s="380"/>
      <c r="C51" s="371"/>
      <c r="D51" s="372">
        <v>47</v>
      </c>
      <c r="E51" s="371"/>
    </row>
    <row r="52" spans="1:5" ht="27.95" hidden="1" customHeight="1">
      <c r="A52" s="371"/>
      <c r="B52" s="380"/>
      <c r="C52" s="371"/>
      <c r="D52" s="372">
        <v>48</v>
      </c>
      <c r="E52" s="371"/>
    </row>
    <row r="53" spans="1:5" ht="27.95" hidden="1" customHeight="1">
      <c r="A53" s="371"/>
      <c r="B53" s="380"/>
      <c r="C53" s="371"/>
      <c r="D53" s="372">
        <v>49</v>
      </c>
      <c r="E53" s="371"/>
    </row>
    <row r="54" spans="1:5" ht="27.95" hidden="1" customHeight="1">
      <c r="A54" s="371"/>
      <c r="B54" s="380"/>
      <c r="C54" s="371"/>
      <c r="D54" s="372">
        <v>50</v>
      </c>
      <c r="E54" s="371"/>
    </row>
    <row r="55" spans="1:5" ht="27.95" hidden="1" customHeight="1">
      <c r="A55" s="371"/>
      <c r="B55" s="380"/>
      <c r="C55" s="371"/>
      <c r="D55" s="372">
        <v>51</v>
      </c>
      <c r="E55" s="371"/>
    </row>
    <row r="56" spans="1:5" ht="27.95" hidden="1" customHeight="1">
      <c r="A56" s="371"/>
      <c r="B56" s="380"/>
      <c r="C56" s="371"/>
      <c r="D56" s="372">
        <v>52</v>
      </c>
      <c r="E56" s="371"/>
    </row>
    <row r="57" spans="1:5" ht="27.95" hidden="1" customHeight="1">
      <c r="A57" s="371"/>
      <c r="B57" s="380"/>
      <c r="C57" s="371"/>
      <c r="D57" s="372">
        <v>53</v>
      </c>
      <c r="E57" s="371"/>
    </row>
    <row r="58" spans="1:5" ht="27.95" hidden="1" customHeight="1">
      <c r="A58" s="371"/>
      <c r="B58" s="380"/>
      <c r="C58" s="371"/>
      <c r="D58" s="372">
        <v>54</v>
      </c>
      <c r="E58" s="371"/>
    </row>
    <row r="59" spans="1:5" ht="27.95" hidden="1" customHeight="1">
      <c r="A59" s="371"/>
      <c r="B59" s="380"/>
      <c r="C59" s="371"/>
      <c r="D59" s="372">
        <v>55</v>
      </c>
      <c r="E59" s="371"/>
    </row>
    <row r="60" spans="1:5" ht="27.95" hidden="1" customHeight="1">
      <c r="A60" s="371"/>
      <c r="B60" s="380"/>
      <c r="C60" s="371"/>
      <c r="D60" s="372">
        <v>56</v>
      </c>
      <c r="E60" s="371"/>
    </row>
    <row r="61" spans="1:5" ht="27.95" hidden="1" customHeight="1">
      <c r="A61" s="371"/>
      <c r="B61" s="380"/>
      <c r="C61" s="371"/>
      <c r="D61" s="372">
        <v>57</v>
      </c>
      <c r="E61" s="371"/>
    </row>
    <row r="62" spans="1:5" ht="27.95" hidden="1" customHeight="1">
      <c r="A62" s="371"/>
      <c r="B62" s="380"/>
      <c r="C62" s="371"/>
      <c r="D62" s="372">
        <v>58</v>
      </c>
      <c r="E62" s="371"/>
    </row>
    <row r="63" spans="1:5" ht="27.95" hidden="1" customHeight="1">
      <c r="A63" s="371"/>
      <c r="B63" s="380"/>
      <c r="C63" s="371"/>
      <c r="D63" s="372">
        <v>59</v>
      </c>
      <c r="E63" s="371"/>
    </row>
    <row r="64" spans="1:5" ht="27.95" hidden="1" customHeight="1">
      <c r="A64" s="371"/>
      <c r="B64" s="380"/>
      <c r="C64" s="371"/>
      <c r="D64" s="372">
        <v>60</v>
      </c>
      <c r="E64" s="371"/>
    </row>
    <row r="65" spans="1:5" ht="27.95" hidden="1" customHeight="1">
      <c r="A65" s="371"/>
      <c r="B65" s="380"/>
      <c r="C65" s="371"/>
      <c r="D65" s="372">
        <v>61</v>
      </c>
      <c r="E65" s="371"/>
    </row>
    <row r="66" spans="1:5" ht="27.95" hidden="1" customHeight="1">
      <c r="A66" s="371"/>
      <c r="B66" s="380"/>
      <c r="C66" s="371"/>
      <c r="D66" s="372">
        <v>62</v>
      </c>
      <c r="E66" s="371"/>
    </row>
    <row r="67" spans="1:5" ht="27.95" hidden="1" customHeight="1">
      <c r="A67" s="371"/>
      <c r="B67" s="380"/>
      <c r="C67" s="371"/>
      <c r="D67" s="372">
        <v>63</v>
      </c>
      <c r="E67" s="371"/>
    </row>
    <row r="68" spans="1:5" ht="27.95" hidden="1" customHeight="1">
      <c r="A68" s="371"/>
      <c r="B68" s="380"/>
      <c r="C68" s="371"/>
      <c r="D68" s="372">
        <v>64</v>
      </c>
      <c r="E68" s="371"/>
    </row>
    <row r="69" spans="1:5" ht="27.95" hidden="1" customHeight="1">
      <c r="A69" s="371"/>
      <c r="B69" s="380"/>
      <c r="C69" s="371"/>
      <c r="D69" s="372">
        <v>65</v>
      </c>
      <c r="E69" s="371"/>
    </row>
    <row r="70" spans="1:5" ht="27.95" hidden="1" customHeight="1">
      <c r="A70" s="371"/>
      <c r="B70" s="380"/>
      <c r="C70" s="371"/>
      <c r="D70" s="372">
        <v>66</v>
      </c>
      <c r="E70" s="371"/>
    </row>
    <row r="71" spans="1:5" ht="27.95" hidden="1" customHeight="1">
      <c r="A71" s="371"/>
      <c r="B71" s="380"/>
      <c r="C71" s="371"/>
      <c r="D71" s="372">
        <v>67</v>
      </c>
      <c r="E71" s="371"/>
    </row>
    <row r="72" spans="1:5" ht="27.95" hidden="1" customHeight="1">
      <c r="A72" s="371"/>
      <c r="B72" s="380"/>
      <c r="C72" s="371"/>
      <c r="D72" s="372">
        <v>68</v>
      </c>
      <c r="E72" s="371"/>
    </row>
    <row r="73" spans="1:5" ht="27.95" hidden="1" customHeight="1">
      <c r="A73" s="371"/>
      <c r="B73" s="380"/>
      <c r="C73" s="371"/>
      <c r="D73" s="372">
        <v>69</v>
      </c>
      <c r="E73" s="371"/>
    </row>
    <row r="74" spans="1:5" ht="27.95" hidden="1" customHeight="1">
      <c r="A74" s="371"/>
      <c r="B74" s="380"/>
      <c r="C74" s="371"/>
      <c r="D74" s="372">
        <v>70</v>
      </c>
      <c r="E74" s="371"/>
    </row>
    <row r="75" spans="1:5" ht="27.95" hidden="1" customHeight="1">
      <c r="A75" s="371"/>
      <c r="B75" s="380"/>
      <c r="C75" s="371"/>
      <c r="D75" s="372">
        <v>71</v>
      </c>
      <c r="E75" s="371"/>
    </row>
    <row r="76" spans="1:5" ht="27.95" hidden="1" customHeight="1">
      <c r="A76" s="371"/>
      <c r="B76" s="380"/>
      <c r="C76" s="371"/>
      <c r="D76" s="372">
        <v>72</v>
      </c>
      <c r="E76" s="371"/>
    </row>
    <row r="77" spans="1:5" ht="27.95" hidden="1" customHeight="1">
      <c r="A77" s="371"/>
      <c r="B77" s="380"/>
      <c r="C77" s="371"/>
      <c r="D77" s="372">
        <v>73</v>
      </c>
      <c r="E77" s="371"/>
    </row>
    <row r="78" spans="1:5" ht="27.95" hidden="1" customHeight="1">
      <c r="A78" s="371"/>
      <c r="B78" s="380"/>
      <c r="C78" s="371"/>
      <c r="D78" s="372">
        <v>74</v>
      </c>
      <c r="E78" s="371"/>
    </row>
    <row r="79" spans="1:5" ht="27.95" hidden="1" customHeight="1">
      <c r="A79" s="371"/>
      <c r="B79" s="380"/>
      <c r="C79" s="371"/>
      <c r="D79" s="372">
        <v>75</v>
      </c>
      <c r="E79" s="371"/>
    </row>
    <row r="80" spans="1:5" ht="27.95" hidden="1" customHeight="1">
      <c r="A80" s="371"/>
      <c r="B80" s="380"/>
      <c r="C80" s="371"/>
      <c r="D80" s="372">
        <v>76</v>
      </c>
      <c r="E80" s="371"/>
    </row>
    <row r="81" spans="1:5" ht="27.95" hidden="1" customHeight="1">
      <c r="A81" s="371"/>
      <c r="B81" s="380"/>
      <c r="C81" s="371"/>
      <c r="D81" s="372">
        <v>77</v>
      </c>
      <c r="E81" s="371"/>
    </row>
    <row r="82" spans="1:5" ht="27.95" hidden="1" customHeight="1">
      <c r="A82" s="371"/>
      <c r="B82" s="380"/>
      <c r="C82" s="371"/>
      <c r="D82" s="372">
        <v>78</v>
      </c>
      <c r="E82" s="371"/>
    </row>
    <row r="83" spans="1:5" ht="27.95" hidden="1" customHeight="1">
      <c r="A83" s="371"/>
      <c r="B83" s="380"/>
      <c r="C83" s="371"/>
      <c r="D83" s="372">
        <v>79</v>
      </c>
      <c r="E83" s="371"/>
    </row>
    <row r="84" spans="1:5" ht="27.95" hidden="1" customHeight="1">
      <c r="A84" s="371"/>
      <c r="B84" s="380"/>
      <c r="C84" s="371"/>
      <c r="D84" s="372">
        <v>80</v>
      </c>
      <c r="E84" s="371"/>
    </row>
    <row r="85" spans="1:5" ht="27.95" hidden="1" customHeight="1">
      <c r="A85" s="371"/>
      <c r="B85" s="380"/>
      <c r="C85" s="371"/>
      <c r="D85" s="372">
        <v>81</v>
      </c>
      <c r="E85" s="371"/>
    </row>
    <row r="86" spans="1:5" ht="27.95" hidden="1" customHeight="1">
      <c r="A86" s="371"/>
      <c r="B86" s="380"/>
      <c r="C86" s="371"/>
      <c r="D86" s="372">
        <v>3</v>
      </c>
      <c r="E86" s="371"/>
    </row>
    <row r="87" spans="1:5" ht="27.95" hidden="1" customHeight="1">
      <c r="A87" s="371"/>
      <c r="B87" s="380"/>
      <c r="C87" s="371"/>
      <c r="D87" s="372">
        <v>4</v>
      </c>
      <c r="E87" s="371"/>
    </row>
    <row r="88" spans="1:5" ht="27.95" hidden="1" customHeight="1">
      <c r="A88" s="371"/>
      <c r="B88" s="380"/>
      <c r="C88" s="371"/>
      <c r="D88" s="372">
        <v>5</v>
      </c>
      <c r="E88" s="371"/>
    </row>
    <row r="89" spans="1:5" ht="27.95" hidden="1" customHeight="1">
      <c r="A89" s="371"/>
      <c r="B89" s="380"/>
      <c r="C89" s="371"/>
      <c r="D89" s="372">
        <v>6</v>
      </c>
      <c r="E89" s="371"/>
    </row>
    <row r="90" spans="1:5" ht="27.95" hidden="1" customHeight="1">
      <c r="A90" s="371"/>
      <c r="B90" s="380"/>
      <c r="C90" s="371"/>
      <c r="D90" s="372">
        <v>7</v>
      </c>
      <c r="E90" s="371"/>
    </row>
    <row r="91" spans="1:5" ht="27.95" hidden="1" customHeight="1">
      <c r="A91" s="371"/>
      <c r="B91" s="380"/>
      <c r="C91" s="371"/>
      <c r="D91" s="372">
        <v>8</v>
      </c>
      <c r="E91" s="371"/>
    </row>
    <row r="92" spans="1:5" ht="27.95" hidden="1" customHeight="1">
      <c r="A92" s="371"/>
      <c r="B92" s="380"/>
      <c r="C92" s="371"/>
      <c r="D92" s="372">
        <v>9</v>
      </c>
      <c r="E92" s="371"/>
    </row>
    <row r="93" spans="1:5" ht="27.95" hidden="1" customHeight="1">
      <c r="A93" s="371"/>
      <c r="B93" s="380"/>
      <c r="C93" s="371"/>
      <c r="D93" s="372">
        <v>10</v>
      </c>
      <c r="E93" s="371"/>
    </row>
    <row r="94" spans="1:5" ht="27.95" hidden="1" customHeight="1">
      <c r="A94" s="371"/>
      <c r="B94" s="380"/>
      <c r="C94" s="371"/>
      <c r="D94" s="372">
        <v>11</v>
      </c>
      <c r="E94" s="371"/>
    </row>
    <row r="95" spans="1:5" ht="27.95" hidden="1" customHeight="1">
      <c r="A95" s="371"/>
      <c r="B95" s="380"/>
      <c r="C95" s="371"/>
      <c r="D95" s="372">
        <v>12</v>
      </c>
      <c r="E95" s="371"/>
    </row>
    <row r="96" spans="1:5" ht="27.95" hidden="1" customHeight="1">
      <c r="A96" s="371"/>
      <c r="B96" s="380"/>
      <c r="C96" s="371"/>
      <c r="D96" s="372">
        <v>13</v>
      </c>
      <c r="E96" s="371"/>
    </row>
    <row r="97" spans="1:5" ht="27.95" hidden="1" customHeight="1">
      <c r="A97" s="371"/>
      <c r="B97" s="380"/>
      <c r="C97" s="371"/>
      <c r="D97" s="372">
        <v>14</v>
      </c>
      <c r="E97" s="371"/>
    </row>
    <row r="98" spans="1:5" ht="27.95" hidden="1" customHeight="1">
      <c r="A98" s="371"/>
      <c r="B98" s="380"/>
      <c r="C98" s="371"/>
      <c r="D98" s="372">
        <v>15</v>
      </c>
      <c r="E98" s="371"/>
    </row>
    <row r="99" spans="1:5" ht="27.95" hidden="1" customHeight="1">
      <c r="A99" s="371"/>
      <c r="B99" s="380"/>
      <c r="C99" s="371"/>
      <c r="D99" s="372">
        <v>16</v>
      </c>
      <c r="E99" s="371"/>
    </row>
    <row r="100" spans="1:5" ht="27.95" hidden="1" customHeight="1">
      <c r="A100" s="371"/>
      <c r="B100" s="380"/>
      <c r="C100" s="371"/>
      <c r="D100" s="372">
        <v>17</v>
      </c>
      <c r="E100" s="371"/>
    </row>
    <row r="101" spans="1:5" ht="27.95" hidden="1" customHeight="1">
      <c r="A101" s="371"/>
      <c r="B101" s="380"/>
      <c r="C101" s="371"/>
      <c r="D101" s="372">
        <v>18</v>
      </c>
      <c r="E101" s="371"/>
    </row>
    <row r="102" spans="1:5" ht="27.95" hidden="1" customHeight="1">
      <c r="A102" s="371"/>
      <c r="B102" s="380"/>
      <c r="C102" s="371"/>
      <c r="D102" s="372">
        <v>19</v>
      </c>
      <c r="E102" s="371"/>
    </row>
    <row r="103" spans="1:5" ht="27.95" hidden="1" customHeight="1">
      <c r="A103" s="371"/>
      <c r="B103" s="380"/>
      <c r="C103" s="371"/>
      <c r="D103" s="372">
        <v>20</v>
      </c>
      <c r="E103" s="371"/>
    </row>
    <row r="104" spans="1:5" ht="27.95" hidden="1" customHeight="1">
      <c r="A104" s="371"/>
      <c r="B104" s="380"/>
      <c r="C104" s="371"/>
      <c r="D104" s="372">
        <v>21</v>
      </c>
      <c r="E104" s="371"/>
    </row>
    <row r="105" spans="1:5" ht="27.95" hidden="1" customHeight="1">
      <c r="A105" s="371"/>
      <c r="B105" s="380"/>
      <c r="C105" s="371"/>
      <c r="D105" s="372">
        <v>22</v>
      </c>
      <c r="E105" s="371"/>
    </row>
    <row r="106" spans="1:5" ht="27.95" hidden="1" customHeight="1">
      <c r="A106" s="371"/>
      <c r="B106" s="380"/>
      <c r="C106" s="371"/>
      <c r="D106" s="372">
        <v>23</v>
      </c>
      <c r="E106" s="371"/>
    </row>
    <row r="107" spans="1:5" ht="27.95" hidden="1" customHeight="1">
      <c r="A107" s="371"/>
      <c r="B107" s="380"/>
      <c r="C107" s="371"/>
      <c r="D107" s="372">
        <v>24</v>
      </c>
      <c r="E107" s="371"/>
    </row>
    <row r="108" spans="1:5" ht="27.95" hidden="1" customHeight="1">
      <c r="A108" s="371"/>
      <c r="B108" s="380"/>
      <c r="C108" s="371"/>
      <c r="D108" s="372">
        <v>25</v>
      </c>
      <c r="E108" s="371"/>
    </row>
    <row r="109" spans="1:5" ht="27.95" hidden="1" customHeight="1">
      <c r="A109" s="371"/>
      <c r="B109" s="380"/>
      <c r="C109" s="371"/>
      <c r="D109" s="372">
        <v>26</v>
      </c>
      <c r="E109" s="371"/>
    </row>
    <row r="110" spans="1:5" ht="27.95" hidden="1" customHeight="1">
      <c r="A110" s="371"/>
      <c r="B110" s="380"/>
      <c r="C110" s="371"/>
      <c r="D110" s="372">
        <v>27</v>
      </c>
      <c r="E110" s="371"/>
    </row>
    <row r="111" spans="1:5" ht="27.95" hidden="1" customHeight="1">
      <c r="A111" s="371"/>
      <c r="B111" s="380"/>
      <c r="C111" s="371"/>
      <c r="D111" s="372">
        <v>28</v>
      </c>
      <c r="E111" s="371"/>
    </row>
    <row r="112" spans="1:5" ht="27.95" hidden="1" customHeight="1">
      <c r="A112" s="371"/>
      <c r="B112" s="380"/>
      <c r="C112" s="371"/>
      <c r="D112" s="372">
        <v>29</v>
      </c>
      <c r="E112" s="371"/>
    </row>
    <row r="113" spans="1:5" ht="27.95" hidden="1" customHeight="1">
      <c r="A113" s="371"/>
      <c r="B113" s="380"/>
      <c r="C113" s="371"/>
      <c r="D113" s="372">
        <v>30</v>
      </c>
      <c r="E113" s="371"/>
    </row>
    <row r="114" spans="1:5" ht="27.95" hidden="1" customHeight="1">
      <c r="A114" s="371"/>
      <c r="B114" s="380"/>
      <c r="C114" s="371"/>
      <c r="D114" s="372">
        <v>31</v>
      </c>
      <c r="E114" s="371"/>
    </row>
    <row r="115" spans="1:5" ht="27.95" hidden="1" customHeight="1">
      <c r="A115" s="371"/>
      <c r="B115" s="380"/>
      <c r="C115" s="371"/>
      <c r="D115" s="372">
        <v>32</v>
      </c>
      <c r="E115" s="371"/>
    </row>
    <row r="116" spans="1:5" ht="27.95" hidden="1" customHeight="1">
      <c r="A116" s="371"/>
      <c r="B116" s="380"/>
      <c r="C116" s="371"/>
      <c r="D116" s="372">
        <v>33</v>
      </c>
      <c r="E116" s="371"/>
    </row>
    <row r="117" spans="1:5" ht="27.95" hidden="1" customHeight="1">
      <c r="A117" s="371"/>
      <c r="B117" s="380"/>
      <c r="C117" s="371"/>
      <c r="D117" s="372">
        <v>34</v>
      </c>
      <c r="E117" s="371"/>
    </row>
    <row r="118" spans="1:5" ht="27.95" hidden="1" customHeight="1">
      <c r="A118" s="371"/>
      <c r="B118" s="380"/>
      <c r="C118" s="371"/>
      <c r="D118" s="372">
        <v>35</v>
      </c>
      <c r="E118" s="371"/>
    </row>
    <row r="119" spans="1:5" ht="27.95" hidden="1" customHeight="1">
      <c r="A119" s="371"/>
      <c r="B119" s="380"/>
      <c r="C119" s="371"/>
      <c r="D119" s="372">
        <v>36</v>
      </c>
      <c r="E119" s="371"/>
    </row>
    <row r="120" spans="1:5" ht="27.95" hidden="1" customHeight="1">
      <c r="A120" s="371"/>
      <c r="B120" s="380"/>
      <c r="C120" s="371"/>
      <c r="D120" s="372">
        <v>37</v>
      </c>
      <c r="E120" s="371"/>
    </row>
    <row r="121" spans="1:5" ht="27.95" hidden="1" customHeight="1">
      <c r="A121" s="371"/>
      <c r="B121" s="380"/>
      <c r="C121" s="371"/>
      <c r="D121" s="372">
        <v>38</v>
      </c>
      <c r="E121" s="371"/>
    </row>
    <row r="122" spans="1:5" ht="27.95" hidden="1" customHeight="1">
      <c r="A122" s="371"/>
      <c r="B122" s="380"/>
      <c r="C122" s="371"/>
      <c r="D122" s="372">
        <v>39</v>
      </c>
      <c r="E122" s="371"/>
    </row>
    <row r="123" spans="1:5" ht="27.95" hidden="1" customHeight="1">
      <c r="A123" s="371"/>
      <c r="B123" s="380"/>
      <c r="C123" s="371"/>
      <c r="D123" s="372">
        <v>40</v>
      </c>
      <c r="E123" s="371"/>
    </row>
    <row r="124" spans="1:5" ht="27.95" hidden="1" customHeight="1">
      <c r="A124" s="371"/>
      <c r="B124" s="380"/>
      <c r="C124" s="371"/>
      <c r="D124" s="372">
        <v>41</v>
      </c>
      <c r="E124" s="371"/>
    </row>
    <row r="125" spans="1:5" ht="27.95" hidden="1" customHeight="1">
      <c r="A125" s="371"/>
      <c r="B125" s="380"/>
      <c r="C125" s="371"/>
      <c r="D125" s="372">
        <v>42</v>
      </c>
      <c r="E125" s="371"/>
    </row>
    <row r="126" spans="1:5" ht="27.95" hidden="1" customHeight="1">
      <c r="A126" s="371"/>
      <c r="B126" s="380"/>
      <c r="C126" s="371"/>
      <c r="D126" s="372">
        <v>43</v>
      </c>
      <c r="E126" s="371"/>
    </row>
    <row r="127" spans="1:5" ht="27.95" hidden="1" customHeight="1">
      <c r="A127" s="371"/>
      <c r="B127" s="380"/>
      <c r="C127" s="371"/>
      <c r="D127" s="372">
        <v>44</v>
      </c>
      <c r="E127" s="371"/>
    </row>
    <row r="128" spans="1:5" ht="27.95" hidden="1" customHeight="1">
      <c r="A128" s="371"/>
      <c r="B128" s="380"/>
      <c r="C128" s="371"/>
      <c r="D128" s="372">
        <v>45</v>
      </c>
      <c r="E128" s="371"/>
    </row>
    <row r="129" spans="1:5" ht="27.95" hidden="1" customHeight="1">
      <c r="A129" s="371"/>
      <c r="B129" s="380"/>
      <c r="C129" s="371"/>
      <c r="D129" s="372">
        <v>46</v>
      </c>
      <c r="E129" s="371"/>
    </row>
    <row r="130" spans="1:5" ht="27.95" hidden="1" customHeight="1">
      <c r="A130" s="371"/>
      <c r="B130" s="380"/>
      <c r="C130" s="371"/>
      <c r="D130" s="372">
        <v>47</v>
      </c>
      <c r="E130" s="371"/>
    </row>
    <row r="131" spans="1:5" ht="27.95" hidden="1" customHeight="1">
      <c r="A131" s="371"/>
      <c r="B131" s="380"/>
      <c r="C131" s="371"/>
      <c r="D131" s="372">
        <v>48</v>
      </c>
      <c r="E131" s="371"/>
    </row>
    <row r="132" spans="1:5" ht="27.95" hidden="1" customHeight="1">
      <c r="A132" s="371"/>
      <c r="B132" s="380"/>
      <c r="C132" s="371"/>
      <c r="D132" s="372">
        <v>49</v>
      </c>
      <c r="E132" s="371"/>
    </row>
    <row r="133" spans="1:5" ht="27.95" hidden="1" customHeight="1">
      <c r="A133" s="371"/>
      <c r="B133" s="380"/>
      <c r="C133" s="371"/>
      <c r="D133" s="372">
        <v>50</v>
      </c>
      <c r="E133" s="371"/>
    </row>
    <row r="134" spans="1:5" ht="27.95" hidden="1" customHeight="1">
      <c r="A134" s="371"/>
      <c r="B134" s="380"/>
      <c r="C134" s="371"/>
      <c r="D134" s="372">
        <v>51</v>
      </c>
      <c r="E134" s="371"/>
    </row>
    <row r="135" spans="1:5" ht="27.95" hidden="1" customHeight="1">
      <c r="A135" s="371"/>
      <c r="B135" s="380"/>
      <c r="C135" s="371"/>
      <c r="D135" s="372">
        <v>52</v>
      </c>
      <c r="E135" s="371"/>
    </row>
    <row r="136" spans="1:5" ht="27.95" hidden="1" customHeight="1">
      <c r="A136" s="371"/>
      <c r="B136" s="380"/>
      <c r="C136" s="371"/>
      <c r="D136" s="372">
        <v>53</v>
      </c>
      <c r="E136" s="371"/>
    </row>
    <row r="137" spans="1:5" ht="27.95" hidden="1" customHeight="1">
      <c r="A137" s="371"/>
      <c r="B137" s="380"/>
      <c r="C137" s="371"/>
      <c r="D137" s="372">
        <v>54</v>
      </c>
      <c r="E137" s="371"/>
    </row>
    <row r="138" spans="1:5" ht="27.95" hidden="1" customHeight="1">
      <c r="A138" s="371"/>
      <c r="B138" s="380"/>
      <c r="C138" s="371"/>
      <c r="D138" s="372">
        <v>55</v>
      </c>
      <c r="E138" s="371"/>
    </row>
    <row r="139" spans="1:5" ht="27.95" hidden="1" customHeight="1">
      <c r="A139" s="371"/>
      <c r="B139" s="380"/>
      <c r="C139" s="371"/>
      <c r="D139" s="372">
        <v>56</v>
      </c>
      <c r="E139" s="371"/>
    </row>
    <row r="140" spans="1:5" ht="27.95" hidden="1" customHeight="1">
      <c r="A140" s="371"/>
      <c r="B140" s="380"/>
      <c r="C140" s="371"/>
      <c r="D140" s="372">
        <v>57</v>
      </c>
      <c r="E140" s="371"/>
    </row>
    <row r="141" spans="1:5" ht="27.95" hidden="1" customHeight="1">
      <c r="A141" s="371"/>
      <c r="B141" s="380"/>
      <c r="C141" s="371"/>
      <c r="D141" s="372">
        <v>58</v>
      </c>
      <c r="E141" s="371"/>
    </row>
    <row r="142" spans="1:5" ht="27.95" hidden="1" customHeight="1">
      <c r="A142" s="371"/>
      <c r="B142" s="380"/>
      <c r="C142" s="371"/>
      <c r="D142" s="372">
        <v>59</v>
      </c>
      <c r="E142" s="371"/>
    </row>
    <row r="143" spans="1:5" ht="27.95" hidden="1" customHeight="1">
      <c r="A143" s="371"/>
      <c r="B143" s="380"/>
      <c r="C143" s="371"/>
      <c r="D143" s="372">
        <v>60</v>
      </c>
      <c r="E143" s="371"/>
    </row>
    <row r="144" spans="1:5" ht="27.95" hidden="1" customHeight="1">
      <c r="A144" s="371"/>
      <c r="B144" s="380"/>
      <c r="C144" s="371"/>
      <c r="D144" s="372">
        <v>61</v>
      </c>
      <c r="E144" s="371"/>
    </row>
    <row r="145" spans="1:5" ht="27.95" hidden="1" customHeight="1">
      <c r="A145" s="371"/>
      <c r="B145" s="380"/>
      <c r="C145" s="371"/>
      <c r="D145" s="372">
        <v>62</v>
      </c>
      <c r="E145" s="371"/>
    </row>
    <row r="146" spans="1:5" ht="27.95" hidden="1" customHeight="1">
      <c r="A146" s="371"/>
      <c r="B146" s="380"/>
      <c r="C146" s="371"/>
      <c r="D146" s="372">
        <v>63</v>
      </c>
      <c r="E146" s="371"/>
    </row>
    <row r="147" spans="1:5" ht="27.95" hidden="1" customHeight="1">
      <c r="A147" s="371"/>
      <c r="B147" s="380"/>
      <c r="C147" s="371"/>
      <c r="D147" s="372">
        <v>64</v>
      </c>
      <c r="E147" s="371"/>
    </row>
    <row r="148" spans="1:5" ht="27.95" hidden="1" customHeight="1">
      <c r="A148" s="371"/>
      <c r="B148" s="380"/>
      <c r="C148" s="371"/>
      <c r="D148" s="372">
        <v>65</v>
      </c>
      <c r="E148" s="371"/>
    </row>
    <row r="149" spans="1:5" ht="27.95" hidden="1" customHeight="1">
      <c r="A149" s="371"/>
      <c r="B149" s="380"/>
      <c r="C149" s="371"/>
      <c r="D149" s="372">
        <v>66</v>
      </c>
      <c r="E149" s="371"/>
    </row>
    <row r="150" spans="1:5" ht="27.95" hidden="1" customHeight="1">
      <c r="A150" s="371"/>
      <c r="B150" s="380"/>
      <c r="C150" s="371"/>
      <c r="D150" s="372">
        <v>67</v>
      </c>
      <c r="E150" s="371"/>
    </row>
    <row r="151" spans="1:5" ht="27.95" hidden="1" customHeight="1">
      <c r="A151" s="371"/>
      <c r="B151" s="380"/>
      <c r="C151" s="371"/>
      <c r="D151" s="372">
        <v>68</v>
      </c>
      <c r="E151" s="371"/>
    </row>
    <row r="152" spans="1:5" ht="27.95" hidden="1" customHeight="1">
      <c r="A152" s="371"/>
      <c r="B152" s="380"/>
      <c r="C152" s="371"/>
      <c r="D152" s="372">
        <v>69</v>
      </c>
      <c r="E152" s="371"/>
    </row>
    <row r="153" spans="1:5" ht="27.95" hidden="1" customHeight="1">
      <c r="A153" s="371"/>
      <c r="B153" s="380"/>
      <c r="C153" s="371"/>
      <c r="D153" s="372">
        <v>70</v>
      </c>
      <c r="E153" s="371"/>
    </row>
    <row r="154" spans="1:5" ht="27.95" hidden="1" customHeight="1">
      <c r="A154" s="371"/>
      <c r="B154" s="380"/>
      <c r="C154" s="371"/>
      <c r="D154" s="372">
        <v>71</v>
      </c>
      <c r="E154" s="371"/>
    </row>
    <row r="155" spans="1:5" ht="27.95" hidden="1" customHeight="1">
      <c r="A155" s="371"/>
      <c r="B155" s="380"/>
      <c r="C155" s="371"/>
      <c r="D155" s="372">
        <v>72</v>
      </c>
      <c r="E155" s="371"/>
    </row>
    <row r="156" spans="1:5" ht="27.95" hidden="1" customHeight="1">
      <c r="A156" s="371"/>
      <c r="B156" s="380"/>
      <c r="C156" s="371"/>
      <c r="D156" s="372">
        <v>73</v>
      </c>
      <c r="E156" s="371"/>
    </row>
    <row r="157" spans="1:5" ht="27.95" hidden="1" customHeight="1">
      <c r="A157" s="371"/>
      <c r="B157" s="380"/>
      <c r="C157" s="371"/>
      <c r="D157" s="372">
        <v>74</v>
      </c>
      <c r="E157" s="371"/>
    </row>
    <row r="158" spans="1:5" ht="27.95" hidden="1" customHeight="1">
      <c r="A158" s="371"/>
      <c r="B158" s="380"/>
      <c r="C158" s="371"/>
      <c r="D158" s="372">
        <v>75</v>
      </c>
      <c r="E158" s="371"/>
    </row>
    <row r="159" spans="1:5" ht="27.95" hidden="1" customHeight="1">
      <c r="A159" s="371"/>
      <c r="B159" s="380"/>
      <c r="C159" s="371"/>
      <c r="D159" s="372">
        <v>76</v>
      </c>
      <c r="E159" s="371"/>
    </row>
    <row r="160" spans="1:5" ht="27.95" hidden="1" customHeight="1">
      <c r="A160" s="371"/>
      <c r="B160" s="380"/>
      <c r="C160" s="371"/>
      <c r="D160" s="372">
        <v>77</v>
      </c>
      <c r="E160" s="371"/>
    </row>
    <row r="161" spans="1:5" ht="27.95" hidden="1" customHeight="1">
      <c r="A161" s="371"/>
      <c r="B161" s="380"/>
      <c r="C161" s="371"/>
      <c r="D161" s="372">
        <v>78</v>
      </c>
      <c r="E161" s="371"/>
    </row>
    <row r="162" spans="1:5" ht="27.95" hidden="1" customHeight="1">
      <c r="A162" s="371"/>
      <c r="B162" s="380"/>
      <c r="C162" s="371"/>
      <c r="D162" s="372">
        <v>79</v>
      </c>
      <c r="E162" s="371"/>
    </row>
    <row r="163" spans="1:5" ht="27.95" hidden="1" customHeight="1">
      <c r="A163" s="371"/>
      <c r="B163" s="380"/>
      <c r="C163" s="371"/>
      <c r="D163" s="372">
        <v>80</v>
      </c>
      <c r="E163" s="371"/>
    </row>
    <row r="164" spans="1:5" ht="27.95" hidden="1" customHeight="1">
      <c r="A164" s="371"/>
      <c r="B164" s="380"/>
      <c r="C164" s="371"/>
      <c r="D164" s="372">
        <v>81</v>
      </c>
      <c r="E164" s="371"/>
    </row>
    <row r="165" spans="1:5" ht="27.95" hidden="1" customHeight="1">
      <c r="A165" s="371"/>
      <c r="B165" s="381"/>
      <c r="C165" s="381"/>
      <c r="D165" s="381"/>
      <c r="E165" s="381"/>
    </row>
    <row r="166" spans="1:5" ht="30.75" customHeight="1">
      <c r="A166" s="610" t="s">
        <v>352</v>
      </c>
      <c r="B166" s="611"/>
      <c r="C166" s="382"/>
      <c r="D166" s="382"/>
      <c r="E166" s="383" t="s">
        <v>353</v>
      </c>
    </row>
    <row r="167" spans="1:5" ht="28.5" customHeight="1">
      <c r="A167" s="607" t="s">
        <v>354</v>
      </c>
      <c r="B167" s="608"/>
      <c r="C167" s="381"/>
      <c r="D167" s="381"/>
      <c r="E167" s="379" t="s">
        <v>355</v>
      </c>
    </row>
    <row r="168" spans="1:5" ht="31.5" customHeight="1">
      <c r="A168" s="607" t="s">
        <v>356</v>
      </c>
      <c r="B168" s="608"/>
      <c r="C168" s="371"/>
      <c r="D168" s="372"/>
      <c r="E168" s="373" t="s">
        <v>357</v>
      </c>
    </row>
    <row r="169" spans="1:5" ht="31.5" customHeight="1">
      <c r="A169" s="374"/>
      <c r="B169" s="375" t="s">
        <v>348</v>
      </c>
      <c r="C169" s="376"/>
      <c r="D169" s="377"/>
      <c r="E169" s="378" t="s">
        <v>358</v>
      </c>
    </row>
    <row r="170" spans="1:5" ht="57" customHeight="1">
      <c r="A170" s="607" t="s">
        <v>359</v>
      </c>
      <c r="B170" s="608"/>
      <c r="C170" s="381"/>
      <c r="D170" s="381"/>
      <c r="E170" s="379" t="s">
        <v>360</v>
      </c>
    </row>
    <row r="171" spans="1:5" ht="46.5" customHeight="1">
      <c r="A171" s="607" t="s">
        <v>361</v>
      </c>
      <c r="B171" s="608"/>
      <c r="C171" s="384"/>
      <c r="D171" s="384"/>
      <c r="E171" s="385" t="s">
        <v>362</v>
      </c>
    </row>
    <row r="172" spans="1:5" ht="15" customHeight="1">
      <c r="A172" s="607" t="s">
        <v>363</v>
      </c>
      <c r="B172" s="608"/>
      <c r="C172" s="381"/>
      <c r="D172" s="381"/>
      <c r="E172" s="386" t="s">
        <v>364</v>
      </c>
    </row>
    <row r="173" spans="1:5" ht="15" customHeight="1">
      <c r="A173" s="607" t="s">
        <v>365</v>
      </c>
      <c r="B173" s="608"/>
      <c r="C173" s="371"/>
      <c r="D173" s="372"/>
      <c r="E173" s="387" t="s">
        <v>366</v>
      </c>
    </row>
    <row r="174" spans="1:5" ht="15" customHeight="1">
      <c r="A174" s="374"/>
      <c r="B174" s="375" t="s">
        <v>348</v>
      </c>
      <c r="C174" s="376"/>
      <c r="D174" s="377"/>
      <c r="E174" s="388" t="s">
        <v>367</v>
      </c>
    </row>
    <row r="175" spans="1:5" ht="46.5" customHeight="1">
      <c r="A175" s="607" t="s">
        <v>368</v>
      </c>
      <c r="B175" s="608"/>
      <c r="C175" s="381"/>
      <c r="D175" s="381"/>
      <c r="E175" s="379" t="s">
        <v>369</v>
      </c>
    </row>
    <row r="176" spans="1:5" ht="31.5" customHeight="1">
      <c r="A176" s="607" t="s">
        <v>370</v>
      </c>
      <c r="B176" s="608"/>
      <c r="C176" s="389"/>
      <c r="D176" s="389"/>
      <c r="E176" s="379" t="s">
        <v>371</v>
      </c>
    </row>
    <row r="177" spans="1:5" ht="15" customHeight="1">
      <c r="A177" s="607" t="s">
        <v>372</v>
      </c>
      <c r="B177" s="608"/>
      <c r="C177" s="389"/>
      <c r="D177" s="389"/>
      <c r="E177" s="390" t="s">
        <v>373</v>
      </c>
    </row>
    <row r="178" spans="1:5" ht="15" customHeight="1">
      <c r="A178" s="391"/>
      <c r="B178" s="391"/>
      <c r="C178" s="391"/>
      <c r="D178" s="391"/>
      <c r="E178" s="391"/>
    </row>
    <row r="179" spans="1:5" ht="15" customHeight="1">
      <c r="A179" s="391"/>
      <c r="B179" s="391"/>
      <c r="C179" s="391"/>
      <c r="D179" s="391"/>
      <c r="E179" s="391"/>
    </row>
    <row r="180" spans="1:5" ht="15" customHeight="1">
      <c r="A180" s="391"/>
      <c r="B180" s="391"/>
      <c r="C180" s="391"/>
      <c r="D180" s="391"/>
      <c r="E180" s="391"/>
    </row>
    <row r="181" spans="1:5" ht="15" customHeight="1">
      <c r="A181" s="391"/>
      <c r="B181" s="391"/>
      <c r="C181" s="391"/>
      <c r="D181" s="391"/>
      <c r="E181" s="391"/>
    </row>
    <row r="182" spans="1:5" ht="15" customHeight="1">
      <c r="A182" s="391"/>
      <c r="B182" s="391"/>
      <c r="C182" s="391"/>
      <c r="D182" s="391"/>
      <c r="E182" s="391"/>
    </row>
    <row r="183" spans="1:5" ht="15" customHeight="1">
      <c r="A183" s="391"/>
      <c r="B183" s="391"/>
      <c r="C183" s="391"/>
      <c r="D183" s="391"/>
      <c r="E183" s="391"/>
    </row>
    <row r="184" spans="1:5" ht="15" customHeight="1">
      <c r="A184" s="391"/>
      <c r="B184" s="391"/>
      <c r="C184" s="391"/>
      <c r="D184" s="391"/>
      <c r="E184" s="391"/>
    </row>
    <row r="185" spans="1:5" ht="15" customHeight="1">
      <c r="A185" s="391"/>
      <c r="B185" s="391"/>
      <c r="C185" s="391"/>
      <c r="D185" s="391"/>
      <c r="E185" s="391"/>
    </row>
    <row r="186" spans="1:5" ht="15" customHeight="1">
      <c r="A186" s="391"/>
      <c r="B186" s="391"/>
      <c r="C186" s="391"/>
      <c r="D186" s="391"/>
      <c r="E186" s="391"/>
    </row>
    <row r="187" spans="1:5" ht="15" customHeight="1">
      <c r="A187" s="391"/>
      <c r="B187" s="391"/>
      <c r="C187" s="391"/>
      <c r="D187" s="391"/>
      <c r="E187" s="391"/>
    </row>
    <row r="188" spans="1:5" ht="15" customHeight="1">
      <c r="A188" s="391"/>
      <c r="B188" s="391"/>
      <c r="C188" s="391"/>
      <c r="D188" s="391"/>
      <c r="E188" s="391"/>
    </row>
    <row r="189" spans="1:5" ht="15" customHeight="1">
      <c r="A189" s="391"/>
      <c r="B189" s="391"/>
      <c r="C189" s="391"/>
      <c r="D189" s="391"/>
      <c r="E189" s="391"/>
    </row>
    <row r="190" spans="1:5" ht="15" customHeight="1">
      <c r="A190" s="391"/>
      <c r="B190" s="391"/>
      <c r="C190" s="391"/>
      <c r="D190" s="391"/>
      <c r="E190" s="391"/>
    </row>
    <row r="191" spans="1:5" ht="15" customHeight="1">
      <c r="A191" s="391"/>
      <c r="B191" s="391"/>
      <c r="C191" s="391"/>
      <c r="D191" s="391"/>
      <c r="E191" s="391"/>
    </row>
    <row r="192" spans="1:5" ht="15" customHeight="1">
      <c r="A192" s="391"/>
      <c r="B192" s="391"/>
      <c r="C192" s="391"/>
      <c r="D192" s="391"/>
      <c r="E192" s="391"/>
    </row>
    <row r="193" spans="1:5" ht="15" customHeight="1">
      <c r="A193" s="391"/>
      <c r="B193" s="391"/>
      <c r="C193" s="391"/>
      <c r="D193" s="391"/>
      <c r="E193" s="391"/>
    </row>
    <row r="194" spans="1:5" ht="15" customHeight="1">
      <c r="A194" s="391"/>
      <c r="B194" s="391"/>
      <c r="C194" s="391"/>
      <c r="D194" s="391"/>
      <c r="E194" s="391"/>
    </row>
    <row r="195" spans="1:5" ht="15" customHeight="1">
      <c r="A195" s="391"/>
      <c r="B195" s="391"/>
      <c r="C195" s="391"/>
      <c r="D195" s="391"/>
      <c r="E195" s="391"/>
    </row>
    <row r="196" spans="1:5" ht="15" customHeight="1">
      <c r="A196" s="391"/>
      <c r="B196" s="391"/>
      <c r="C196" s="391"/>
      <c r="D196" s="391"/>
      <c r="E196" s="391"/>
    </row>
    <row r="197" spans="1:5" ht="15" customHeight="1">
      <c r="A197" s="391"/>
      <c r="B197" s="391"/>
      <c r="C197" s="391"/>
      <c r="D197" s="391"/>
      <c r="E197" s="391"/>
    </row>
    <row r="198" spans="1:5" ht="15" customHeight="1">
      <c r="A198" s="391"/>
      <c r="B198" s="391"/>
      <c r="C198" s="391"/>
      <c r="D198" s="391"/>
      <c r="E198" s="391"/>
    </row>
  </sheetData>
  <mergeCells count="23">
    <mergeCell ref="A175:B175"/>
    <mergeCell ref="A176:B176"/>
    <mergeCell ref="A177:B177"/>
    <mergeCell ref="A168:B168"/>
    <mergeCell ref="A170:B170"/>
    <mergeCell ref="A171:B171"/>
    <mergeCell ref="A172:B172"/>
    <mergeCell ref="A173:B173"/>
    <mergeCell ref="A11:B11"/>
    <mergeCell ref="A12:B12"/>
    <mergeCell ref="A14:B14"/>
    <mergeCell ref="A166:B166"/>
    <mergeCell ref="A167:B167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4"/>
  <sheetViews>
    <sheetView workbookViewId="0">
      <selection activeCell="J12" sqref="J12"/>
    </sheetView>
  </sheetViews>
  <sheetFormatPr defaultRowHeight="10.5"/>
  <cols>
    <col min="1" max="1" width="12.83203125" bestFit="1" customWidth="1"/>
    <col min="2" max="2" width="39" bestFit="1" customWidth="1"/>
  </cols>
  <sheetData>
    <row r="1" spans="1:24" ht="15.75">
      <c r="A1" s="612" t="s">
        <v>374</v>
      </c>
      <c r="B1" s="614" t="s">
        <v>375</v>
      </c>
      <c r="C1" s="616" t="s">
        <v>376</v>
      </c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</row>
    <row r="2" spans="1:24" ht="15.75">
      <c r="A2" s="612"/>
      <c r="B2" s="614"/>
      <c r="C2" s="618" t="s">
        <v>377</v>
      </c>
      <c r="D2" s="619"/>
      <c r="E2" s="619"/>
      <c r="F2" s="619"/>
      <c r="G2" s="619"/>
      <c r="H2" s="619"/>
      <c r="I2" s="619"/>
      <c r="J2" s="619"/>
      <c r="K2" s="620"/>
      <c r="L2" s="620"/>
      <c r="M2" s="621"/>
      <c r="N2" s="618" t="s">
        <v>378</v>
      </c>
      <c r="O2" s="619"/>
      <c r="P2" s="619"/>
      <c r="Q2" s="619"/>
      <c r="R2" s="619"/>
      <c r="S2" s="619"/>
      <c r="T2" s="619"/>
      <c r="U2" s="619"/>
      <c r="V2" s="619"/>
      <c r="W2" s="619"/>
      <c r="X2" s="619"/>
    </row>
    <row r="3" spans="1:24" ht="63" customHeight="1">
      <c r="A3" s="613"/>
      <c r="B3" s="615"/>
      <c r="C3" s="392" t="s">
        <v>379</v>
      </c>
      <c r="D3" s="393" t="s">
        <v>380</v>
      </c>
      <c r="E3" s="393" t="s">
        <v>381</v>
      </c>
      <c r="F3" s="393" t="s">
        <v>382</v>
      </c>
      <c r="G3" s="393" t="s">
        <v>383</v>
      </c>
      <c r="H3" s="393" t="s">
        <v>384</v>
      </c>
      <c r="I3" s="393" t="s">
        <v>385</v>
      </c>
      <c r="J3" s="393" t="s">
        <v>386</v>
      </c>
      <c r="K3" s="393" t="s">
        <v>387</v>
      </c>
      <c r="L3" s="394" t="s">
        <v>388</v>
      </c>
      <c r="M3" s="395" t="s">
        <v>389</v>
      </c>
      <c r="N3" s="396" t="s">
        <v>390</v>
      </c>
      <c r="O3" s="397" t="s">
        <v>391</v>
      </c>
      <c r="P3" s="397" t="s">
        <v>392</v>
      </c>
      <c r="Q3" s="397" t="s">
        <v>356</v>
      </c>
      <c r="R3" s="397" t="s">
        <v>393</v>
      </c>
      <c r="S3" s="397" t="s">
        <v>361</v>
      </c>
      <c r="T3" s="397" t="s">
        <v>394</v>
      </c>
      <c r="U3" s="397" t="s">
        <v>395</v>
      </c>
      <c r="V3" s="397" t="s">
        <v>396</v>
      </c>
      <c r="W3" s="398" t="s">
        <v>397</v>
      </c>
      <c r="X3" s="398" t="s">
        <v>398</v>
      </c>
    </row>
    <row r="4" spans="1:24" s="399" customFormat="1" ht="15.95" customHeight="1">
      <c r="A4" s="400" t="s">
        <v>399</v>
      </c>
      <c r="B4" s="401" t="s">
        <v>400</v>
      </c>
      <c r="C4" s="402"/>
      <c r="D4" s="403"/>
      <c r="E4" s="403"/>
      <c r="F4" s="403"/>
      <c r="G4" s="403"/>
      <c r="H4" s="403"/>
      <c r="I4" s="403"/>
      <c r="J4" s="403"/>
      <c r="K4" s="403"/>
      <c r="L4" s="403"/>
      <c r="M4" s="404"/>
      <c r="N4" s="405"/>
      <c r="O4" s="403"/>
      <c r="P4" s="403"/>
      <c r="Q4" s="403"/>
      <c r="R4" s="403"/>
      <c r="S4" s="403"/>
      <c r="T4" s="403"/>
      <c r="U4" s="403"/>
      <c r="V4" s="403"/>
      <c r="W4" s="403"/>
      <c r="X4" s="404"/>
    </row>
    <row r="5" spans="1:24" s="399" customFormat="1" ht="15.95" customHeight="1">
      <c r="A5" s="406" t="s">
        <v>242</v>
      </c>
      <c r="B5" s="407" t="s">
        <v>243</v>
      </c>
      <c r="C5" s="408" t="s">
        <v>401</v>
      </c>
      <c r="D5" s="408" t="s">
        <v>401</v>
      </c>
      <c r="E5" s="408"/>
      <c r="F5" s="408" t="s">
        <v>401</v>
      </c>
      <c r="G5" s="408"/>
      <c r="H5" s="409"/>
      <c r="I5" s="409"/>
      <c r="J5" s="409"/>
      <c r="K5" s="408" t="s">
        <v>401</v>
      </c>
      <c r="L5" s="408" t="s">
        <v>401</v>
      </c>
      <c r="M5" s="410"/>
      <c r="N5" s="411" t="s">
        <v>401</v>
      </c>
      <c r="O5" s="408" t="s">
        <v>401</v>
      </c>
      <c r="P5" s="408" t="s">
        <v>401</v>
      </c>
      <c r="Q5" s="408" t="s">
        <v>401</v>
      </c>
      <c r="R5" s="408" t="s">
        <v>401</v>
      </c>
      <c r="S5" s="408" t="s">
        <v>401</v>
      </c>
      <c r="T5" s="408" t="s">
        <v>401</v>
      </c>
      <c r="U5" s="408" t="s">
        <v>401</v>
      </c>
      <c r="V5" s="408" t="s">
        <v>401</v>
      </c>
      <c r="W5" s="408" t="s">
        <v>401</v>
      </c>
      <c r="X5" s="412" t="s">
        <v>401</v>
      </c>
    </row>
    <row r="6" spans="1:24" s="399" customFormat="1" ht="15.95" customHeight="1">
      <c r="A6" s="413" t="s">
        <v>245</v>
      </c>
      <c r="B6" s="414" t="s">
        <v>246</v>
      </c>
      <c r="C6" s="408" t="s">
        <v>401</v>
      </c>
      <c r="D6" s="408" t="s">
        <v>401</v>
      </c>
      <c r="E6" s="415"/>
      <c r="F6" s="408" t="s">
        <v>401</v>
      </c>
      <c r="G6" s="415"/>
      <c r="H6" s="416"/>
      <c r="I6" s="408" t="s">
        <v>401</v>
      </c>
      <c r="J6" s="416"/>
      <c r="K6" s="408" t="s">
        <v>401</v>
      </c>
      <c r="L6" s="408" t="s">
        <v>401</v>
      </c>
      <c r="M6" s="417"/>
      <c r="N6" s="418"/>
      <c r="O6" s="408" t="s">
        <v>401</v>
      </c>
      <c r="P6" s="408" t="s">
        <v>401</v>
      </c>
      <c r="Q6" s="408" t="s">
        <v>401</v>
      </c>
      <c r="R6" s="415"/>
      <c r="S6" s="415"/>
      <c r="T6" s="415"/>
      <c r="U6" s="415"/>
      <c r="V6" s="416"/>
      <c r="W6" s="408" t="s">
        <v>401</v>
      </c>
      <c r="X6" s="412" t="s">
        <v>401</v>
      </c>
    </row>
    <row r="7" spans="1:24" s="399" customFormat="1" ht="15.95" customHeight="1">
      <c r="A7" s="413" t="s">
        <v>247</v>
      </c>
      <c r="B7" s="414" t="s">
        <v>248</v>
      </c>
      <c r="C7" s="408" t="s">
        <v>401</v>
      </c>
      <c r="D7" s="408" t="s">
        <v>401</v>
      </c>
      <c r="E7" s="416"/>
      <c r="F7" s="408" t="s">
        <v>401</v>
      </c>
      <c r="G7" s="416"/>
      <c r="H7" s="408" t="s">
        <v>401</v>
      </c>
      <c r="I7" s="408" t="s">
        <v>401</v>
      </c>
      <c r="J7" s="416"/>
      <c r="K7" s="416"/>
      <c r="L7" s="416"/>
      <c r="M7" s="419"/>
      <c r="N7" s="420"/>
      <c r="O7" s="415"/>
      <c r="P7" s="416"/>
      <c r="Q7" s="416"/>
      <c r="R7" s="415"/>
      <c r="S7" s="415"/>
      <c r="T7" s="415"/>
      <c r="U7" s="415"/>
      <c r="V7" s="416"/>
      <c r="W7" s="416"/>
      <c r="X7" s="417"/>
    </row>
    <row r="8" spans="1:24" s="399" customFormat="1" ht="26.25" customHeight="1">
      <c r="A8" s="413" t="s">
        <v>249</v>
      </c>
      <c r="B8" s="414" t="s">
        <v>250</v>
      </c>
      <c r="C8" s="408" t="s">
        <v>401</v>
      </c>
      <c r="D8" s="408" t="s">
        <v>401</v>
      </c>
      <c r="E8" s="408" t="s">
        <v>401</v>
      </c>
      <c r="F8" s="408" t="s">
        <v>401</v>
      </c>
      <c r="G8" s="408" t="s">
        <v>401</v>
      </c>
      <c r="H8" s="408" t="s">
        <v>401</v>
      </c>
      <c r="I8" s="416"/>
      <c r="J8" s="415"/>
      <c r="K8" s="408" t="s">
        <v>401</v>
      </c>
      <c r="L8" s="408" t="s">
        <v>401</v>
      </c>
      <c r="M8" s="408" t="s">
        <v>401</v>
      </c>
      <c r="N8" s="411" t="s">
        <v>401</v>
      </c>
      <c r="O8" s="408" t="s">
        <v>401</v>
      </c>
      <c r="P8" s="408" t="s">
        <v>401</v>
      </c>
      <c r="Q8" s="408" t="s">
        <v>401</v>
      </c>
      <c r="R8" s="408" t="s">
        <v>401</v>
      </c>
      <c r="S8" s="408" t="s">
        <v>401</v>
      </c>
      <c r="T8" s="408" t="s">
        <v>401</v>
      </c>
      <c r="U8" s="408" t="s">
        <v>401</v>
      </c>
      <c r="V8" s="408" t="s">
        <v>401</v>
      </c>
      <c r="W8" s="408" t="s">
        <v>401</v>
      </c>
      <c r="X8" s="412" t="s">
        <v>401</v>
      </c>
    </row>
    <row r="9" spans="1:24" s="399" customFormat="1" ht="15.95" customHeight="1">
      <c r="A9" s="413" t="s">
        <v>251</v>
      </c>
      <c r="B9" s="414" t="s">
        <v>212</v>
      </c>
      <c r="C9" s="408" t="s">
        <v>401</v>
      </c>
      <c r="D9" s="408" t="s">
        <v>401</v>
      </c>
      <c r="E9" s="408" t="s">
        <v>401</v>
      </c>
      <c r="F9" s="408" t="s">
        <v>401</v>
      </c>
      <c r="G9" s="415"/>
      <c r="H9" s="408" t="s">
        <v>401</v>
      </c>
      <c r="I9" s="408" t="s">
        <v>401</v>
      </c>
      <c r="J9" s="408" t="s">
        <v>401</v>
      </c>
      <c r="K9" s="416"/>
      <c r="L9" s="416"/>
      <c r="M9" s="417"/>
      <c r="N9" s="420"/>
      <c r="O9" s="415"/>
      <c r="P9" s="416"/>
      <c r="Q9" s="416"/>
      <c r="R9" s="416"/>
      <c r="S9" s="416"/>
      <c r="T9" s="416"/>
      <c r="U9" s="416"/>
      <c r="V9" s="416"/>
      <c r="W9" s="416"/>
      <c r="X9" s="417"/>
    </row>
    <row r="10" spans="1:24" s="399" customFormat="1" ht="15.95" customHeight="1">
      <c r="A10" s="400" t="s">
        <v>262</v>
      </c>
      <c r="B10" s="401" t="s">
        <v>263</v>
      </c>
      <c r="C10" s="402"/>
      <c r="D10" s="403"/>
      <c r="E10" s="403"/>
      <c r="F10" s="403"/>
      <c r="G10" s="403"/>
      <c r="H10" s="403"/>
      <c r="I10" s="403"/>
      <c r="J10" s="403"/>
      <c r="K10" s="403"/>
      <c r="L10" s="403"/>
      <c r="M10" s="404"/>
      <c r="N10" s="405"/>
      <c r="O10" s="403"/>
      <c r="P10" s="403"/>
      <c r="Q10" s="403"/>
      <c r="R10" s="403"/>
      <c r="S10" s="403"/>
      <c r="T10" s="403"/>
      <c r="U10" s="403"/>
      <c r="V10" s="403"/>
      <c r="W10" s="403"/>
      <c r="X10" s="404"/>
    </row>
    <row r="11" spans="1:24" s="399" customFormat="1" ht="54" customHeight="1">
      <c r="A11" s="421" t="s">
        <v>264</v>
      </c>
      <c r="B11" s="422" t="s">
        <v>265</v>
      </c>
      <c r="C11" s="402"/>
      <c r="D11" s="403"/>
      <c r="E11" s="403"/>
      <c r="F11" s="403"/>
      <c r="G11" s="403"/>
      <c r="H11" s="403"/>
      <c r="I11" s="403"/>
      <c r="J11" s="403"/>
      <c r="K11" s="403"/>
      <c r="L11" s="403"/>
      <c r="M11" s="404"/>
      <c r="N11" s="405"/>
      <c r="O11" s="403"/>
      <c r="P11" s="403"/>
      <c r="Q11" s="403"/>
      <c r="R11" s="403"/>
      <c r="S11" s="403"/>
      <c r="T11" s="403"/>
      <c r="U11" s="403"/>
      <c r="V11" s="403"/>
      <c r="W11" s="403"/>
      <c r="X11" s="404"/>
    </row>
    <row r="12" spans="1:24" s="399" customFormat="1" ht="54" customHeight="1">
      <c r="A12" s="406" t="s">
        <v>267</v>
      </c>
      <c r="B12" s="407" t="s">
        <v>268</v>
      </c>
      <c r="C12" s="411" t="s">
        <v>401</v>
      </c>
      <c r="D12" s="408" t="s">
        <v>401</v>
      </c>
      <c r="E12" s="408" t="s">
        <v>401</v>
      </c>
      <c r="F12" s="408" t="s">
        <v>401</v>
      </c>
      <c r="G12" s="408" t="s">
        <v>401</v>
      </c>
      <c r="H12" s="408" t="s">
        <v>401</v>
      </c>
      <c r="I12" s="408" t="s">
        <v>401</v>
      </c>
      <c r="J12" s="408" t="s">
        <v>401</v>
      </c>
      <c r="K12" s="408" t="s">
        <v>401</v>
      </c>
      <c r="L12" s="408" t="s">
        <v>401</v>
      </c>
      <c r="M12" s="412" t="s">
        <v>401</v>
      </c>
      <c r="N12" s="423" t="s">
        <v>401</v>
      </c>
      <c r="O12" s="408" t="s">
        <v>401</v>
      </c>
      <c r="P12" s="408" t="s">
        <v>401</v>
      </c>
      <c r="Q12" s="408" t="s">
        <v>401</v>
      </c>
      <c r="R12" s="408"/>
      <c r="S12" s="408"/>
      <c r="T12" s="408"/>
      <c r="U12" s="408"/>
      <c r="V12" s="408"/>
      <c r="W12" s="408"/>
      <c r="X12" s="412"/>
    </row>
    <row r="13" spans="1:24" s="399" customFormat="1" ht="18.75" customHeight="1">
      <c r="A13" s="413" t="s">
        <v>270</v>
      </c>
      <c r="B13" s="424" t="s">
        <v>155</v>
      </c>
      <c r="C13" s="425"/>
      <c r="D13" s="426"/>
      <c r="E13" s="426"/>
      <c r="F13" s="426"/>
      <c r="G13" s="426"/>
      <c r="H13" s="426"/>
      <c r="I13" s="426"/>
      <c r="J13" s="426"/>
      <c r="K13" s="426"/>
      <c r="L13" s="426"/>
      <c r="M13" s="427"/>
      <c r="N13" s="423" t="s">
        <v>401</v>
      </c>
      <c r="O13" s="408" t="s">
        <v>401</v>
      </c>
      <c r="P13" s="408" t="s">
        <v>401</v>
      </c>
      <c r="Q13" s="408" t="s">
        <v>401</v>
      </c>
      <c r="R13" s="426"/>
      <c r="S13" s="426"/>
      <c r="T13" s="426"/>
      <c r="U13" s="426"/>
      <c r="V13" s="426"/>
      <c r="W13" s="426"/>
      <c r="X13" s="427"/>
    </row>
    <row r="14" spans="1:24" s="399" customFormat="1" ht="15.95" customHeight="1">
      <c r="A14" s="413" t="s">
        <v>271</v>
      </c>
      <c r="B14" s="424" t="s">
        <v>156</v>
      </c>
      <c r="C14" s="428"/>
      <c r="D14" s="429"/>
      <c r="E14" s="429"/>
      <c r="F14" s="429"/>
      <c r="G14" s="429"/>
      <c r="H14" s="429"/>
      <c r="I14" s="429"/>
      <c r="J14" s="429"/>
      <c r="K14" s="429"/>
      <c r="L14" s="429"/>
      <c r="M14" s="430"/>
      <c r="N14" s="423" t="s">
        <v>401</v>
      </c>
      <c r="O14" s="408" t="s">
        <v>401</v>
      </c>
      <c r="P14" s="408" t="s">
        <v>401</v>
      </c>
      <c r="Q14" s="408" t="s">
        <v>401</v>
      </c>
      <c r="R14" s="429"/>
      <c r="S14" s="429"/>
      <c r="T14" s="429"/>
      <c r="U14" s="429"/>
      <c r="V14" s="429"/>
      <c r="W14" s="429"/>
      <c r="X14" s="430"/>
    </row>
    <row r="15" spans="1:24" s="399" customFormat="1" ht="47.25" customHeight="1">
      <c r="A15" s="431" t="s">
        <v>273</v>
      </c>
      <c r="B15" s="432" t="s">
        <v>274</v>
      </c>
      <c r="C15" s="405"/>
      <c r="D15" s="403"/>
      <c r="E15" s="403"/>
      <c r="F15" s="403"/>
      <c r="G15" s="403"/>
      <c r="H15" s="403"/>
      <c r="I15" s="403"/>
      <c r="J15" s="403"/>
      <c r="K15" s="403"/>
      <c r="L15" s="403"/>
      <c r="M15" s="404"/>
      <c r="N15" s="405"/>
      <c r="O15" s="403"/>
      <c r="P15" s="403"/>
      <c r="Q15" s="403"/>
      <c r="R15" s="403"/>
      <c r="S15" s="403"/>
      <c r="T15" s="403"/>
      <c r="U15" s="403"/>
      <c r="V15" s="403"/>
      <c r="W15" s="403"/>
      <c r="X15" s="404"/>
    </row>
    <row r="16" spans="1:24" s="399" customFormat="1" ht="80.25" customHeight="1">
      <c r="A16" s="406" t="s">
        <v>275</v>
      </c>
      <c r="B16" s="407" t="s">
        <v>402</v>
      </c>
      <c r="C16" s="411" t="s">
        <v>401</v>
      </c>
      <c r="D16" s="408" t="s">
        <v>401</v>
      </c>
      <c r="E16" s="408" t="s">
        <v>401</v>
      </c>
      <c r="F16" s="408" t="s">
        <v>401</v>
      </c>
      <c r="G16" s="408" t="s">
        <v>401</v>
      </c>
      <c r="H16" s="408" t="s">
        <v>401</v>
      </c>
      <c r="I16" s="408" t="s">
        <v>401</v>
      </c>
      <c r="J16" s="408" t="s">
        <v>401</v>
      </c>
      <c r="K16" s="408" t="s">
        <v>401</v>
      </c>
      <c r="L16" s="408" t="s">
        <v>401</v>
      </c>
      <c r="M16" s="412" t="s">
        <v>401</v>
      </c>
      <c r="N16" s="423"/>
      <c r="O16" s="408"/>
      <c r="P16" s="408"/>
      <c r="Q16" s="408"/>
      <c r="R16" s="408" t="s">
        <v>401</v>
      </c>
      <c r="S16" s="408" t="s">
        <v>401</v>
      </c>
      <c r="T16" s="408" t="s">
        <v>401</v>
      </c>
      <c r="U16" s="408" t="s">
        <v>401</v>
      </c>
      <c r="V16" s="408"/>
      <c r="W16" s="408"/>
      <c r="X16" s="412"/>
    </row>
    <row r="17" spans="1:24" s="399" customFormat="1" ht="20.25" customHeight="1">
      <c r="A17" s="413" t="s">
        <v>403</v>
      </c>
      <c r="B17" s="433" t="s">
        <v>155</v>
      </c>
      <c r="C17" s="434"/>
      <c r="D17" s="426"/>
      <c r="E17" s="426"/>
      <c r="F17" s="426"/>
      <c r="G17" s="426"/>
      <c r="H17" s="426"/>
      <c r="I17" s="426"/>
      <c r="J17" s="426"/>
      <c r="K17" s="426"/>
      <c r="L17" s="426"/>
      <c r="M17" s="427"/>
      <c r="N17" s="434"/>
      <c r="O17" s="426"/>
      <c r="P17" s="426"/>
      <c r="Q17" s="426"/>
      <c r="R17" s="408" t="s">
        <v>401</v>
      </c>
      <c r="S17" s="408" t="s">
        <v>401</v>
      </c>
      <c r="T17" s="408" t="s">
        <v>401</v>
      </c>
      <c r="U17" s="408" t="s">
        <v>401</v>
      </c>
      <c r="V17" s="426"/>
      <c r="W17" s="426"/>
      <c r="X17" s="427"/>
    </row>
    <row r="18" spans="1:24" s="399" customFormat="1" ht="15.95" customHeight="1">
      <c r="A18" s="413" t="s">
        <v>278</v>
      </c>
      <c r="B18" s="433" t="s">
        <v>156</v>
      </c>
      <c r="C18" s="435"/>
      <c r="D18" s="429"/>
      <c r="E18" s="429"/>
      <c r="F18" s="429"/>
      <c r="G18" s="429"/>
      <c r="H18" s="429"/>
      <c r="I18" s="429"/>
      <c r="J18" s="429"/>
      <c r="K18" s="429"/>
      <c r="L18" s="429"/>
      <c r="M18" s="430"/>
      <c r="N18" s="435"/>
      <c r="O18" s="429"/>
      <c r="P18" s="429"/>
      <c r="Q18" s="429"/>
      <c r="R18" s="408" t="s">
        <v>401</v>
      </c>
      <c r="S18" s="408" t="s">
        <v>401</v>
      </c>
      <c r="T18" s="408" t="s">
        <v>401</v>
      </c>
      <c r="U18" s="408" t="s">
        <v>401</v>
      </c>
      <c r="V18" s="429"/>
      <c r="W18" s="429"/>
      <c r="X18" s="430"/>
    </row>
    <row r="19" spans="1:24" s="399" customFormat="1" ht="66" customHeight="1">
      <c r="A19" s="431" t="s">
        <v>279</v>
      </c>
      <c r="B19" s="432" t="s">
        <v>280</v>
      </c>
      <c r="C19" s="405"/>
      <c r="D19" s="403"/>
      <c r="E19" s="403"/>
      <c r="F19" s="403"/>
      <c r="G19" s="403"/>
      <c r="H19" s="403"/>
      <c r="I19" s="403"/>
      <c r="J19" s="403"/>
      <c r="K19" s="403"/>
      <c r="L19" s="403"/>
      <c r="M19" s="404"/>
      <c r="N19" s="405"/>
      <c r="O19" s="403"/>
      <c r="P19" s="403"/>
      <c r="Q19" s="403"/>
      <c r="R19" s="403"/>
      <c r="S19" s="403"/>
      <c r="T19" s="403"/>
      <c r="U19" s="403"/>
      <c r="V19" s="403"/>
      <c r="W19" s="403"/>
      <c r="X19" s="404"/>
    </row>
    <row r="20" spans="1:24" s="399" customFormat="1" ht="51" customHeight="1">
      <c r="A20" s="406" t="s">
        <v>281</v>
      </c>
      <c r="B20" s="407" t="s">
        <v>282</v>
      </c>
      <c r="C20" s="411" t="s">
        <v>401</v>
      </c>
      <c r="D20" s="408" t="s">
        <v>401</v>
      </c>
      <c r="E20" s="408" t="s">
        <v>401</v>
      </c>
      <c r="F20" s="408" t="s">
        <v>401</v>
      </c>
      <c r="G20" s="408" t="s">
        <v>401</v>
      </c>
      <c r="H20" s="408" t="s">
        <v>401</v>
      </c>
      <c r="I20" s="408" t="s">
        <v>401</v>
      </c>
      <c r="J20" s="408" t="s">
        <v>401</v>
      </c>
      <c r="K20" s="408" t="s">
        <v>401</v>
      </c>
      <c r="L20" s="408" t="s">
        <v>401</v>
      </c>
      <c r="M20" s="412" t="s">
        <v>401</v>
      </c>
      <c r="N20" s="423"/>
      <c r="O20" s="408"/>
      <c r="P20" s="408"/>
      <c r="Q20" s="408"/>
      <c r="R20" s="408"/>
      <c r="S20" s="408"/>
      <c r="T20" s="408"/>
      <c r="U20" s="408"/>
      <c r="V20" s="408" t="s">
        <v>401</v>
      </c>
      <c r="W20" s="408" t="s">
        <v>401</v>
      </c>
      <c r="X20" s="408" t="s">
        <v>401</v>
      </c>
    </row>
    <row r="21" spans="1:24" s="399" customFormat="1" ht="16.5" customHeight="1">
      <c r="A21" s="413" t="s">
        <v>404</v>
      </c>
      <c r="B21" s="436" t="s">
        <v>155</v>
      </c>
      <c r="C21" s="420"/>
      <c r="D21" s="415"/>
      <c r="E21" s="415"/>
      <c r="F21" s="415"/>
      <c r="G21" s="415"/>
      <c r="H21" s="415"/>
      <c r="I21" s="415"/>
      <c r="J21" s="415"/>
      <c r="K21" s="415"/>
      <c r="L21" s="415"/>
      <c r="M21" s="419"/>
      <c r="N21" s="420"/>
      <c r="O21" s="415"/>
      <c r="P21" s="415"/>
      <c r="Q21" s="415"/>
      <c r="R21" s="415"/>
      <c r="S21" s="415"/>
      <c r="T21" s="415"/>
      <c r="U21" s="415"/>
      <c r="V21" s="408" t="s">
        <v>401</v>
      </c>
      <c r="W21" s="408" t="s">
        <v>401</v>
      </c>
      <c r="X21" s="408" t="s">
        <v>401</v>
      </c>
    </row>
    <row r="22" spans="1:24" s="399" customFormat="1" ht="15.95" customHeight="1">
      <c r="A22" s="437" t="s">
        <v>283</v>
      </c>
      <c r="B22" s="438" t="s">
        <v>156</v>
      </c>
      <c r="C22" s="435"/>
      <c r="D22" s="429"/>
      <c r="E22" s="429"/>
      <c r="F22" s="429"/>
      <c r="G22" s="429"/>
      <c r="H22" s="429"/>
      <c r="I22" s="429"/>
      <c r="J22" s="429"/>
      <c r="K22" s="429"/>
      <c r="L22" s="429"/>
      <c r="M22" s="430"/>
      <c r="N22" s="435"/>
      <c r="O22" s="429"/>
      <c r="P22" s="429"/>
      <c r="Q22" s="429"/>
      <c r="R22" s="429"/>
      <c r="S22" s="429"/>
      <c r="T22" s="429"/>
      <c r="U22" s="429"/>
      <c r="V22" s="408" t="s">
        <v>401</v>
      </c>
      <c r="W22" s="408" t="s">
        <v>401</v>
      </c>
      <c r="X22" s="408" t="s">
        <v>401</v>
      </c>
    </row>
    <row r="23" spans="1:24">
      <c r="X23" s="439"/>
    </row>
    <row r="24" spans="1:24">
      <c r="B24" s="365"/>
      <c r="R24" s="365"/>
    </row>
  </sheetData>
  <mergeCells count="5">
    <mergeCell ref="A1:A3"/>
    <mergeCell ref="B1:B3"/>
    <mergeCell ref="C1:X1"/>
    <mergeCell ref="C2:M2"/>
    <mergeCell ref="N2:X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R7-Office/6.1.0.54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График</vt:lpstr>
      <vt:lpstr>План </vt:lpstr>
      <vt:lpstr>Кабинеты</vt:lpstr>
      <vt:lpstr>Start</vt:lpstr>
      <vt:lpstr>Пояснительная записка</vt:lpstr>
      <vt:lpstr>Наименование компетенций</vt:lpstr>
      <vt:lpstr>Компетенции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ЗавОтд_Барминова</cp:lastModifiedBy>
  <cp:revision>1</cp:revision>
  <dcterms:created xsi:type="dcterms:W3CDTF">2011-05-05T04:03:53Z</dcterms:created>
  <dcterms:modified xsi:type="dcterms:W3CDTF">2022-09-06T06:38:54Z</dcterms:modified>
</cp:coreProperties>
</file>