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Компетенции" sheetId="13" r:id="rId4"/>
    <sheet name="Кабинеты" sheetId="11" r:id="rId5"/>
    <sheet name="Start" sheetId="9" state="hidden" r:id="rId6"/>
    <sheet name="Пояснительная записка" sheetId="18" r:id="rId7"/>
  </sheets>
  <calcPr calcId="124519"/>
</workbook>
</file>

<file path=xl/calcChain.xml><?xml version="1.0" encoding="utf-8"?>
<calcChain xmlns="http://schemas.openxmlformats.org/spreadsheetml/2006/main">
  <c r="J40" i="15"/>
  <c r="J42"/>
  <c r="J44"/>
  <c r="J45"/>
  <c r="A66"/>
  <c r="M37"/>
  <c r="F50" l="1"/>
  <c r="G50"/>
  <c r="H50"/>
  <c r="I50"/>
  <c r="K50"/>
  <c r="L50"/>
  <c r="F46"/>
  <c r="G46"/>
  <c r="H46"/>
  <c r="I46"/>
  <c r="K46"/>
  <c r="L46"/>
  <c r="F39"/>
  <c r="G39"/>
  <c r="H39"/>
  <c r="I39"/>
  <c r="K39"/>
  <c r="L39"/>
  <c r="L37" l="1"/>
  <c r="F37"/>
  <c r="H37"/>
  <c r="K37"/>
  <c r="I37"/>
  <c r="G37"/>
  <c r="G28"/>
  <c r="H28"/>
  <c r="I28"/>
  <c r="K28"/>
  <c r="L28"/>
  <c r="F28"/>
  <c r="J53"/>
  <c r="K11"/>
  <c r="L11"/>
  <c r="I10" l="1"/>
  <c r="K10"/>
  <c r="L10"/>
  <c r="J25"/>
  <c r="J24"/>
  <c r="J23"/>
  <c r="J21"/>
  <c r="J20"/>
  <c r="J19"/>
  <c r="J18"/>
  <c r="J17"/>
  <c r="J16"/>
  <c r="J15"/>
  <c r="J14"/>
  <c r="J13"/>
  <c r="O50"/>
  <c r="P50"/>
  <c r="Q50"/>
  <c r="R50"/>
  <c r="S50"/>
  <c r="T50"/>
  <c r="U50"/>
  <c r="V50"/>
  <c r="W50"/>
  <c r="N50"/>
  <c r="O46"/>
  <c r="P46"/>
  <c r="Q46"/>
  <c r="R46"/>
  <c r="S46"/>
  <c r="T46"/>
  <c r="U46"/>
  <c r="V46"/>
  <c r="W46"/>
  <c r="O39"/>
  <c r="P39"/>
  <c r="Q39"/>
  <c r="R39"/>
  <c r="S39"/>
  <c r="T39"/>
  <c r="U39"/>
  <c r="V39"/>
  <c r="W39"/>
  <c r="N39"/>
  <c r="J52"/>
  <c r="J49"/>
  <c r="J48"/>
  <c r="J39"/>
  <c r="J35"/>
  <c r="J34"/>
  <c r="J33"/>
  <c r="J32"/>
  <c r="J31"/>
  <c r="J30"/>
  <c r="W37" l="1"/>
  <c r="V37"/>
  <c r="T37"/>
  <c r="R37"/>
  <c r="P37"/>
  <c r="J50"/>
  <c r="S37"/>
  <c r="O37"/>
  <c r="U37"/>
  <c r="Q37"/>
  <c r="J28"/>
  <c r="O28" l="1"/>
  <c r="O10" s="1"/>
  <c r="O8" s="1"/>
  <c r="P28"/>
  <c r="Q28"/>
  <c r="Q10" s="1"/>
  <c r="Q8" s="1"/>
  <c r="R28"/>
  <c r="S28"/>
  <c r="S10" s="1"/>
  <c r="S8" s="1"/>
  <c r="T28"/>
  <c r="U28"/>
  <c r="V28"/>
  <c r="W28"/>
  <c r="N28"/>
  <c r="X11" l="1"/>
  <c r="W11"/>
  <c r="W10" s="1"/>
  <c r="W8" s="1"/>
  <c r="V11"/>
  <c r="V10" s="1"/>
  <c r="V8" s="1"/>
  <c r="U11"/>
  <c r="U10" s="1"/>
  <c r="U8" s="1"/>
  <c r="T11"/>
  <c r="T10" s="1"/>
  <c r="T8" s="1"/>
  <c r="R11"/>
  <c r="R10" s="1"/>
  <c r="R8" s="1"/>
  <c r="P11"/>
  <c r="P10" s="1"/>
  <c r="P8" s="1"/>
  <c r="N11"/>
  <c r="H11"/>
  <c r="H10" s="1"/>
  <c r="G11"/>
  <c r="G10" s="1"/>
  <c r="F11"/>
  <c r="F10" s="1"/>
  <c r="J11" l="1"/>
  <c r="J10" s="1"/>
  <c r="N46"/>
  <c r="N10" l="1"/>
  <c r="J8" s="1"/>
  <c r="N37"/>
  <c r="J46"/>
  <c r="J37" s="1"/>
  <c r="N8" l="1"/>
</calcChain>
</file>

<file path=xl/sharedStrings.xml><?xml version="1.0" encoding="utf-8"?>
<sst xmlns="http://schemas.openxmlformats.org/spreadsheetml/2006/main" count="650" uniqueCount="368">
  <si>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</si>
  <si>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</si>
  <si>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</si>
  <si>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</si>
  <si>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</si>
  <si>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</si>
  <si>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</si>
  <si>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</si>
  <si>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</si>
  <si>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</si>
  <si>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</si>
  <si>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</si>
  <si>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</si>
  <si>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</si>
  <si>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</si>
  <si>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ОК 1.</t>
  </si>
  <si>
    <t>ОК 2.</t>
  </si>
  <si>
    <t>ОК 3.</t>
  </si>
  <si>
    <t>ОК 4.</t>
  </si>
  <si>
    <t>ОК 5.</t>
  </si>
  <si>
    <t>ОК 6.</t>
  </si>
  <si>
    <t>Основы электротехники</t>
  </si>
  <si>
    <t>Допуски и технические измерения</t>
  </si>
  <si>
    <t>Безопасность жизнедеятельности</t>
  </si>
  <si>
    <t>Профессиональные модули</t>
  </si>
  <si>
    <t>Подготовка металла к сварке</t>
  </si>
  <si>
    <t>Учебная практика</t>
  </si>
  <si>
    <t>Оборудование, техника и технология электросварки</t>
  </si>
  <si>
    <t>Технология газовой сварки</t>
  </si>
  <si>
    <t>Электросварочные работы на автоматических и полуавтоматических машинах</t>
  </si>
  <si>
    <t>15</t>
  </si>
  <si>
    <t>16</t>
  </si>
  <si>
    <t>17</t>
  </si>
  <si>
    <t>18</t>
  </si>
  <si>
    <t>Наплавка дефектов под механическую обработку и пробное давление</t>
  </si>
  <si>
    <t>19</t>
  </si>
  <si>
    <t>Технология дуговой наплавки деталей</t>
  </si>
  <si>
    <t>20</t>
  </si>
  <si>
    <t>Технология газовой наплавки</t>
  </si>
  <si>
    <t>21</t>
  </si>
  <si>
    <t>Технология автоматического и механизированного наплавления</t>
  </si>
  <si>
    <t>22</t>
  </si>
  <si>
    <t>23</t>
  </si>
  <si>
    <t>24</t>
  </si>
  <si>
    <t>Производственная практика</t>
  </si>
  <si>
    <t>25</t>
  </si>
  <si>
    <t>Дефекты и способы испытания сварных швов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</si>
  <si>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</si>
  <si>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</si>
  <si>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</si>
  <si>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</si>
  <si>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</si>
  <si>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</si>
  <si>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</si>
  <si>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</si>
  <si>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</si>
  <si>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</si>
  <si>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Содержание</t>
  </si>
  <si>
    <t>Понимать сущность и социальную значимость своей будующей профессии, проявлять к ней устойчивый интерес.</t>
  </si>
  <si>
    <t>Организовывать собственную деятельность, исходя из цели и способов её достижения, определённых руководителем.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</si>
  <si>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</si>
  <si>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 xml:space="preserve">  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</si>
  <si>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</si>
  <si>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</si>
  <si>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*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</si>
  <si>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</si>
  <si>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</si>
  <si>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</si>
  <si>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Курс 1</t>
  </si>
  <si>
    <t>Курс 2</t>
  </si>
  <si>
    <t>Курс 3</t>
  </si>
  <si>
    <t>Курсовые проекты (работы)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</si>
  <si>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</si>
  <si>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</si>
  <si>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</si>
  <si>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</si>
  <si>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</si>
  <si>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</si>
  <si>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</si>
  <si>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</si>
  <si>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</si>
  <si>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</si>
  <si>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</si>
  <si>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Теор. обучение</t>
  </si>
  <si>
    <t>Лаб. и пр. занятия</t>
  </si>
  <si>
    <t>Лаб. занятия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</si>
  <si>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</si>
  <si>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</si>
  <si>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</si>
  <si>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</si>
  <si>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</si>
  <si>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</si>
  <si>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</si>
  <si>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</si>
  <si>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</si>
  <si>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</si>
  <si>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</si>
  <si>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</si>
  <si>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</si>
  <si>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</si>
  <si>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</si>
  <si>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</si>
  <si>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</si>
  <si>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</si>
  <si>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</si>
  <si>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Итого час/нед (без консультаций)</t>
  </si>
  <si>
    <t>час/нед</t>
  </si>
  <si>
    <t>ОБЩЕОБРАЗОВАТЕЛЬНЫЙ ЦИКЛ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</si>
  <si>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</si>
  <si>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</si>
  <si>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</si>
  <si>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</si>
  <si>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</si>
  <si>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</si>
  <si>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</si>
  <si>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Биология</t>
  </si>
  <si>
    <t>ОБЖ</t>
  </si>
  <si>
    <t>Физическая культура</t>
  </si>
  <si>
    <t>Профильные дисциплины</t>
  </si>
  <si>
    <t>Информатика и ИКТ</t>
  </si>
  <si>
    <t>Физика</t>
  </si>
  <si>
    <t>П</t>
  </si>
  <si>
    <t>ФК.00</t>
  </si>
  <si>
    <t>ФИЗИЧЕСКАЯ КУЛЬТУРА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</si>
  <si>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</si>
  <si>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</si>
  <si>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</si>
  <si>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</si>
  <si>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</si>
  <si>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</si>
  <si>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</si>
  <si>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</si>
  <si>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</si>
  <si>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</si>
  <si>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</si>
  <si>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</si>
  <si>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</si>
  <si>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</si>
  <si>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</si>
  <si>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</si>
  <si>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</si>
  <si>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</si>
  <si>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</si>
  <si>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</si>
  <si>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</si>
  <si>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</si>
  <si>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</si>
  <si>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</si>
  <si>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</si>
  <si>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</si>
  <si>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</si>
  <si>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</si>
  <si>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</si>
  <si>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</si>
  <si>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</si>
  <si>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</si>
  <si>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</si>
  <si>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</si>
  <si>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</si>
  <si>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</si>
  <si>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</si>
  <si>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</si>
  <si>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</si>
  <si>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</si>
  <si>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</si>
  <si>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</si>
  <si>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</si>
  <si>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</si>
  <si>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</si>
  <si>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</si>
  <si>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</si>
  <si>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</si>
  <si>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</si>
  <si>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</si>
  <si>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</si>
  <si>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К</t>
  </si>
  <si>
    <t>А</t>
  </si>
  <si>
    <t>У</t>
  </si>
  <si>
    <t>Г</t>
  </si>
  <si>
    <t>Обозначения:</t>
  </si>
  <si>
    <t xml:space="preserve">   Обучение по циклам и разделу "Физическая культура"</t>
  </si>
  <si>
    <t xml:space="preserve">   Учебная практика (Производственное обучение)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</si>
  <si>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</si>
  <si>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</si>
  <si>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</si>
  <si>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</si>
  <si>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</si>
  <si>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</si>
  <si>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ГИА</t>
  </si>
  <si>
    <t>Утверждаю</t>
  </si>
  <si>
    <t>Приказ об утверждении ФГОС</t>
  </si>
  <si>
    <t>УЧЕБНЫЙ ПЛАН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</si>
  <si>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</si>
  <si>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</si>
  <si>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</si>
  <si>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</si>
  <si>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квалификации: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</si>
  <si>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</si>
  <si>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</si>
  <si>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</si>
  <si>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</si>
  <si>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</si>
  <si>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</si>
  <si>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</si>
  <si>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</si>
  <si>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</si>
  <si>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</si>
  <si>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</si>
  <si>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</si>
  <si>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</si>
  <si>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ОДБ.10</t>
  </si>
  <si>
    <t>ОДБ.11</t>
  </si>
  <si>
    <t>О.00</t>
  </si>
  <si>
    <t>ОДБ.00</t>
  </si>
  <si>
    <t>ОДП.00</t>
  </si>
  <si>
    <t>ОДП.01</t>
  </si>
  <si>
    <t>Математика: алгебра,начала анализа,геометрия</t>
  </si>
  <si>
    <t>ОДП.02</t>
  </si>
  <si>
    <t>ОДП.03</t>
  </si>
  <si>
    <t>ОП.00</t>
  </si>
  <si>
    <t>Общепрофессиональный учебный  цикл</t>
  </si>
  <si>
    <t>Основы инженерной  графики</t>
  </si>
  <si>
    <t>ОП.01</t>
  </si>
  <si>
    <t>ОП.02</t>
  </si>
  <si>
    <t>Основы материаловедения</t>
  </si>
  <si>
    <t>ОП.03</t>
  </si>
  <si>
    <t>ОП.04</t>
  </si>
  <si>
    <t>ОП.05</t>
  </si>
  <si>
    <t>ОП.06</t>
  </si>
  <si>
    <t>Основы экономики</t>
  </si>
  <si>
    <t>ОП.07</t>
  </si>
  <si>
    <t>П.00</t>
  </si>
  <si>
    <t>ПМ.00</t>
  </si>
  <si>
    <t>ПМ.01</t>
  </si>
  <si>
    <t>Технологические приемы сборки изделий под  сварку</t>
  </si>
  <si>
    <t>МДК.01.01</t>
  </si>
  <si>
    <t>МДК.01.02</t>
  </si>
  <si>
    <t>УП.01</t>
  </si>
  <si>
    <t>ПП.01</t>
  </si>
  <si>
    <t>Сварка  и резка деталей из различных сталей, цветных металлов и их сплавов, чугунов во всех пространственных положениях</t>
  </si>
  <si>
    <t>МДК.02.01</t>
  </si>
  <si>
    <t>МДК.02.02</t>
  </si>
  <si>
    <t>МДК.02.03</t>
  </si>
  <si>
    <t>УП.02</t>
  </si>
  <si>
    <t>ПП.02</t>
  </si>
  <si>
    <t>Проиводственная практика</t>
  </si>
  <si>
    <t>МДК.03.01</t>
  </si>
  <si>
    <t>МДК.03.02</t>
  </si>
  <si>
    <t>МДК.03.03</t>
  </si>
  <si>
    <t>МДК.03.04</t>
  </si>
  <si>
    <t>МДК.04.01</t>
  </si>
  <si>
    <t>УП.04</t>
  </si>
  <si>
    <t>ПП.04</t>
  </si>
  <si>
    <t>Введение в профессию</t>
  </si>
  <si>
    <t>очная</t>
  </si>
  <si>
    <t>2г 10 м</t>
  </si>
  <si>
    <t>_________________Казакова М.Ю.</t>
  </si>
  <si>
    <t>17 нед</t>
  </si>
  <si>
    <t>23 нед</t>
  </si>
  <si>
    <t>22 нед</t>
  </si>
  <si>
    <t>20 нед</t>
  </si>
  <si>
    <t>`--,--,--,Э</t>
  </si>
  <si>
    <t>`--,--,--,ДЗ</t>
  </si>
  <si>
    <t>`--,--,--,--,ДЗ</t>
  </si>
  <si>
    <t>`--,--,ДЗ</t>
  </si>
  <si>
    <t>З,З,З,З,ДЗ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</si>
  <si>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</si>
  <si>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</si>
  <si>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</si>
  <si>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</si>
  <si>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</si>
  <si>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практика</t>
  </si>
  <si>
    <t>итого</t>
  </si>
  <si>
    <t xml:space="preserve">Основы предпринимательства </t>
  </si>
  <si>
    <t>всего</t>
  </si>
  <si>
    <t>Государственная итоговая аттестация</t>
  </si>
  <si>
    <t>2 недели</t>
  </si>
  <si>
    <t>диф.зачетов</t>
  </si>
  <si>
    <t>зачетов</t>
  </si>
  <si>
    <t>эк</t>
  </si>
  <si>
    <t>`-ДЗ</t>
  </si>
  <si>
    <t>Э</t>
  </si>
  <si>
    <t>`-,ДЗ</t>
  </si>
  <si>
    <t>`ДЗ</t>
  </si>
  <si>
    <t>`-,З,З</t>
  </si>
  <si>
    <t>ЭК</t>
  </si>
  <si>
    <t>ДЗ</t>
  </si>
  <si>
    <t>ДЗ,ДЗ,ДЗ</t>
  </si>
  <si>
    <t>`--,--,--,--,--ДЗ</t>
  </si>
  <si>
    <t>Профессиональный учебный цикл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</si>
  <si>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</si>
  <si>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</si>
  <si>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</si>
  <si>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</si>
  <si>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</si>
  <si>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</si>
  <si>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</si>
  <si>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2 курс</t>
  </si>
  <si>
    <t>3 курс</t>
  </si>
  <si>
    <t>15.01.05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</si>
  <si>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</si>
  <si>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</si>
  <si>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</si>
  <si>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</si>
  <si>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</si>
  <si>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</si>
  <si>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</si>
  <si>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</si>
  <si>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</si>
  <si>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</si>
  <si>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</si>
  <si>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</si>
  <si>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</si>
  <si>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</si>
  <si>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</si>
  <si>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</si>
  <si>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</si>
  <si>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</si>
  <si>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</si>
  <si>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</si>
  <si>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</si>
  <si>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10. Технической графики</t>
  </si>
  <si>
    <t>9. Безопасности жизнедеятельности и охраны труда</t>
  </si>
  <si>
    <t>11. Теорерических основ сварки и резки</t>
  </si>
  <si>
    <t>12. Информатики</t>
  </si>
  <si>
    <t>1. Материаловедения</t>
  </si>
  <si>
    <t>2. Электротехники и автоматизации производства</t>
  </si>
  <si>
    <t>3. Испытания материалов и контроля качества сварных соединний</t>
  </si>
  <si>
    <t>Мастерские:</t>
  </si>
  <si>
    <t>1. Слесарная</t>
  </si>
  <si>
    <t>2. Сварочная</t>
  </si>
  <si>
    <t>Полигоны:</t>
  </si>
  <si>
    <t>1. Сварочный</t>
  </si>
  <si>
    <t>промежуточная аттестация        1+3=4 нед</t>
  </si>
  <si>
    <t xml:space="preserve">Подготовительно - сварочные работы и контроль качества сварных швов </t>
  </si>
  <si>
    <t xml:space="preserve">Основы технологи сварки и сварочное оборудование </t>
  </si>
  <si>
    <t>ОП.08*</t>
  </si>
  <si>
    <t xml:space="preserve">Технология производства сварных конструкций </t>
  </si>
  <si>
    <t>МДК 01.03</t>
  </si>
  <si>
    <t>Подготовительные и сварочные операции перед сваркой</t>
  </si>
  <si>
    <t>МДК 01.04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</si>
  <si>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</si>
  <si>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</si>
  <si>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ПМ.02</t>
  </si>
  <si>
    <t>ПМ.04*</t>
  </si>
  <si>
    <t>Частично механизированная сварка (наплавка) плавлением</t>
  </si>
  <si>
    <t>экзаменов</t>
  </si>
  <si>
    <t>29.09.2016г</t>
  </si>
  <si>
    <t>Кировское областное государственное профессиональное образовательное автономное учреждение                                            "Вятский электромашиностроительный техникум"</t>
  </si>
  <si>
    <t>сварщик (ручной  и частично механизированной сварки (наплавки))</t>
  </si>
  <si>
    <t>основного общего образования (с получением среднего общего образования)</t>
  </si>
  <si>
    <t>от 29.01.2016</t>
  </si>
  <si>
    <t>№ 50</t>
  </si>
  <si>
    <t>7,5</t>
  </si>
  <si>
    <t>29,5</t>
  </si>
  <si>
    <t>Сварщик ручной дуговой сварки плавящимся покрытым электродом</t>
  </si>
  <si>
    <t>Сварщик частично механизированной сварки плавлением</t>
  </si>
  <si>
    <t>Сварщик 2016-2019гг.</t>
  </si>
  <si>
    <t>Техника и технология частично механизированной сварки (наплавки) плавлением в защитном газе</t>
  </si>
  <si>
    <t>`-,Э</t>
  </si>
  <si>
    <t>Директор КОГПОАУ  ВЭМТ</t>
  </si>
  <si>
    <t>основной профессиональной образовательной программы среднего профессионального образования</t>
  </si>
  <si>
    <t>по профессии среднего профессионального образования</t>
  </si>
  <si>
    <t>ОП.07*</t>
  </si>
  <si>
    <t>государственная итоговая аттестация 3 нед</t>
  </si>
  <si>
    <t>КомЭ</t>
  </si>
  <si>
    <t>Техника и технология ручной дуговой сварки (наплавки, резки)покрытым электродом</t>
  </si>
  <si>
    <t xml:space="preserve">   Обучение по циклам и разделу "Физическая культура",                          1-2  дня  в неделю учебная практикапрактика</t>
  </si>
</sst>
</file>

<file path=xl/styles.xml><?xml version="1.0" encoding="utf-8"?>
<styleSheet xmlns="http://schemas.openxmlformats.org/spreadsheetml/2006/main">
  <numFmts count="4">
    <numFmt numFmtId="164" formatCode="##,###"/>
    <numFmt numFmtId="165" formatCode="#,##0.00;[Red]#,##0.00"/>
    <numFmt numFmtId="166" formatCode="#,##0.0;[Red]#,##0.0"/>
    <numFmt numFmtId="167" formatCode="#,##0;[Red]#,##0"/>
  </numFmts>
  <fonts count="27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8" tint="0.59999389629810485"/>
        <bgColor indexed="16"/>
      </patternFill>
    </fill>
    <fill>
      <patternFill patternType="solid">
        <fgColor theme="5" tint="0.39997558519241921"/>
        <bgColor indexed="16"/>
      </patternFill>
    </fill>
    <fill>
      <patternFill patternType="solid">
        <fgColor rgb="FFFF0000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16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ck">
        <color rgb="FFFF0000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1" fillId="6" borderId="40" applyNumberFormat="0" applyFont="0" applyFill="0" applyBorder="0" applyAlignment="0" applyProtection="0">
      <alignment horizontal="center" vertical="center"/>
      <protection locked="0"/>
    </xf>
    <xf numFmtId="9" fontId="21" fillId="0" borderId="0" applyFont="0" applyFill="0" applyBorder="0" applyAlignment="0" applyProtection="0"/>
  </cellStyleXfs>
  <cellXfs count="487">
    <xf numFmtId="0" fontId="0" fillId="0" borderId="0" xfId="0"/>
    <xf numFmtId="0" fontId="1" fillId="0" borderId="0" xfId="0" applyFont="1"/>
    <xf numFmtId="0" fontId="5" fillId="0" borderId="0" xfId="2"/>
    <xf numFmtId="0" fontId="5" fillId="4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5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NumberFormat="1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left" vertical="center"/>
      <protection locked="0"/>
    </xf>
    <xf numFmtId="0" fontId="5" fillId="0" borderId="0" xfId="2" applyFont="1" applyAlignment="1">
      <alignment horizontal="left" vertical="center"/>
    </xf>
    <xf numFmtId="0" fontId="5" fillId="4" borderId="1" xfId="2" applyNumberFormat="1" applyFont="1" applyFill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left" vertical="center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5" fillId="0" borderId="5" xfId="2" applyNumberFormat="1" applyFont="1" applyBorder="1" applyAlignment="1" applyProtection="1">
      <alignment horizontal="left" vertical="center"/>
      <protection locked="0"/>
    </xf>
    <xf numFmtId="164" fontId="5" fillId="0" borderId="5" xfId="2" applyNumberFormat="1" applyFont="1" applyBorder="1" applyAlignment="1" applyProtection="1">
      <alignment horizontal="left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11" fillId="3" borderId="0" xfId="3" applyFont="1" applyFill="1" applyBorder="1" applyAlignment="1" applyProtection="1">
      <alignment horizontal="left" vertical="top"/>
      <protection locked="0"/>
    </xf>
    <xf numFmtId="0" fontId="3" fillId="0" borderId="0" xfId="3"/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>
      <alignment horizontal="center" vertical="center"/>
    </xf>
    <xf numFmtId="0" fontId="3" fillId="6" borderId="8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center" vertical="center"/>
    </xf>
    <xf numFmtId="0" fontId="3" fillId="7" borderId="0" xfId="3" applyFill="1"/>
    <xf numFmtId="0" fontId="3" fillId="7" borderId="0" xfId="3" applyFill="1" applyAlignment="1">
      <alignment horizontal="center" vertical="center" textRotation="90" wrapText="1"/>
    </xf>
    <xf numFmtId="0" fontId="3" fillId="6" borderId="0" xfId="3" applyFont="1" applyFill="1" applyBorder="1" applyAlignment="1">
      <alignment horizontal="left" vertical="center"/>
    </xf>
    <xf numFmtId="0" fontId="3" fillId="6" borderId="8" xfId="3" applyNumberFormat="1" applyFont="1" applyFill="1" applyBorder="1" applyAlignment="1">
      <alignment horizontal="left" vertical="center"/>
    </xf>
    <xf numFmtId="0" fontId="3" fillId="6" borderId="9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left" vertical="center" wrapText="1"/>
    </xf>
    <xf numFmtId="0" fontId="3" fillId="6" borderId="11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 wrapText="1"/>
    </xf>
    <xf numFmtId="0" fontId="3" fillId="6" borderId="17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14" xfId="3" applyNumberFormat="1" applyFont="1" applyFill="1" applyBorder="1" applyAlignment="1">
      <alignment horizontal="center" vertical="center" wrapText="1"/>
    </xf>
    <xf numFmtId="0" fontId="3" fillId="7" borderId="0" xfId="3" applyFill="1"/>
    <xf numFmtId="0" fontId="3" fillId="8" borderId="1" xfId="3" applyFont="1" applyFill="1" applyBorder="1" applyAlignment="1" applyProtection="1">
      <alignment horizontal="center" vertical="center"/>
      <protection locked="0"/>
    </xf>
    <xf numFmtId="0" fontId="3" fillId="8" borderId="0" xfId="3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center" vertical="center"/>
    </xf>
    <xf numFmtId="0" fontId="3" fillId="8" borderId="1" xfId="3" applyNumberFormat="1" applyFont="1" applyFill="1" applyBorder="1" applyAlignment="1">
      <alignment horizontal="center" vertical="center"/>
    </xf>
    <xf numFmtId="0" fontId="3" fillId="6" borderId="14" xfId="3" applyFont="1" applyFill="1" applyBorder="1" applyAlignment="1" applyProtection="1">
      <alignment horizontal="center" vertical="center" textRotation="90" wrapText="1"/>
      <protection locked="0"/>
    </xf>
    <xf numFmtId="0" fontId="3" fillId="6" borderId="22" xfId="3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8" fillId="6" borderId="0" xfId="3" applyFont="1" applyFill="1" applyBorder="1" applyAlignment="1" applyProtection="1">
      <alignment horizontal="center" vertical="center"/>
      <protection locked="0"/>
    </xf>
    <xf numFmtId="0" fontId="9" fillId="7" borderId="8" xfId="3" applyFont="1" applyFill="1" applyBorder="1" applyAlignment="1" applyProtection="1">
      <alignment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ill="1"/>
    <xf numFmtId="0" fontId="1" fillId="6" borderId="1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>
      <alignment horizontal="left" vertical="center" wrapText="1"/>
    </xf>
    <xf numFmtId="0" fontId="1" fillId="6" borderId="10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left" vertical="center" wrapText="1"/>
    </xf>
    <xf numFmtId="0" fontId="3" fillId="8" borderId="12" xfId="3" applyNumberFormat="1" applyFont="1" applyFill="1" applyBorder="1" applyAlignment="1">
      <alignment horizontal="center" vertical="center"/>
    </xf>
    <xf numFmtId="0" fontId="3" fillId="8" borderId="13" xfId="3" applyNumberFormat="1" applyFont="1" applyFill="1" applyBorder="1" applyAlignment="1">
      <alignment horizontal="center" vertical="center"/>
    </xf>
    <xf numFmtId="0" fontId="1" fillId="8" borderId="10" xfId="3" applyNumberFormat="1" applyFont="1" applyFill="1" applyBorder="1" applyAlignment="1">
      <alignment horizontal="center" vertical="center"/>
    </xf>
    <xf numFmtId="0" fontId="3" fillId="7" borderId="0" xfId="3" applyFill="1"/>
    <xf numFmtId="0" fontId="1" fillId="8" borderId="10" xfId="3" applyNumberFormat="1" applyFont="1" applyFill="1" applyBorder="1" applyAlignment="1">
      <alignment horizontal="left" vertical="center" wrapText="1"/>
    </xf>
    <xf numFmtId="0" fontId="3" fillId="8" borderId="10" xfId="3" applyNumberFormat="1" applyFont="1" applyFill="1" applyBorder="1" applyAlignment="1" applyProtection="1">
      <alignment horizontal="center" vertical="center"/>
      <protection locked="0"/>
    </xf>
    <xf numFmtId="0" fontId="3" fillId="6" borderId="13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19" fillId="6" borderId="1" xfId="3" applyNumberFormat="1" applyFont="1" applyFill="1" applyBorder="1" applyAlignment="1">
      <alignment horizontal="center" vertical="center"/>
    </xf>
    <xf numFmtId="0" fontId="19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4" xfId="3" applyNumberFormat="1" applyFont="1" applyFill="1" applyBorder="1" applyAlignment="1" applyProtection="1">
      <alignment horizontal="center" vertical="center"/>
      <protection locked="0"/>
    </xf>
    <xf numFmtId="0" fontId="1" fillId="8" borderId="1" xfId="3" applyNumberFormat="1" applyFont="1" applyFill="1" applyBorder="1" applyAlignment="1">
      <alignment horizontal="center" vertical="center"/>
    </xf>
    <xf numFmtId="0" fontId="3" fillId="6" borderId="24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center" vertical="center"/>
    </xf>
    <xf numFmtId="0" fontId="3" fillId="8" borderId="28" xfId="3" applyNumberFormat="1" applyFont="1" applyFill="1" applyBorder="1" applyAlignment="1">
      <alignment horizontal="center" vertical="center"/>
    </xf>
    <xf numFmtId="0" fontId="3" fillId="6" borderId="29" xfId="3" applyNumberFormat="1" applyFont="1" applyFill="1" applyBorder="1" applyAlignment="1">
      <alignment horizontal="center" vertical="center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4" xfId="3" applyNumberFormat="1" applyFont="1" applyFill="1" applyBorder="1" applyAlignment="1">
      <alignment horizontal="center" vertical="center"/>
    </xf>
    <xf numFmtId="0" fontId="3" fillId="8" borderId="30" xfId="3" applyNumberFormat="1" applyFont="1" applyFill="1" applyBorder="1" applyAlignment="1">
      <alignment horizontal="center" vertical="center"/>
    </xf>
    <xf numFmtId="0" fontId="3" fillId="8" borderId="31" xfId="3" applyNumberFormat="1" applyFont="1" applyFill="1" applyBorder="1" applyAlignment="1">
      <alignment horizontal="center" vertical="center"/>
    </xf>
    <xf numFmtId="0" fontId="3" fillId="6" borderId="23" xfId="3" applyNumberFormat="1" applyFont="1" applyFill="1" applyBorder="1" applyAlignment="1">
      <alignment horizontal="center" vertical="center"/>
    </xf>
    <xf numFmtId="0" fontId="3" fillId="6" borderId="21" xfId="3" applyNumberFormat="1" applyFont="1" applyFill="1" applyBorder="1" applyAlignment="1" applyProtection="1">
      <alignment horizontal="center" vertical="center"/>
      <protection locked="0"/>
    </xf>
    <xf numFmtId="0" fontId="3" fillId="0" borderId="0" xfId="3"/>
    <xf numFmtId="0" fontId="15" fillId="0" borderId="0" xfId="3" applyFont="1" applyAlignment="1" applyProtection="1">
      <alignment horizontal="right" vertical="center"/>
      <protection locked="0"/>
    </xf>
    <xf numFmtId="0" fontId="3" fillId="7" borderId="0" xfId="3" applyFill="1"/>
    <xf numFmtId="0" fontId="3" fillId="6" borderId="14" xfId="3" applyFont="1" applyFill="1" applyBorder="1" applyAlignment="1" applyProtection="1">
      <alignment horizontal="center" vertical="center"/>
      <protection locked="0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3" applyNumberFormat="1" applyFont="1" applyFill="1" applyBorder="1" applyAlignment="1">
      <alignment horizontal="center" vertical="center"/>
    </xf>
    <xf numFmtId="0" fontId="3" fillId="10" borderId="14" xfId="3" applyFont="1" applyFill="1" applyBorder="1" applyAlignment="1" applyProtection="1">
      <alignment horizontal="center" vertical="center"/>
      <protection locked="0"/>
    </xf>
    <xf numFmtId="0" fontId="3" fillId="10" borderId="14" xfId="3" applyFont="1" applyFill="1" applyBorder="1" applyAlignment="1" applyProtection="1">
      <alignment horizontal="center" vertical="center" textRotation="90" wrapText="1"/>
      <protection locked="0"/>
    </xf>
    <xf numFmtId="0" fontId="3" fillId="10" borderId="9" xfId="3" applyFont="1" applyFill="1" applyBorder="1" applyAlignment="1" applyProtection="1">
      <alignment horizontal="center" vertical="center"/>
      <protection locked="0"/>
    </xf>
    <xf numFmtId="0" fontId="3" fillId="10" borderId="22" xfId="3" applyFont="1" applyFill="1" applyBorder="1" applyAlignment="1" applyProtection="1">
      <alignment horizontal="center" vertical="center"/>
      <protection locked="0"/>
    </xf>
    <xf numFmtId="0" fontId="3" fillId="10" borderId="9" xfId="3" applyNumberFormat="1" applyFont="1" applyFill="1" applyBorder="1" applyAlignment="1">
      <alignment horizontal="center" vertical="center"/>
    </xf>
    <xf numFmtId="0" fontId="3" fillId="10" borderId="1" xfId="3" applyNumberFormat="1" applyFont="1" applyFill="1" applyBorder="1" applyAlignment="1">
      <alignment horizontal="center" vertical="center"/>
    </xf>
    <xf numFmtId="0" fontId="3" fillId="10" borderId="14" xfId="3" applyNumberFormat="1" applyFont="1" applyFill="1" applyBorder="1" applyAlignment="1" applyProtection="1">
      <alignment horizontal="center" vertical="center"/>
      <protection locked="0"/>
    </xf>
    <xf numFmtId="0" fontId="3" fillId="10" borderId="0" xfId="3" applyFont="1" applyFill="1" applyBorder="1" applyAlignment="1">
      <alignment horizontal="center" vertical="center"/>
    </xf>
    <xf numFmtId="0" fontId="3" fillId="10" borderId="2" xfId="3" applyNumberFormat="1" applyFont="1" applyFill="1" applyBorder="1" applyAlignment="1" applyProtection="1">
      <alignment horizontal="center" vertical="center"/>
      <protection locked="0"/>
    </xf>
    <xf numFmtId="0" fontId="1" fillId="10" borderId="1" xfId="3" applyNumberFormat="1" applyFont="1" applyFill="1" applyBorder="1" applyAlignment="1">
      <alignment horizontal="center" vertical="center"/>
    </xf>
    <xf numFmtId="0" fontId="1" fillId="10" borderId="2" xfId="3" applyNumberFormat="1" applyFont="1" applyFill="1" applyBorder="1" applyAlignment="1" applyProtection="1">
      <alignment horizontal="center" vertical="center"/>
      <protection locked="0"/>
    </xf>
    <xf numFmtId="0" fontId="3" fillId="10" borderId="1" xfId="3" applyNumberFormat="1" applyFont="1" applyFill="1" applyBorder="1" applyAlignment="1">
      <alignment horizontal="center" vertical="center" wrapText="1"/>
    </xf>
    <xf numFmtId="0" fontId="3" fillId="10" borderId="14" xfId="3" applyNumberFormat="1" applyFont="1" applyFill="1" applyBorder="1" applyAlignment="1">
      <alignment horizontal="center" vertical="center"/>
    </xf>
    <xf numFmtId="0" fontId="3" fillId="6" borderId="27" xfId="3" applyFont="1" applyFill="1" applyBorder="1" applyAlignment="1" applyProtection="1">
      <alignment horizontal="center" vertical="center"/>
      <protection locked="0"/>
    </xf>
    <xf numFmtId="0" fontId="3" fillId="10" borderId="34" xfId="3" applyFont="1" applyFill="1" applyBorder="1" applyAlignment="1" applyProtection="1">
      <alignment horizontal="center" vertical="center"/>
      <protection locked="0"/>
    </xf>
    <xf numFmtId="0" fontId="3" fillId="10" borderId="34" xfId="3" applyNumberFormat="1" applyFont="1" applyFill="1" applyBorder="1" applyAlignment="1">
      <alignment horizontal="center" vertical="center"/>
    </xf>
    <xf numFmtId="0" fontId="3" fillId="10" borderId="32" xfId="3" applyNumberFormat="1" applyFont="1" applyFill="1" applyBorder="1" applyAlignment="1">
      <alignment horizontal="center" vertical="center"/>
    </xf>
    <xf numFmtId="0" fontId="1" fillId="10" borderId="32" xfId="3" applyNumberFormat="1" applyFont="1" applyFill="1" applyBorder="1" applyAlignment="1">
      <alignment horizontal="center" vertical="center"/>
    </xf>
    <xf numFmtId="0" fontId="3" fillId="10" borderId="32" xfId="3" applyNumberFormat="1" applyFont="1" applyFill="1" applyBorder="1" applyAlignment="1">
      <alignment horizontal="center" vertical="center" wrapText="1"/>
    </xf>
    <xf numFmtId="0" fontId="3" fillId="8" borderId="36" xfId="3" applyNumberFormat="1" applyFont="1" applyFill="1" applyBorder="1" applyAlignment="1">
      <alignment horizontal="center" vertical="center"/>
    </xf>
    <xf numFmtId="0" fontId="1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3" fillId="6" borderId="0" xfId="3" applyNumberFormat="1" applyFont="1" applyFill="1" applyBorder="1" applyAlignment="1">
      <alignment horizontal="left" vertical="center"/>
    </xf>
    <xf numFmtId="0" fontId="3" fillId="6" borderId="7" xfId="3" applyNumberFormat="1" applyFont="1" applyFill="1" applyBorder="1" applyAlignment="1">
      <alignment horizontal="center" vertical="center"/>
    </xf>
    <xf numFmtId="0" fontId="3" fillId="6" borderId="38" xfId="3" applyNumberFormat="1" applyFont="1" applyFill="1" applyBorder="1" applyAlignment="1">
      <alignment horizontal="center" vertical="center"/>
    </xf>
    <xf numFmtId="0" fontId="3" fillId="6" borderId="5" xfId="3" applyNumberFormat="1" applyFont="1" applyFill="1" applyBorder="1" applyAlignment="1">
      <alignment horizontal="center" vertical="center"/>
    </xf>
    <xf numFmtId="0" fontId="3" fillId="8" borderId="5" xfId="3" applyNumberFormat="1" applyFont="1" applyFill="1" applyBorder="1" applyAlignment="1">
      <alignment horizontal="center" vertical="center"/>
    </xf>
    <xf numFmtId="0" fontId="3" fillId="7" borderId="6" xfId="3" applyFill="1" applyBorder="1"/>
    <xf numFmtId="0" fontId="3" fillId="7" borderId="1" xfId="3" applyNumberFormat="1" applyFont="1" applyFill="1" applyBorder="1" applyAlignment="1">
      <alignment horizontal="left" vertical="center" wrapText="1"/>
    </xf>
    <xf numFmtId="0" fontId="1" fillId="8" borderId="12" xfId="3" applyNumberFormat="1" applyFont="1" applyFill="1" applyBorder="1" applyAlignment="1">
      <alignment horizontal="center" vertical="center"/>
    </xf>
    <xf numFmtId="0" fontId="1" fillId="8" borderId="31" xfId="3" applyNumberFormat="1" applyFont="1" applyFill="1" applyBorder="1" applyAlignment="1">
      <alignment horizontal="center" vertical="center"/>
    </xf>
    <xf numFmtId="0" fontId="1" fillId="8" borderId="36" xfId="3" applyNumberFormat="1" applyFont="1" applyFill="1" applyBorder="1" applyAlignment="1">
      <alignment horizontal="center" vertical="center"/>
    </xf>
    <xf numFmtId="0" fontId="1" fillId="6" borderId="39" xfId="3" applyNumberFormat="1" applyFont="1" applyFill="1" applyBorder="1" applyAlignment="1">
      <alignment horizontal="center" vertical="center"/>
    </xf>
    <xf numFmtId="0" fontId="1" fillId="6" borderId="28" xfId="3" applyNumberFormat="1" applyFont="1" applyFill="1" applyBorder="1" applyAlignment="1">
      <alignment horizontal="center" vertical="center"/>
    </xf>
    <xf numFmtId="0" fontId="1" fillId="6" borderId="12" xfId="3" applyNumberFormat="1" applyFont="1" applyFill="1" applyBorder="1" applyAlignment="1">
      <alignment horizontal="center" vertical="center"/>
    </xf>
    <xf numFmtId="0" fontId="1" fillId="10" borderId="36" xfId="3" applyNumberFormat="1" applyFont="1" applyFill="1" applyBorder="1" applyAlignment="1">
      <alignment horizontal="center" vertical="center"/>
    </xf>
    <xf numFmtId="0" fontId="1" fillId="10" borderId="12" xfId="3" applyNumberFormat="1" applyFont="1" applyFill="1" applyBorder="1" applyAlignment="1">
      <alignment horizontal="center" vertical="center"/>
    </xf>
    <xf numFmtId="0" fontId="1" fillId="10" borderId="10" xfId="3" applyNumberFormat="1" applyFont="1" applyFill="1" applyBorder="1" applyAlignment="1">
      <alignment horizontal="center" vertical="center"/>
    </xf>
    <xf numFmtId="0" fontId="1" fillId="6" borderId="40" xfId="3" applyNumberFormat="1" applyFont="1" applyFill="1" applyBorder="1" applyAlignment="1">
      <alignment horizontal="center" vertical="center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10" borderId="14" xfId="3" applyNumberFormat="1" applyFont="1" applyFill="1" applyBorder="1" applyAlignment="1" applyProtection="1">
      <alignment horizontal="center" vertical="center"/>
      <protection locked="0"/>
    </xf>
    <xf numFmtId="0" fontId="20" fillId="6" borderId="11" xfId="3" applyNumberFormat="1" applyFont="1" applyFill="1" applyBorder="1" applyAlignment="1">
      <alignment horizontal="center" vertical="center"/>
    </xf>
    <xf numFmtId="0" fontId="1" fillId="6" borderId="20" xfId="3" applyNumberFormat="1" applyFont="1" applyFill="1" applyBorder="1" applyAlignment="1">
      <alignment horizontal="left" vertical="center" wrapText="1"/>
    </xf>
    <xf numFmtId="0" fontId="20" fillId="6" borderId="24" xfId="3" applyNumberFormat="1" applyFont="1" applyFill="1" applyBorder="1" applyAlignment="1">
      <alignment horizontal="center" vertical="center"/>
    </xf>
    <xf numFmtId="0" fontId="1" fillId="6" borderId="3" xfId="3" applyNumberFormat="1" applyFont="1" applyFill="1" applyBorder="1" applyAlignment="1">
      <alignment horizontal="left" vertical="center" wrapText="1"/>
    </xf>
    <xf numFmtId="0" fontId="20" fillId="7" borderId="4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>
      <alignment horizontal="left" vertical="center" wrapText="1"/>
    </xf>
    <xf numFmtId="0" fontId="20" fillId="7" borderId="2" xfId="3" applyNumberFormat="1" applyFont="1" applyFill="1" applyBorder="1" applyAlignment="1">
      <alignment horizontal="center" vertical="center"/>
    </xf>
    <xf numFmtId="0" fontId="20" fillId="7" borderId="2" xfId="3" applyNumberFormat="1" applyFont="1" applyFill="1" applyBorder="1" applyAlignment="1">
      <alignment horizontal="left" vertical="center" wrapText="1"/>
    </xf>
    <xf numFmtId="0" fontId="1" fillId="6" borderId="14" xfId="3" applyNumberFormat="1" applyFont="1" applyFill="1" applyBorder="1" applyAlignment="1">
      <alignment horizontal="center" vertical="center" wrapText="1"/>
    </xf>
    <xf numFmtId="0" fontId="1" fillId="6" borderId="11" xfId="3" applyNumberFormat="1" applyFont="1" applyFill="1" applyBorder="1" applyAlignment="1">
      <alignment horizontal="center" vertical="center"/>
    </xf>
    <xf numFmtId="0" fontId="1" fillId="6" borderId="10" xfId="3" applyNumberFormat="1" applyFont="1" applyFill="1" applyBorder="1" applyAlignment="1">
      <alignment horizontal="left" vertical="center" wrapText="1"/>
    </xf>
    <xf numFmtId="0" fontId="1" fillId="6" borderId="12" xfId="3" applyNumberFormat="1" applyFont="1" applyFill="1" applyBorder="1" applyAlignment="1">
      <alignment horizontal="center" vertical="center" wrapText="1"/>
    </xf>
    <xf numFmtId="0" fontId="1" fillId="6" borderId="2" xfId="3" applyNumberFormat="1" applyFont="1" applyFill="1" applyBorder="1" applyAlignment="1">
      <alignment horizontal="center" vertical="center"/>
    </xf>
    <xf numFmtId="0" fontId="1" fillId="6" borderId="27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 textRotation="90" wrapText="1"/>
      <protection locked="0"/>
    </xf>
    <xf numFmtId="0" fontId="3" fillId="6" borderId="17" xfId="3" applyFont="1" applyFill="1" applyBorder="1" applyAlignment="1" applyProtection="1">
      <alignment horizontal="center" vertical="center"/>
      <protection locked="0"/>
    </xf>
    <xf numFmtId="0" fontId="3" fillId="6" borderId="9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/>
    </xf>
    <xf numFmtId="0" fontId="1" fillId="6" borderId="31" xfId="3" applyNumberFormat="1" applyFont="1" applyFill="1" applyBorder="1" applyAlignment="1">
      <alignment horizontal="center" vertical="center"/>
    </xf>
    <xf numFmtId="0" fontId="1" fillId="6" borderId="30" xfId="3" applyNumberFormat="1" applyFont="1" applyFill="1" applyBorder="1" applyAlignment="1">
      <alignment horizontal="center" vertical="center"/>
    </xf>
    <xf numFmtId="0" fontId="3" fillId="7" borderId="0" xfId="3" applyFill="1"/>
    <xf numFmtId="0" fontId="3" fillId="6" borderId="10" xfId="3" applyNumberFormat="1" applyFont="1" applyFill="1" applyBorder="1" applyAlignment="1">
      <alignment horizontal="center" vertical="center"/>
    </xf>
    <xf numFmtId="0" fontId="1" fillId="6" borderId="47" xfId="3" applyNumberFormat="1" applyFont="1" applyFill="1" applyBorder="1" applyAlignment="1">
      <alignment horizontal="center" vertical="center"/>
    </xf>
    <xf numFmtId="0" fontId="3" fillId="8" borderId="48" xfId="3" applyNumberFormat="1" applyFont="1" applyFill="1" applyBorder="1" applyAlignment="1">
      <alignment horizontal="center" vertical="center"/>
    </xf>
    <xf numFmtId="0" fontId="3" fillId="8" borderId="39" xfId="3" applyNumberFormat="1" applyFont="1" applyFill="1" applyBorder="1" applyAlignment="1">
      <alignment horizontal="center" vertical="center"/>
    </xf>
    <xf numFmtId="0" fontId="3" fillId="6" borderId="47" xfId="3" applyFont="1" applyFill="1" applyBorder="1" applyAlignment="1" applyProtection="1">
      <alignment horizontal="center" vertical="center"/>
      <protection locked="0"/>
    </xf>
    <xf numFmtId="0" fontId="3" fillId="6" borderId="47" xfId="3" applyNumberFormat="1" applyFont="1" applyFill="1" applyBorder="1" applyAlignment="1">
      <alignment horizontal="center" vertical="center"/>
    </xf>
    <xf numFmtId="0" fontId="1" fillId="8" borderId="49" xfId="3" applyNumberFormat="1" applyFont="1" applyFill="1" applyBorder="1" applyAlignment="1">
      <alignment horizontal="center" vertical="center"/>
    </xf>
    <xf numFmtId="0" fontId="1" fillId="6" borderId="49" xfId="3" applyNumberFormat="1" applyFont="1" applyFill="1" applyBorder="1" applyAlignment="1">
      <alignment horizontal="center" vertical="center"/>
    </xf>
    <xf numFmtId="0" fontId="3" fillId="6" borderId="50" xfId="3" applyFont="1" applyFill="1" applyBorder="1" applyAlignment="1">
      <alignment horizontal="center" vertical="center"/>
    </xf>
    <xf numFmtId="0" fontId="3" fillId="8" borderId="49" xfId="3" applyNumberFormat="1" applyFont="1" applyFill="1" applyBorder="1" applyAlignment="1">
      <alignment horizontal="center" vertical="center"/>
    </xf>
    <xf numFmtId="0" fontId="3" fillId="6" borderId="51" xfId="3" applyNumberFormat="1" applyFont="1" applyFill="1" applyBorder="1" applyAlignment="1" applyProtection="1">
      <alignment horizontal="center" vertical="center"/>
      <protection locked="0"/>
    </xf>
    <xf numFmtId="0" fontId="3" fillId="6" borderId="57" xfId="3" applyFont="1" applyFill="1" applyBorder="1" applyAlignment="1" applyProtection="1">
      <alignment horizontal="center" vertical="center"/>
      <protection locked="0"/>
    </xf>
    <xf numFmtId="0" fontId="3" fillId="6" borderId="58" xfId="3" applyFont="1" applyFill="1" applyBorder="1" applyAlignment="1" applyProtection="1">
      <alignment horizontal="center" vertical="center"/>
      <protection locked="0"/>
    </xf>
    <xf numFmtId="0" fontId="3" fillId="6" borderId="60" xfId="3" applyFont="1" applyFill="1" applyBorder="1" applyAlignment="1" applyProtection="1">
      <alignment horizontal="center" vertical="center"/>
      <protection locked="0"/>
    </xf>
    <xf numFmtId="0" fontId="3" fillId="6" borderId="60" xfId="3" applyNumberFormat="1" applyFont="1" applyFill="1" applyBorder="1" applyAlignment="1">
      <alignment horizontal="center" vertical="center"/>
    </xf>
    <xf numFmtId="0" fontId="3" fillId="6" borderId="62" xfId="3" applyNumberFormat="1" applyFont="1" applyFill="1" applyBorder="1" applyAlignment="1">
      <alignment horizontal="center" vertical="center"/>
    </xf>
    <xf numFmtId="0" fontId="1" fillId="8" borderId="61" xfId="3" applyNumberFormat="1" applyFont="1" applyFill="1" applyBorder="1" applyAlignment="1">
      <alignment horizontal="center" vertical="center"/>
    </xf>
    <xf numFmtId="0" fontId="1" fillId="6" borderId="61" xfId="3" applyNumberFormat="1" applyFont="1" applyFill="1" applyBorder="1" applyAlignment="1">
      <alignment horizontal="center" vertical="center"/>
    </xf>
    <xf numFmtId="0" fontId="1" fillId="6" borderId="57" xfId="3" applyNumberFormat="1" applyFont="1" applyFill="1" applyBorder="1" applyAlignment="1">
      <alignment horizontal="center" vertical="center"/>
    </xf>
    <xf numFmtId="0" fontId="3" fillId="8" borderId="63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>
      <alignment horizontal="center" vertical="center" wrapText="1"/>
    </xf>
    <xf numFmtId="0" fontId="3" fillId="8" borderId="61" xfId="3" applyNumberFormat="1" applyFont="1" applyFill="1" applyBorder="1" applyAlignment="1">
      <alignment horizontal="center" vertical="center"/>
    </xf>
    <xf numFmtId="0" fontId="1" fillId="6" borderId="65" xfId="3" applyFont="1" applyFill="1" applyBorder="1" applyAlignment="1" applyProtection="1">
      <alignment horizontal="center" vertical="center"/>
      <protection locked="0"/>
    </xf>
    <xf numFmtId="0" fontId="1" fillId="11" borderId="60" xfId="3" applyFont="1" applyFill="1" applyBorder="1" applyAlignment="1" applyProtection="1">
      <alignment horizontal="center" vertical="center"/>
      <protection locked="0"/>
    </xf>
    <xf numFmtId="0" fontId="1" fillId="8" borderId="30" xfId="3" applyNumberFormat="1" applyFont="1" applyFill="1" applyBorder="1" applyAlignment="1">
      <alignment horizontal="center" vertical="center"/>
    </xf>
    <xf numFmtId="0" fontId="3" fillId="6" borderId="26" xfId="3" applyNumberFormat="1" applyFont="1" applyFill="1" applyBorder="1" applyAlignment="1">
      <alignment horizontal="center" vertical="center"/>
    </xf>
    <xf numFmtId="0" fontId="3" fillId="6" borderId="66" xfId="3" applyNumberFormat="1" applyFont="1" applyFill="1" applyBorder="1" applyAlignment="1">
      <alignment horizontal="center" vertical="center" wrapText="1"/>
    </xf>
    <xf numFmtId="0" fontId="3" fillId="6" borderId="67" xfId="3" applyFont="1" applyFill="1" applyBorder="1" applyAlignment="1" applyProtection="1">
      <alignment horizontal="center" vertical="center" textRotation="90" wrapText="1"/>
      <protection locked="0"/>
    </xf>
    <xf numFmtId="0" fontId="3" fillId="6" borderId="47" xfId="3" applyFont="1" applyFill="1" applyBorder="1" applyAlignment="1" applyProtection="1">
      <alignment horizontal="center" vertical="center" wrapText="1"/>
      <protection locked="0"/>
    </xf>
    <xf numFmtId="0" fontId="3" fillId="6" borderId="68" xfId="3" applyNumberFormat="1" applyFont="1" applyFill="1" applyBorder="1" applyAlignment="1">
      <alignment horizontal="center" vertical="center"/>
    </xf>
    <xf numFmtId="0" fontId="3" fillId="6" borderId="50" xfId="3" applyNumberFormat="1" applyFont="1" applyFill="1" applyBorder="1" applyAlignment="1">
      <alignment horizontal="center" vertical="center"/>
    </xf>
    <xf numFmtId="0" fontId="3" fillId="6" borderId="49" xfId="3" applyNumberFormat="1" applyFont="1" applyFill="1" applyBorder="1" applyAlignment="1">
      <alignment horizontal="center" vertical="center"/>
    </xf>
    <xf numFmtId="0" fontId="3" fillId="6" borderId="47" xfId="3" applyNumberFormat="1" applyFont="1" applyFill="1" applyBorder="1" applyAlignment="1" applyProtection="1">
      <alignment horizontal="center" vertical="center"/>
      <protection locked="0"/>
    </xf>
    <xf numFmtId="0" fontId="3" fillId="6" borderId="67" xfId="3" applyNumberFormat="1" applyFont="1" applyFill="1" applyBorder="1" applyAlignment="1" applyProtection="1">
      <alignment horizontal="center" vertical="center"/>
      <protection locked="0"/>
    </xf>
    <xf numFmtId="0" fontId="3" fillId="6" borderId="69" xfId="3" applyNumberFormat="1" applyFont="1" applyFill="1" applyBorder="1" applyAlignment="1">
      <alignment horizontal="center" vertical="center"/>
    </xf>
    <xf numFmtId="0" fontId="3" fillId="8" borderId="70" xfId="3" applyNumberFormat="1" applyFont="1" applyFill="1" applyBorder="1" applyAlignment="1">
      <alignment horizontal="center" vertical="center"/>
    </xf>
    <xf numFmtId="0" fontId="3" fillId="8" borderId="71" xfId="3" applyNumberFormat="1" applyFont="1" applyFill="1" applyBorder="1" applyAlignment="1" applyProtection="1">
      <alignment horizontal="center" vertical="center"/>
      <protection locked="0"/>
    </xf>
    <xf numFmtId="0" fontId="3" fillId="8" borderId="71" xfId="3" applyNumberFormat="1" applyFont="1" applyFill="1" applyBorder="1" applyAlignment="1">
      <alignment horizontal="center" vertical="center"/>
    </xf>
    <xf numFmtId="0" fontId="3" fillId="8" borderId="72" xfId="3" applyNumberFormat="1" applyFont="1" applyFill="1" applyBorder="1" applyAlignment="1" applyProtection="1">
      <alignment horizontal="center" vertical="center"/>
      <protection locked="0"/>
    </xf>
    <xf numFmtId="0" fontId="3" fillId="8" borderId="73" xfId="3" applyNumberFormat="1" applyFont="1" applyFill="1" applyBorder="1" applyAlignment="1">
      <alignment horizontal="center" vertical="center"/>
    </xf>
    <xf numFmtId="0" fontId="3" fillId="6" borderId="74" xfId="3" applyNumberFormat="1" applyFont="1" applyFill="1" applyBorder="1" applyAlignment="1" applyProtection="1">
      <alignment horizontal="center" vertical="center"/>
      <protection locked="0"/>
    </xf>
    <xf numFmtId="0" fontId="3" fillId="6" borderId="75" xfId="3" applyNumberFormat="1" applyFont="1" applyFill="1" applyBorder="1" applyAlignment="1" applyProtection="1">
      <alignment horizontal="center" vertical="center"/>
      <protection locked="0"/>
    </xf>
    <xf numFmtId="0" fontId="3" fillId="7" borderId="59" xfId="3" applyFill="1" applyBorder="1"/>
    <xf numFmtId="0" fontId="3" fillId="7" borderId="59" xfId="3" applyFill="1" applyBorder="1" applyAlignment="1">
      <alignment horizontal="center" vertical="center" textRotation="90" wrapText="1"/>
    </xf>
    <xf numFmtId="0" fontId="1" fillId="6" borderId="2" xfId="4" applyNumberFormat="1" applyBorder="1">
      <alignment horizontal="center" vertical="center"/>
      <protection locked="0"/>
    </xf>
    <xf numFmtId="0" fontId="1" fillId="6" borderId="4" xfId="3" applyNumberFormat="1" applyFont="1" applyFill="1" applyBorder="1" applyAlignment="1" applyProtection="1">
      <alignment horizontal="center" vertical="center"/>
      <protection locked="0"/>
    </xf>
    <xf numFmtId="0" fontId="3" fillId="6" borderId="27" xfId="3" applyNumberFormat="1" applyFont="1" applyFill="1" applyBorder="1" applyAlignment="1">
      <alignment horizontal="center" vertical="center"/>
    </xf>
    <xf numFmtId="0" fontId="3" fillId="6" borderId="26" xfId="3" applyNumberFormat="1" applyFont="1" applyFill="1" applyBorder="1" applyAlignment="1">
      <alignment horizontal="center" vertical="center" wrapText="1"/>
    </xf>
    <xf numFmtId="0" fontId="3" fillId="6" borderId="26" xfId="3" applyNumberFormat="1" applyFont="1" applyFill="1" applyBorder="1" applyAlignment="1">
      <alignment horizontal="center" vertical="center"/>
    </xf>
    <xf numFmtId="0" fontId="3" fillId="6" borderId="76" xfId="3" applyNumberFormat="1" applyFont="1" applyFill="1" applyBorder="1" applyAlignment="1">
      <alignment horizontal="center" vertical="center"/>
    </xf>
    <xf numFmtId="0" fontId="3" fillId="6" borderId="59" xfId="3" applyNumberFormat="1" applyFont="1" applyFill="1" applyBorder="1" applyAlignment="1">
      <alignment horizontal="center" vertical="center"/>
    </xf>
    <xf numFmtId="0" fontId="1" fillId="8" borderId="69" xfId="3" applyNumberFormat="1" applyFont="1" applyFill="1" applyBorder="1" applyAlignment="1">
      <alignment horizontal="center" vertical="center"/>
    </xf>
    <xf numFmtId="0" fontId="1" fillId="6" borderId="69" xfId="3" applyNumberFormat="1" applyFont="1" applyFill="1" applyBorder="1" applyAlignment="1">
      <alignment horizontal="center" vertical="center"/>
    </xf>
    <xf numFmtId="0" fontId="1" fillId="6" borderId="67" xfId="3" applyNumberFormat="1" applyFont="1" applyFill="1" applyBorder="1" applyAlignment="1">
      <alignment horizontal="center" vertical="center"/>
    </xf>
    <xf numFmtId="0" fontId="3" fillId="6" borderId="59" xfId="3" applyFont="1" applyFill="1" applyBorder="1" applyAlignment="1">
      <alignment horizontal="center" vertical="center"/>
    </xf>
    <xf numFmtId="0" fontId="3" fillId="8" borderId="69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 applyProtection="1">
      <alignment horizontal="center" vertical="center"/>
      <protection locked="0"/>
    </xf>
    <xf numFmtId="0" fontId="3" fillId="6" borderId="67" xfId="3" applyNumberFormat="1" applyFont="1" applyFill="1" applyBorder="1" applyAlignment="1">
      <alignment horizontal="center" vertical="center"/>
    </xf>
    <xf numFmtId="0" fontId="3" fillId="6" borderId="58" xfId="3" applyNumberFormat="1" applyFont="1" applyFill="1" applyBorder="1" applyAlignment="1" applyProtection="1">
      <alignment horizontal="center" vertical="center"/>
      <protection locked="0"/>
    </xf>
    <xf numFmtId="0" fontId="3" fillId="8" borderId="77" xfId="3" applyNumberFormat="1" applyFont="1" applyFill="1" applyBorder="1" applyAlignment="1">
      <alignment horizontal="center" vertical="center"/>
    </xf>
    <xf numFmtId="0" fontId="3" fillId="6" borderId="78" xfId="3" applyNumberFormat="1" applyFont="1" applyFill="1" applyBorder="1" applyAlignment="1" applyProtection="1">
      <alignment horizontal="center" vertical="center"/>
      <protection locked="0"/>
    </xf>
    <xf numFmtId="0" fontId="3" fillId="8" borderId="79" xfId="3" applyNumberFormat="1" applyFont="1" applyFill="1" applyBorder="1" applyAlignment="1">
      <alignment horizontal="center" vertical="center"/>
    </xf>
    <xf numFmtId="0" fontId="3" fillId="6" borderId="80" xfId="3" applyNumberFormat="1" applyFont="1" applyFill="1" applyBorder="1" applyAlignment="1">
      <alignment horizontal="center" vertical="center"/>
    </xf>
    <xf numFmtId="0" fontId="3" fillId="6" borderId="60" xfId="3" applyNumberFormat="1" applyFont="1" applyFill="1" applyBorder="1" applyAlignment="1" applyProtection="1">
      <alignment horizontal="center" vertical="center"/>
      <protection locked="0"/>
    </xf>
    <xf numFmtId="0" fontId="3" fillId="6" borderId="65" xfId="3" applyNumberFormat="1" applyFont="1" applyFill="1" applyBorder="1" applyAlignment="1">
      <alignment horizontal="center" vertical="center"/>
    </xf>
    <xf numFmtId="0" fontId="1" fillId="6" borderId="58" xfId="3" applyNumberFormat="1" applyFont="1" applyFill="1" applyBorder="1" applyAlignment="1" applyProtection="1">
      <alignment horizontal="center" vertical="center"/>
      <protection locked="0"/>
    </xf>
    <xf numFmtId="0" fontId="1" fillId="6" borderId="63" xfId="3" applyNumberFormat="1" applyFont="1" applyFill="1" applyBorder="1" applyAlignment="1">
      <alignment horizontal="center" vertical="center"/>
    </xf>
    <xf numFmtId="0" fontId="3" fillId="6" borderId="63" xfId="3" applyNumberFormat="1" applyFont="1" applyFill="1" applyBorder="1" applyAlignment="1">
      <alignment horizontal="center" vertical="center"/>
    </xf>
    <xf numFmtId="0" fontId="1" fillId="8" borderId="63" xfId="3" applyNumberFormat="1" applyFont="1" applyFill="1" applyBorder="1" applyAlignment="1">
      <alignment horizontal="center" vertical="center"/>
    </xf>
    <xf numFmtId="0" fontId="3" fillId="6" borderId="64" xfId="3" applyNumberFormat="1" applyFont="1" applyFill="1" applyBorder="1" applyAlignment="1">
      <alignment horizontal="center" vertical="center"/>
    </xf>
    <xf numFmtId="0" fontId="1" fillId="12" borderId="17" xfId="3" applyNumberFormat="1" applyFont="1" applyFill="1" applyBorder="1" applyAlignment="1">
      <alignment horizontal="center" vertical="center"/>
    </xf>
    <xf numFmtId="0" fontId="1" fillId="6" borderId="17" xfId="3" applyNumberFormat="1" applyFont="1" applyFill="1" applyBorder="1" applyAlignment="1">
      <alignment horizontal="center" vertical="center"/>
    </xf>
    <xf numFmtId="0" fontId="3" fillId="6" borderId="24" xfId="3" applyNumberFormat="1" applyFont="1" applyFill="1" applyBorder="1" applyAlignment="1">
      <alignment horizontal="center" vertical="center" wrapText="1"/>
    </xf>
    <xf numFmtId="0" fontId="3" fillId="6" borderId="81" xfId="3" applyNumberFormat="1" applyFont="1" applyFill="1" applyBorder="1" applyAlignment="1">
      <alignment horizontal="center" vertical="center" wrapText="1"/>
    </xf>
    <xf numFmtId="0" fontId="3" fillId="6" borderId="82" xfId="3" applyNumberFormat="1" applyFont="1" applyFill="1" applyBorder="1" applyAlignment="1" applyProtection="1">
      <alignment horizontal="center" vertical="center"/>
      <protection locked="0"/>
    </xf>
    <xf numFmtId="0" fontId="1" fillId="6" borderId="84" xfId="3" applyNumberFormat="1" applyFont="1" applyFill="1" applyBorder="1" applyAlignment="1">
      <alignment horizontal="center" vertical="center"/>
    </xf>
    <xf numFmtId="0" fontId="1" fillId="6" borderId="88" xfId="3" applyNumberFormat="1" applyFont="1" applyFill="1" applyBorder="1" applyAlignment="1">
      <alignment horizontal="center" vertical="center" wrapText="1"/>
    </xf>
    <xf numFmtId="0" fontId="1" fillId="6" borderId="89" xfId="3" applyNumberFormat="1" applyFont="1" applyFill="1" applyBorder="1" applyAlignment="1">
      <alignment horizontal="center" vertical="center" wrapText="1"/>
    </xf>
    <xf numFmtId="0" fontId="1" fillId="6" borderId="91" xfId="3" applyNumberFormat="1" applyFont="1" applyFill="1" applyBorder="1" applyAlignment="1">
      <alignment horizontal="center" vertical="center" wrapText="1"/>
    </xf>
    <xf numFmtId="0" fontId="1" fillId="6" borderId="92" xfId="3" applyNumberFormat="1" applyFont="1" applyFill="1" applyBorder="1" applyAlignment="1">
      <alignment horizontal="center" vertical="center" wrapText="1"/>
    </xf>
    <xf numFmtId="0" fontId="3" fillId="6" borderId="31" xfId="3" applyNumberFormat="1" applyFont="1" applyFill="1" applyBorder="1" applyAlignment="1">
      <alignment horizontal="center" vertical="center"/>
    </xf>
    <xf numFmtId="0" fontId="3" fillId="6" borderId="61" xfId="3" applyNumberFormat="1" applyFont="1" applyFill="1" applyBorder="1" applyAlignment="1">
      <alignment horizontal="center" vertical="center"/>
    </xf>
    <xf numFmtId="0" fontId="3" fillId="6" borderId="30" xfId="3" applyNumberFormat="1" applyFont="1" applyFill="1" applyBorder="1" applyAlignment="1">
      <alignment horizontal="center" vertical="center"/>
    </xf>
    <xf numFmtId="0" fontId="3" fillId="6" borderId="39" xfId="3" applyNumberFormat="1" applyFont="1" applyFill="1" applyBorder="1" applyAlignment="1">
      <alignment horizontal="center" vertical="center"/>
    </xf>
    <xf numFmtId="0" fontId="3" fillId="6" borderId="36" xfId="3" applyNumberFormat="1" applyFont="1" applyFill="1" applyBorder="1" applyAlignment="1">
      <alignment horizontal="center" vertical="center"/>
    </xf>
    <xf numFmtId="0" fontId="3" fillId="6" borderId="48" xfId="3" applyNumberFormat="1" applyFont="1" applyFill="1" applyBorder="1" applyAlignment="1">
      <alignment horizontal="center" vertical="center"/>
    </xf>
    <xf numFmtId="0" fontId="3" fillId="8" borderId="6" xfId="3" applyNumberFormat="1" applyFont="1" applyFill="1" applyBorder="1" applyAlignment="1" applyProtection="1">
      <alignment horizontal="center" vertical="center"/>
      <protection locked="0"/>
    </xf>
    <xf numFmtId="0" fontId="3" fillId="8" borderId="59" xfId="3" applyNumberFormat="1" applyFont="1" applyFill="1" applyBorder="1" applyAlignment="1" applyProtection="1">
      <alignment horizontal="center" vertical="center"/>
      <protection locked="0"/>
    </xf>
    <xf numFmtId="0" fontId="3" fillId="10" borderId="93" xfId="3" applyNumberFormat="1" applyFont="1" applyFill="1" applyBorder="1" applyAlignment="1">
      <alignment horizontal="center" vertical="center"/>
    </xf>
    <xf numFmtId="0" fontId="3" fillId="10" borderId="38" xfId="3" applyNumberFormat="1" applyFont="1" applyFill="1" applyBorder="1" applyAlignment="1">
      <alignment horizontal="center" vertical="center"/>
    </xf>
    <xf numFmtId="0" fontId="3" fillId="6" borderId="94" xfId="3" applyNumberFormat="1" applyFont="1" applyFill="1" applyBorder="1" applyAlignment="1">
      <alignment horizontal="center" vertical="center"/>
    </xf>
    <xf numFmtId="165" fontId="3" fillId="6" borderId="60" xfId="5" applyNumberFormat="1" applyFont="1" applyFill="1" applyBorder="1" applyAlignment="1">
      <alignment horizontal="center" vertical="center"/>
    </xf>
    <xf numFmtId="165" fontId="3" fillId="6" borderId="8" xfId="5" applyNumberFormat="1" applyFont="1" applyFill="1" applyBorder="1" applyAlignment="1">
      <alignment horizontal="center" vertical="center"/>
    </xf>
    <xf numFmtId="165" fontId="3" fillId="6" borderId="49" xfId="5" applyNumberFormat="1" applyFont="1" applyFill="1" applyBorder="1" applyAlignment="1">
      <alignment horizontal="center" vertical="center"/>
    </xf>
    <xf numFmtId="165" fontId="3" fillId="10" borderId="34" xfId="5" applyNumberFormat="1" applyFont="1" applyFill="1" applyBorder="1" applyAlignment="1">
      <alignment horizontal="center" vertical="center"/>
    </xf>
    <xf numFmtId="165" fontId="3" fillId="10" borderId="8" xfId="5" applyNumberFormat="1" applyFont="1" applyFill="1" applyBorder="1" applyAlignment="1">
      <alignment horizontal="center" vertical="center"/>
    </xf>
    <xf numFmtId="165" fontId="3" fillId="10" borderId="9" xfId="5" applyNumberFormat="1" applyFont="1" applyFill="1" applyBorder="1" applyAlignment="1">
      <alignment horizontal="center" vertical="center"/>
    </xf>
    <xf numFmtId="165" fontId="3" fillId="6" borderId="9" xfId="5" applyNumberFormat="1" applyFont="1" applyFill="1" applyBorder="1" applyAlignment="1">
      <alignment horizontal="center" vertical="center"/>
    </xf>
    <xf numFmtId="167" fontId="3" fillId="6" borderId="62" xfId="5" applyNumberFormat="1" applyFont="1" applyFill="1" applyBorder="1" applyAlignment="1">
      <alignment horizontal="center" vertical="center"/>
    </xf>
    <xf numFmtId="167" fontId="3" fillId="6" borderId="60" xfId="5" applyNumberFormat="1" applyFont="1" applyFill="1" applyBorder="1" applyAlignment="1">
      <alignment horizontal="center" vertical="center"/>
    </xf>
    <xf numFmtId="0" fontId="1" fillId="6" borderId="26" xfId="3" applyNumberFormat="1" applyFont="1" applyFill="1" applyBorder="1" applyAlignment="1">
      <alignment horizontal="left" vertical="center" wrapText="1"/>
    </xf>
    <xf numFmtId="167" fontId="3" fillId="8" borderId="1" xfId="3" applyNumberFormat="1" applyFont="1" applyFill="1" applyBorder="1" applyAlignment="1">
      <alignment horizontal="center" vertical="center"/>
    </xf>
    <xf numFmtId="166" fontId="3" fillId="6" borderId="61" xfId="5" applyNumberFormat="1" applyFont="1" applyFill="1" applyBorder="1" applyAlignment="1">
      <alignment horizontal="center" vertical="center"/>
    </xf>
    <xf numFmtId="167" fontId="3" fillId="6" borderId="94" xfId="5" applyNumberFormat="1" applyFont="1" applyFill="1" applyBorder="1" applyAlignment="1">
      <alignment horizontal="center" vertical="center"/>
    </xf>
    <xf numFmtId="167" fontId="3" fillId="6" borderId="49" xfId="5" applyNumberFormat="1" applyFont="1" applyFill="1" applyBorder="1" applyAlignment="1">
      <alignment horizontal="center" vertical="center"/>
    </xf>
    <xf numFmtId="167" fontId="3" fillId="6" borderId="44" xfId="5" applyNumberFormat="1" applyFont="1" applyFill="1" applyBorder="1" applyAlignment="1">
      <alignment horizontal="center" vertical="center"/>
    </xf>
    <xf numFmtId="166" fontId="3" fillId="6" borderId="49" xfId="5" applyNumberFormat="1" applyFont="1" applyFill="1" applyBorder="1" applyAlignment="1">
      <alignment horizontal="center" vertical="center"/>
    </xf>
    <xf numFmtId="167" fontId="3" fillId="6" borderId="95" xfId="5" applyNumberFormat="1" applyFont="1" applyFill="1" applyBorder="1" applyAlignment="1">
      <alignment horizontal="center" vertical="center"/>
    </xf>
    <xf numFmtId="166" fontId="3" fillId="6" borderId="25" xfId="5" applyNumberFormat="1" applyFont="1" applyFill="1" applyBorder="1" applyAlignment="1">
      <alignment horizontal="center" vertical="center"/>
    </xf>
    <xf numFmtId="167" fontId="3" fillId="6" borderId="10" xfId="5" applyNumberFormat="1" applyFont="1" applyFill="1" applyBorder="1" applyAlignment="1">
      <alignment horizontal="center" vertical="center"/>
    </xf>
    <xf numFmtId="0" fontId="1" fillId="6" borderId="47" xfId="3" applyNumberFormat="1" applyFont="1" applyFill="1" applyBorder="1" applyAlignment="1" applyProtection="1">
      <alignment horizontal="center" vertical="center"/>
      <protection locked="0"/>
    </xf>
    <xf numFmtId="0" fontId="3" fillId="8" borderId="56" xfId="3" applyNumberFormat="1" applyFont="1" applyFill="1" applyBorder="1" applyAlignment="1">
      <alignment horizontal="center" vertical="center"/>
    </xf>
    <xf numFmtId="0" fontId="2" fillId="6" borderId="57" xfId="3" applyNumberFormat="1" applyFont="1" applyFill="1" applyBorder="1" applyAlignment="1">
      <alignment horizontal="center" vertical="center"/>
    </xf>
    <xf numFmtId="0" fontId="3" fillId="6" borderId="100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2" xfId="3" applyNumberFormat="1" applyFont="1" applyFill="1" applyBorder="1" applyAlignment="1">
      <alignment horizontal="center" vertical="center"/>
    </xf>
    <xf numFmtId="0" fontId="1" fillId="8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Fill="1" applyBorder="1"/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8" fillId="7" borderId="0" xfId="3" applyNumberFormat="1" applyFont="1" applyFill="1" applyBorder="1" applyAlignment="1" applyProtection="1">
      <alignment horizontal="center" vertical="center"/>
      <protection locked="0"/>
    </xf>
    <xf numFmtId="0" fontId="8" fillId="6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applyFont="1" applyAlignment="1" applyProtection="1">
      <alignment horizontal="right" vertical="center"/>
      <protection locked="0"/>
    </xf>
    <xf numFmtId="0" fontId="22" fillId="0" borderId="0" xfId="3" applyFont="1"/>
    <xf numFmtId="0" fontId="24" fillId="0" borderId="0" xfId="3" applyFont="1"/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5" xfId="2" applyFont="1" applyFill="1" applyBorder="1" applyAlignment="1">
      <alignment horizontal="center" vertical="center"/>
    </xf>
    <xf numFmtId="0" fontId="5" fillId="2" borderId="5" xfId="2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 applyProtection="1">
      <alignment horizontal="left" vertical="center"/>
      <protection locked="0"/>
    </xf>
    <xf numFmtId="0" fontId="5" fillId="0" borderId="1" xfId="2" applyBorder="1"/>
    <xf numFmtId="0" fontId="25" fillId="13" borderId="1" xfId="0" applyFont="1" applyFill="1" applyBorder="1" applyAlignment="1">
      <alignment vertical="top" wrapText="1"/>
    </xf>
    <xf numFmtId="0" fontId="5" fillId="14" borderId="1" xfId="2" applyFont="1" applyFill="1" applyBorder="1" applyAlignment="1" applyProtection="1">
      <alignment horizontal="left" vertical="center" wrapText="1"/>
      <protection locked="0"/>
    </xf>
    <xf numFmtId="0" fontId="22" fillId="13" borderId="1" xfId="0" applyFont="1" applyFill="1" applyBorder="1" applyAlignment="1">
      <alignment vertical="top" wrapText="1"/>
    </xf>
    <xf numFmtId="0" fontId="26" fillId="13" borderId="1" xfId="0" applyFont="1" applyFill="1" applyBorder="1" applyAlignment="1">
      <alignment vertical="top" wrapText="1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7" xfId="3" applyNumberFormat="1" applyFont="1" applyFill="1" applyBorder="1" applyAlignment="1" applyProtection="1">
      <alignment horizontal="center" vertical="center"/>
      <protection locked="0"/>
    </xf>
    <xf numFmtId="0" fontId="19" fillId="8" borderId="10" xfId="3" applyNumberFormat="1" applyFont="1" applyFill="1" applyBorder="1" applyAlignment="1">
      <alignment horizontal="center" vertical="center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10" borderId="32" xfId="3" applyNumberFormat="1" applyFont="1" applyFill="1" applyBorder="1" applyAlignment="1">
      <alignment horizontal="center" vertical="center" wrapText="1"/>
    </xf>
    <xf numFmtId="0" fontId="1" fillId="10" borderId="14" xfId="3" applyNumberFormat="1" applyFont="1" applyFill="1" applyBorder="1" applyAlignment="1">
      <alignment horizontal="center" vertical="center"/>
    </xf>
    <xf numFmtId="0" fontId="1" fillId="10" borderId="1" xfId="3" applyNumberFormat="1" applyFont="1" applyFill="1" applyBorder="1" applyAlignment="1">
      <alignment horizontal="center" vertical="center" wrapText="1"/>
    </xf>
    <xf numFmtId="0" fontId="1" fillId="6" borderId="57" xfId="3" applyNumberFormat="1" applyFont="1" applyFill="1" applyBorder="1" applyAlignment="1">
      <alignment horizontal="center" vertical="center" wrapText="1"/>
    </xf>
    <xf numFmtId="0" fontId="1" fillId="6" borderId="1" xfId="3" applyNumberFormat="1" applyFont="1" applyFill="1" applyBorder="1" applyAlignment="1">
      <alignment horizontal="center" vertical="center" wrapText="1"/>
    </xf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top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16" fillId="0" borderId="0" xfId="3" applyFont="1" applyAlignment="1" applyProtection="1">
      <alignment horizontal="center" vertical="top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14" fillId="0" borderId="0" xfId="3" applyNumberFormat="1" applyFont="1" applyBorder="1" applyAlignment="1" applyProtection="1">
      <alignment horizontal="center" vertical="center"/>
      <protection locked="0"/>
    </xf>
    <xf numFmtId="0" fontId="3" fillId="0" borderId="0" xfId="3" applyBorder="1"/>
    <xf numFmtId="0" fontId="14" fillId="3" borderId="0" xfId="3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Alignment="1" applyProtection="1">
      <alignment horizontal="left" vertical="center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top"/>
      <protection locked="0"/>
    </xf>
    <xf numFmtId="0" fontId="18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0" xfId="3" applyFont="1" applyAlignment="1" applyProtection="1">
      <alignment horizontal="center" vertical="top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1" fillId="5" borderId="0" xfId="3" applyFont="1" applyFill="1" applyAlignment="1" applyProtection="1">
      <alignment horizontal="center" vertical="center"/>
      <protection locked="0"/>
    </xf>
    <xf numFmtId="49" fontId="14" fillId="6" borderId="8" xfId="3" applyNumberFormat="1" applyFont="1" applyFill="1" applyBorder="1" applyAlignment="1" applyProtection="1">
      <alignment horizontal="left" vertical="center"/>
      <protection locked="0"/>
    </xf>
    <xf numFmtId="0" fontId="14" fillId="3" borderId="8" xfId="3" applyNumberFormat="1" applyFont="1" applyFill="1" applyBorder="1" applyAlignment="1" applyProtection="1">
      <alignment horizontal="left" vertical="center"/>
      <protection locked="0"/>
    </xf>
    <xf numFmtId="0" fontId="6" fillId="3" borderId="0" xfId="3" applyFont="1" applyFill="1" applyBorder="1" applyAlignment="1" applyProtection="1">
      <alignment horizontal="left" vertical="top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14" fillId="0" borderId="8" xfId="3" applyNumberFormat="1" applyFont="1" applyFill="1" applyBorder="1" applyAlignment="1" applyProtection="1">
      <alignment horizontal="left" vertical="top" wrapText="1"/>
      <protection locked="0"/>
    </xf>
    <xf numFmtId="0" fontId="14" fillId="0" borderId="15" xfId="3" applyNumberFormat="1" applyFont="1" applyFill="1" applyBorder="1" applyAlignment="1" applyProtection="1">
      <alignment horizontal="left" vertical="top" wrapText="1"/>
      <protection locked="0"/>
    </xf>
    <xf numFmtId="0" fontId="14" fillId="3" borderId="8" xfId="3" applyNumberFormat="1" applyFont="1" applyFill="1" applyBorder="1" applyAlignment="1" applyProtection="1">
      <alignment horizontal="left" vertical="center" wrapText="1"/>
      <protection locked="0"/>
    </xf>
    <xf numFmtId="0" fontId="6" fillId="5" borderId="0" xfId="3" applyFont="1" applyFill="1" applyAlignment="1" applyProtection="1">
      <alignment horizontal="left" vertical="top"/>
      <protection locked="0"/>
    </xf>
    <xf numFmtId="0" fontId="14" fillId="3" borderId="8" xfId="3" applyNumberFormat="1" applyFont="1" applyFill="1" applyBorder="1" applyAlignment="1" applyProtection="1">
      <alignment horizontal="center" vertical="top"/>
      <protection locked="0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7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2" fillId="7" borderId="2" xfId="3" applyNumberFormat="1" applyFont="1" applyFill="1" applyBorder="1" applyAlignment="1" applyProtection="1">
      <alignment horizontal="center" vertical="center"/>
      <protection locked="0"/>
    </xf>
    <xf numFmtId="0" fontId="12" fillId="7" borderId="15" xfId="3" applyNumberFormat="1" applyFont="1" applyFill="1" applyBorder="1" applyAlignment="1" applyProtection="1">
      <alignment horizontal="center" vertical="center"/>
      <protection locked="0"/>
    </xf>
    <xf numFmtId="0" fontId="12" fillId="7" borderId="17" xfId="3" applyNumberFormat="1" applyFont="1" applyFill="1" applyBorder="1" applyAlignment="1" applyProtection="1">
      <alignment horizontal="center" vertical="center"/>
      <protection locked="0"/>
    </xf>
    <xf numFmtId="49" fontId="1" fillId="6" borderId="2" xfId="3" applyNumberFormat="1" applyFont="1" applyFill="1" applyBorder="1" applyAlignment="1" applyProtection="1">
      <alignment horizontal="center" vertical="center"/>
      <protection locked="0"/>
    </xf>
    <xf numFmtId="49" fontId="1" fillId="6" borderId="15" xfId="3" applyNumberFormat="1" applyFont="1" applyFill="1" applyBorder="1" applyAlignment="1" applyProtection="1">
      <alignment horizontal="center" vertical="center"/>
      <protection locked="0"/>
    </xf>
    <xf numFmtId="49" fontId="1" fillId="6" borderId="17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5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8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3" xfId="3" applyNumberFormat="1" applyFont="1" applyFill="1" applyBorder="1" applyAlignment="1" applyProtection="1">
      <alignment horizontal="center" vertical="center"/>
      <protection locked="0"/>
    </xf>
    <xf numFmtId="0" fontId="10" fillId="6" borderId="13" xfId="3" applyNumberFormat="1" applyFont="1" applyFill="1" applyBorder="1" applyAlignment="1" applyProtection="1">
      <alignment horizontal="center" vertical="center"/>
      <protection locked="0"/>
    </xf>
    <xf numFmtId="0" fontId="10" fillId="6" borderId="5" xfId="3" applyNumberFormat="1" applyFont="1" applyFill="1" applyBorder="1" applyAlignment="1" applyProtection="1">
      <alignment horizontal="center" vertical="center"/>
      <protection locked="0"/>
    </xf>
    <xf numFmtId="0" fontId="1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7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9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46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01" xfId="3" applyNumberFormat="1" applyFont="1" applyFill="1" applyBorder="1" applyAlignment="1" applyProtection="1">
      <alignment horizontal="center" vertical="center" wrapText="1"/>
      <protection locked="0"/>
    </xf>
    <xf numFmtId="0" fontId="9" fillId="7" borderId="0" xfId="3" applyFont="1" applyFill="1" applyAlignment="1" applyProtection="1">
      <alignment horizontal="left" vertical="top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Fill="1" applyBorder="1"/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1" fillId="6" borderId="1" xfId="3" applyFont="1" applyFill="1" applyBorder="1" applyAlignment="1" applyProtection="1">
      <alignment horizontal="left" vertical="center" wrapText="1"/>
      <protection locked="0"/>
    </xf>
    <xf numFmtId="0" fontId="3" fillId="6" borderId="1" xfId="3" applyFont="1" applyFill="1" applyBorder="1" applyAlignment="1" applyProtection="1">
      <alignment horizontal="left" vertical="center" wrapText="1"/>
      <protection locked="0"/>
    </xf>
    <xf numFmtId="0" fontId="3" fillId="6" borderId="1" xfId="3" applyFont="1" applyFill="1" applyBorder="1" applyAlignment="1" applyProtection="1">
      <alignment horizontal="center" vertical="center" wrapText="1"/>
      <protection locked="0"/>
    </xf>
    <xf numFmtId="0" fontId="3" fillId="6" borderId="47" xfId="3" applyFont="1" applyFill="1" applyBorder="1" applyAlignment="1" applyProtection="1">
      <alignment horizontal="center" vertical="center" wrapText="1"/>
      <protection locked="0"/>
    </xf>
    <xf numFmtId="0" fontId="3" fillId="6" borderId="52" xfId="3" applyFont="1" applyFill="1" applyBorder="1" applyAlignment="1" applyProtection="1">
      <alignment horizontal="center" vertical="center" wrapText="1"/>
      <protection locked="0"/>
    </xf>
    <xf numFmtId="0" fontId="3" fillId="6" borderId="53" xfId="3" applyFont="1" applyFill="1" applyBorder="1" applyAlignment="1" applyProtection="1">
      <alignment horizontal="center" vertical="center" wrapText="1"/>
      <protection locked="0"/>
    </xf>
    <xf numFmtId="0" fontId="3" fillId="6" borderId="54" xfId="3" applyFont="1" applyFill="1" applyBorder="1" applyAlignment="1" applyProtection="1">
      <alignment horizontal="center" vertical="center" wrapText="1"/>
      <protection locked="0"/>
    </xf>
    <xf numFmtId="0" fontId="3" fillId="6" borderId="57" xfId="3" applyFont="1" applyFill="1" applyBorder="1" applyAlignment="1" applyProtection="1">
      <alignment horizontal="center" vertical="center" wrapText="1"/>
      <protection locked="0"/>
    </xf>
    <xf numFmtId="0" fontId="3" fillId="6" borderId="52" xfId="3" applyFont="1" applyFill="1" applyBorder="1" applyAlignment="1" applyProtection="1">
      <alignment horizontal="center" vertical="center"/>
      <protection locked="0"/>
    </xf>
    <xf numFmtId="0" fontId="3" fillId="6" borderId="53" xfId="3" applyFont="1" applyFill="1" applyBorder="1" applyAlignment="1" applyProtection="1">
      <alignment horizontal="center" vertical="center"/>
      <protection locked="0"/>
    </xf>
    <xf numFmtId="0" fontId="3" fillId="6" borderId="54" xfId="3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1" fillId="6" borderId="47" xfId="3" applyFont="1" applyFill="1" applyBorder="1" applyAlignment="1" applyProtection="1">
      <alignment horizontal="center" vertical="center" textRotation="90" wrapText="1"/>
      <protection locked="0"/>
    </xf>
    <xf numFmtId="0" fontId="3" fillId="6" borderId="47" xfId="3" applyFont="1" applyFill="1" applyBorder="1" applyAlignment="1" applyProtection="1">
      <alignment horizontal="center" vertical="center" textRotation="90" wrapText="1"/>
      <protection locked="0"/>
    </xf>
    <xf numFmtId="0" fontId="3" fillId="6" borderId="55" xfId="3" applyFont="1" applyFill="1" applyBorder="1" applyAlignment="1" applyProtection="1">
      <alignment horizontal="center" vertical="center" textRotation="90" wrapText="1"/>
      <protection locked="0"/>
    </xf>
    <xf numFmtId="0" fontId="3" fillId="6" borderId="56" xfId="3" applyFont="1" applyFill="1" applyBorder="1" applyAlignment="1" applyProtection="1">
      <alignment horizontal="center" vertical="center" textRotation="90" wrapText="1"/>
      <protection locked="0"/>
    </xf>
    <xf numFmtId="0" fontId="3" fillId="6" borderId="64" xfId="3" applyFont="1" applyFill="1" applyBorder="1" applyAlignment="1" applyProtection="1">
      <alignment horizontal="center" vertical="center" textRotation="90" wrapText="1"/>
      <protection locked="0"/>
    </xf>
    <xf numFmtId="0" fontId="3" fillId="6" borderId="3" xfId="3" applyFont="1" applyFill="1" applyBorder="1" applyAlignment="1" applyProtection="1">
      <alignment horizontal="center" vertical="center" textRotation="90" wrapText="1"/>
      <protection locked="0"/>
    </xf>
    <xf numFmtId="0" fontId="3" fillId="6" borderId="13" xfId="3" applyFont="1" applyFill="1" applyBorder="1" applyAlignment="1" applyProtection="1">
      <alignment horizontal="center" vertical="center" textRotation="90" wrapText="1"/>
      <protection locked="0"/>
    </xf>
    <xf numFmtId="0" fontId="3" fillId="6" borderId="5" xfId="3" applyFont="1" applyFill="1" applyBorder="1" applyAlignment="1" applyProtection="1">
      <alignment horizontal="center" vertical="center" textRotation="90" wrapText="1"/>
      <protection locked="0"/>
    </xf>
    <xf numFmtId="0" fontId="3" fillId="8" borderId="3" xfId="3" applyFont="1" applyFill="1" applyBorder="1" applyAlignment="1" applyProtection="1">
      <alignment horizontal="center" vertical="center" textRotation="90"/>
      <protection locked="0"/>
    </xf>
    <xf numFmtId="0" fontId="3" fillId="8" borderId="13" xfId="3" applyFont="1" applyFill="1" applyBorder="1" applyAlignment="1" applyProtection="1">
      <alignment horizontal="center" vertical="center" textRotation="90"/>
      <protection locked="0"/>
    </xf>
    <xf numFmtId="0" fontId="3" fillId="8" borderId="5" xfId="3" applyFont="1" applyFill="1" applyBorder="1" applyAlignment="1" applyProtection="1">
      <alignment horizontal="center" vertical="center" textRotation="90"/>
      <protection locked="0"/>
    </xf>
    <xf numFmtId="0" fontId="3" fillId="6" borderId="47" xfId="3" applyFont="1" applyFill="1" applyBorder="1" applyAlignment="1" applyProtection="1">
      <alignment horizontal="center" vertical="center"/>
      <protection locked="0"/>
    </xf>
    <xf numFmtId="0" fontId="1" fillId="11" borderId="1" xfId="3" applyFont="1" applyFill="1" applyBorder="1" applyAlignment="1" applyProtection="1">
      <alignment horizontal="center" vertical="center"/>
      <protection locked="0"/>
    </xf>
    <xf numFmtId="0" fontId="3" fillId="11" borderId="1" xfId="3" applyFont="1" applyFill="1" applyBorder="1" applyAlignment="1" applyProtection="1">
      <alignment horizontal="center" vertical="center"/>
      <protection locked="0"/>
    </xf>
    <xf numFmtId="0" fontId="3" fillId="10" borderId="3" xfId="3" applyFont="1" applyFill="1" applyBorder="1" applyAlignment="1" applyProtection="1">
      <alignment horizontal="center" vertical="center" textRotation="90" wrapText="1"/>
      <protection locked="0"/>
    </xf>
    <xf numFmtId="0" fontId="3" fillId="10" borderId="5" xfId="3" applyFont="1" applyFill="1" applyBorder="1" applyAlignment="1" applyProtection="1">
      <alignment horizontal="center" vertical="center" textRotation="90" wrapText="1"/>
      <protection locked="0"/>
    </xf>
    <xf numFmtId="0" fontId="1" fillId="6" borderId="2" xfId="3" applyFont="1" applyFill="1" applyBorder="1" applyAlignment="1" applyProtection="1">
      <alignment horizontal="center" vertical="center"/>
      <protection locked="0"/>
    </xf>
    <xf numFmtId="0" fontId="3" fillId="6" borderId="17" xfId="3" applyFont="1" applyFill="1" applyBorder="1" applyAlignment="1" applyProtection="1">
      <alignment horizontal="center" vertical="center"/>
      <protection locked="0"/>
    </xf>
    <xf numFmtId="0" fontId="3" fillId="11" borderId="2" xfId="3" applyFont="1" applyFill="1" applyBorder="1" applyAlignment="1" applyProtection="1">
      <alignment horizontal="center" vertical="center"/>
      <protection locked="0"/>
    </xf>
    <xf numFmtId="0" fontId="1" fillId="6" borderId="20" xfId="3" applyFont="1" applyFill="1" applyBorder="1" applyAlignment="1" applyProtection="1">
      <alignment horizontal="center" vertical="center"/>
      <protection locked="0"/>
    </xf>
    <xf numFmtId="0" fontId="3" fillId="6" borderId="37" xfId="3" applyFont="1" applyFill="1" applyBorder="1" applyAlignment="1" applyProtection="1">
      <alignment horizontal="center" vertical="center"/>
      <protection locked="0"/>
    </xf>
    <xf numFmtId="0" fontId="1" fillId="6" borderId="60" xfId="3" applyFont="1" applyFill="1" applyBorder="1" applyAlignment="1" applyProtection="1">
      <alignment horizontal="center" vertical="center"/>
      <protection locked="0"/>
    </xf>
    <xf numFmtId="0" fontId="3" fillId="6" borderId="9" xfId="3" applyFont="1" applyFill="1" applyBorder="1" applyAlignment="1" applyProtection="1">
      <alignment horizontal="center" vertical="center"/>
      <protection locked="0"/>
    </xf>
    <xf numFmtId="0" fontId="3" fillId="6" borderId="35" xfId="3" applyFont="1" applyFill="1" applyBorder="1" applyAlignment="1" applyProtection="1">
      <alignment horizontal="center" vertical="center"/>
      <protection locked="0"/>
    </xf>
    <xf numFmtId="0" fontId="1" fillId="6" borderId="33" xfId="3" applyFont="1" applyFill="1" applyBorder="1" applyAlignment="1" applyProtection="1">
      <alignment horizontal="center" vertical="center"/>
      <protection locked="0"/>
    </xf>
    <xf numFmtId="0" fontId="3" fillId="6" borderId="3" xfId="3" applyFont="1" applyFill="1" applyBorder="1" applyAlignment="1" applyProtection="1">
      <alignment horizontal="center" vertical="center"/>
      <protection locked="0"/>
    </xf>
    <xf numFmtId="0" fontId="3" fillId="6" borderId="4" xfId="3" applyFont="1" applyFill="1" applyBorder="1" applyAlignment="1" applyProtection="1">
      <alignment horizontal="center" vertical="center"/>
      <protection locked="0"/>
    </xf>
    <xf numFmtId="0" fontId="1" fillId="6" borderId="55" xfId="3" applyFont="1" applyFill="1" applyBorder="1" applyAlignment="1" applyProtection="1">
      <alignment horizontal="center" vertical="center"/>
      <protection locked="0"/>
    </xf>
    <xf numFmtId="0" fontId="1" fillId="6" borderId="97" xfId="3" applyNumberFormat="1" applyFont="1" applyFill="1" applyBorder="1" applyAlignment="1">
      <alignment horizontal="left" vertical="center"/>
    </xf>
    <xf numFmtId="0" fontId="1" fillId="6" borderId="98" xfId="3" applyNumberFormat="1" applyFont="1" applyFill="1" applyBorder="1" applyAlignment="1">
      <alignment horizontal="left" vertical="center"/>
    </xf>
    <xf numFmtId="0" fontId="1" fillId="6" borderId="99" xfId="3" applyNumberFormat="1" applyFont="1" applyFill="1" applyBorder="1" applyAlignment="1">
      <alignment horizontal="left" vertical="center"/>
    </xf>
    <xf numFmtId="0" fontId="3" fillId="6" borderId="24" xfId="3" applyNumberFormat="1" applyFont="1" applyFill="1" applyBorder="1" applyAlignment="1">
      <alignment horizontal="center" vertical="center"/>
    </xf>
    <xf numFmtId="0" fontId="1" fillId="6" borderId="38" xfId="3" applyNumberFormat="1" applyFont="1" applyFill="1" applyBorder="1" applyAlignment="1">
      <alignment horizontal="left" vertical="center"/>
    </xf>
    <xf numFmtId="0" fontId="1" fillId="6" borderId="95" xfId="3" applyNumberFormat="1" applyFont="1" applyFill="1" applyBorder="1" applyAlignment="1">
      <alignment horizontal="left" vertical="center"/>
    </xf>
    <xf numFmtId="0" fontId="1" fillId="6" borderId="96" xfId="3" applyNumberFormat="1" applyFont="1" applyFill="1" applyBorder="1" applyAlignment="1">
      <alignment horizontal="left" vertical="center"/>
    </xf>
    <xf numFmtId="0" fontId="3" fillId="6" borderId="26" xfId="3" applyNumberFormat="1" applyFont="1" applyFill="1" applyBorder="1" applyAlignment="1">
      <alignment horizontal="center" vertical="center"/>
    </xf>
    <xf numFmtId="0" fontId="1" fillId="11" borderId="57" xfId="3" applyFont="1" applyFill="1" applyBorder="1" applyAlignment="1" applyProtection="1">
      <alignment horizontal="center" vertical="center"/>
      <protection locked="0"/>
    </xf>
    <xf numFmtId="0" fontId="3" fillId="11" borderId="14" xfId="3" applyFont="1" applyFill="1" applyBorder="1" applyAlignment="1" applyProtection="1">
      <alignment horizontal="center" vertical="center"/>
      <protection locked="0"/>
    </xf>
    <xf numFmtId="0" fontId="3" fillId="10" borderId="55" xfId="3" applyFont="1" applyFill="1" applyBorder="1" applyAlignment="1" applyProtection="1">
      <alignment horizontal="center" vertical="center" textRotation="90" wrapText="1"/>
      <protection locked="0"/>
    </xf>
    <xf numFmtId="0" fontId="3" fillId="10" borderId="64" xfId="3" applyFont="1" applyFill="1" applyBorder="1" applyAlignment="1" applyProtection="1">
      <alignment horizontal="center" vertical="center" textRotation="90" wrapText="1"/>
      <protection locked="0"/>
    </xf>
    <xf numFmtId="0" fontId="1" fillId="6" borderId="65" xfId="3" applyFont="1" applyFill="1" applyBorder="1" applyAlignment="1" applyProtection="1">
      <alignment horizontal="center" vertical="center"/>
      <protection locked="0"/>
    </xf>
    <xf numFmtId="0" fontId="3" fillId="6" borderId="21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right" vertical="center"/>
    </xf>
    <xf numFmtId="0" fontId="3" fillId="6" borderId="5" xfId="3" applyNumberFormat="1" applyFont="1" applyFill="1" applyBorder="1" applyAlignment="1">
      <alignment horizontal="right" vertical="center"/>
    </xf>
    <xf numFmtId="0" fontId="3" fillId="6" borderId="5" xfId="3" applyNumberFormat="1" applyFont="1" applyFill="1" applyBorder="1" applyAlignment="1">
      <alignment horizontal="center" vertical="center"/>
    </xf>
    <xf numFmtId="0" fontId="1" fillId="6" borderId="83" xfId="3" applyNumberFormat="1" applyFont="1" applyFill="1" applyBorder="1" applyAlignment="1">
      <alignment horizontal="center" vertical="center" textRotation="255" wrapText="1"/>
    </xf>
    <xf numFmtId="0" fontId="1" fillId="6" borderId="90" xfId="3" applyNumberFormat="1" applyFont="1" applyFill="1" applyBorder="1" applyAlignment="1">
      <alignment horizontal="center" vertical="center" textRotation="255" wrapText="1"/>
    </xf>
    <xf numFmtId="0" fontId="1" fillId="6" borderId="85" xfId="3" applyNumberFormat="1" applyFont="1" applyFill="1" applyBorder="1" applyAlignment="1">
      <alignment horizontal="center" vertical="center"/>
    </xf>
    <xf numFmtId="0" fontId="1" fillId="6" borderId="86" xfId="3" applyNumberFormat="1" applyFont="1" applyFill="1" applyBorder="1" applyAlignment="1">
      <alignment horizontal="center" vertical="center"/>
    </xf>
    <xf numFmtId="0" fontId="1" fillId="6" borderId="87" xfId="3" applyNumberFormat="1" applyFont="1" applyFill="1" applyBorder="1" applyAlignment="1">
      <alignment horizontal="center" vertical="center"/>
    </xf>
    <xf numFmtId="0" fontId="1" fillId="6" borderId="4" xfId="3" applyNumberFormat="1" applyFont="1" applyFill="1" applyBorder="1" applyAlignment="1">
      <alignment horizontal="center" vertical="center"/>
    </xf>
    <xf numFmtId="0" fontId="1" fillId="6" borderId="19" xfId="3" applyNumberFormat="1" applyFont="1" applyFill="1" applyBorder="1" applyAlignment="1">
      <alignment horizontal="center" vertical="center"/>
    </xf>
    <xf numFmtId="0" fontId="1" fillId="6" borderId="45" xfId="3" applyNumberFormat="1" applyFont="1" applyFill="1" applyBorder="1" applyAlignment="1">
      <alignment horizontal="center" vertical="center"/>
    </xf>
    <xf numFmtId="0" fontId="1" fillId="6" borderId="31" xfId="3" applyNumberFormat="1" applyFont="1" applyFill="1" applyBorder="1" applyAlignment="1">
      <alignment horizontal="center" vertical="center"/>
    </xf>
    <xf numFmtId="0" fontId="1" fillId="6" borderId="30" xfId="3" applyNumberFormat="1" applyFont="1" applyFill="1" applyBorder="1" applyAlignment="1">
      <alignment horizontal="center" vertical="center"/>
    </xf>
    <xf numFmtId="0" fontId="1" fillId="6" borderId="29" xfId="3" applyNumberFormat="1" applyFont="1" applyFill="1" applyBorder="1" applyAlignment="1">
      <alignment horizontal="center" vertical="center"/>
    </xf>
    <xf numFmtId="0" fontId="16" fillId="6" borderId="37" xfId="3" applyNumberFormat="1" applyFont="1" applyFill="1" applyBorder="1" applyAlignment="1">
      <alignment horizontal="center" vertical="center"/>
    </xf>
    <xf numFmtId="0" fontId="1" fillId="6" borderId="41" xfId="3" applyNumberFormat="1" applyFont="1" applyFill="1" applyBorder="1" applyAlignment="1">
      <alignment horizontal="center" vertical="center"/>
    </xf>
    <xf numFmtId="0" fontId="1" fillId="6" borderId="43" xfId="3" applyNumberFormat="1" applyFont="1" applyFill="1" applyBorder="1" applyAlignment="1">
      <alignment horizontal="center" vertical="center"/>
    </xf>
    <xf numFmtId="0" fontId="1" fillId="6" borderId="27" xfId="3" applyNumberFormat="1" applyFont="1" applyFill="1" applyBorder="1" applyAlignment="1">
      <alignment horizontal="left" vertical="center"/>
    </xf>
    <xf numFmtId="0" fontId="1" fillId="6" borderId="44" xfId="3" applyNumberFormat="1" applyFont="1" applyFill="1" applyBorder="1" applyAlignment="1">
      <alignment horizontal="left" vertical="center"/>
    </xf>
    <xf numFmtId="0" fontId="1" fillId="6" borderId="25" xfId="3" applyNumberFormat="1" applyFont="1" applyFill="1" applyBorder="1" applyAlignment="1">
      <alignment horizontal="left" vertical="center"/>
    </xf>
    <xf numFmtId="0" fontId="1" fillId="6" borderId="37" xfId="3" applyNumberFormat="1" applyFont="1" applyFill="1" applyBorder="1" applyAlignment="1">
      <alignment horizontal="right" vertical="center"/>
    </xf>
    <xf numFmtId="0" fontId="1" fillId="6" borderId="41" xfId="3" applyNumberFormat="1" applyFont="1" applyFill="1" applyBorder="1" applyAlignment="1">
      <alignment horizontal="right" vertical="center"/>
    </xf>
    <xf numFmtId="0" fontId="1" fillId="6" borderId="42" xfId="3" applyNumberFormat="1" applyFont="1" applyFill="1" applyBorder="1" applyAlignment="1">
      <alignment horizontal="right" vertical="center"/>
    </xf>
    <xf numFmtId="0" fontId="1" fillId="6" borderId="31" xfId="3" applyNumberFormat="1" applyFont="1" applyFill="1" applyBorder="1" applyAlignment="1">
      <alignment horizontal="right" vertical="center"/>
    </xf>
    <xf numFmtId="0" fontId="1" fillId="6" borderId="30" xfId="3" applyNumberFormat="1" applyFont="1" applyFill="1" applyBorder="1" applyAlignment="1">
      <alignment horizontal="right" vertical="center"/>
    </xf>
    <xf numFmtId="0" fontId="1" fillId="6" borderId="28" xfId="3" applyNumberFormat="1" applyFont="1" applyFill="1" applyBorder="1" applyAlignment="1">
      <alignment horizontal="right" vertical="center"/>
    </xf>
    <xf numFmtId="0" fontId="8" fillId="6" borderId="1" xfId="3" applyNumberFormat="1" applyFont="1" applyFill="1" applyBorder="1" applyAlignment="1">
      <alignment horizontal="center" vertical="center"/>
    </xf>
    <xf numFmtId="0" fontId="1" fillId="6" borderId="31" xfId="3" applyNumberFormat="1" applyFont="1" applyFill="1" applyBorder="1" applyAlignment="1">
      <alignment horizontal="left" vertical="center"/>
    </xf>
    <xf numFmtId="0" fontId="3" fillId="6" borderId="30" xfId="3" applyNumberFormat="1" applyFont="1" applyFill="1" applyBorder="1" applyAlignment="1">
      <alignment horizontal="left" vertical="center"/>
    </xf>
    <xf numFmtId="0" fontId="3" fillId="6" borderId="29" xfId="3" applyNumberFormat="1" applyFont="1" applyFill="1" applyBorder="1" applyAlignment="1">
      <alignment horizontal="left" vertical="center"/>
    </xf>
    <xf numFmtId="0" fontId="3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3" fillId="7" borderId="6" xfId="3" applyFont="1" applyFill="1" applyBorder="1" applyAlignment="1" applyProtection="1">
      <alignment horizontal="left" vertical="center"/>
      <protection locked="0"/>
    </xf>
    <xf numFmtId="0" fontId="3" fillId="7" borderId="102" xfId="3" applyFont="1" applyFill="1" applyBorder="1" applyAlignment="1" applyProtection="1">
      <alignment horizontal="left" vertical="center"/>
      <protection locked="0"/>
    </xf>
    <xf numFmtId="0" fontId="1" fillId="7" borderId="6" xfId="3" applyFont="1" applyFill="1" applyBorder="1" applyAlignment="1" applyProtection="1">
      <alignment horizontal="left" vertical="center" wrapText="1"/>
      <protection locked="0"/>
    </xf>
    <xf numFmtId="0" fontId="3" fillId="7" borderId="0" xfId="3" applyFont="1" applyFill="1" applyAlignment="1" applyProtection="1">
      <alignment horizontal="left" vertical="center" wrapText="1"/>
      <protection locked="0"/>
    </xf>
    <xf numFmtId="0" fontId="3" fillId="7" borderId="102" xfId="3" applyFont="1" applyFill="1" applyBorder="1" applyAlignment="1" applyProtection="1">
      <alignment horizontal="left" vertical="center" wrapText="1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Процентный" xfId="5" builtinId="5"/>
    <cellStyle name="Стиль 1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8"/>
  <sheetViews>
    <sheetView showGridLines="0" topLeftCell="A19" workbookViewId="0">
      <selection activeCell="B1" sqref="A1:AV44"/>
    </sheetView>
  </sheetViews>
  <sheetFormatPr defaultColWidth="14.6640625" defaultRowHeight="13.5" customHeight="1"/>
  <cols>
    <col min="1" max="48" width="3.33203125" style="6" customWidth="1"/>
    <col min="49" max="16384" width="14.6640625" style="6"/>
  </cols>
  <sheetData>
    <row r="1" spans="1:48" ht="24" customHeight="1">
      <c r="D1" s="19"/>
      <c r="E1" s="19"/>
      <c r="F1" s="19"/>
      <c r="AK1" s="326" t="s">
        <v>189</v>
      </c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</row>
    <row r="2" spans="1:48" ht="17.25" customHeight="1">
      <c r="D2" s="19"/>
      <c r="E2" s="19"/>
      <c r="F2" s="19"/>
      <c r="AK2" s="327" t="s">
        <v>360</v>
      </c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</row>
    <row r="3" spans="1:48" ht="9.75" customHeight="1">
      <c r="D3" s="19"/>
      <c r="E3" s="19"/>
      <c r="F3" s="19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</row>
    <row r="4" spans="1:48" ht="3.75" customHeight="1">
      <c r="A4" s="19"/>
      <c r="B4" s="19"/>
      <c r="C4" s="19"/>
      <c r="D4" s="19"/>
      <c r="E4" s="19"/>
      <c r="F4" s="19"/>
    </row>
    <row r="5" spans="1:48" ht="9.75" customHeight="1">
      <c r="D5" s="19"/>
      <c r="E5" s="19"/>
      <c r="F5" s="19"/>
      <c r="AK5" s="328" t="s">
        <v>256</v>
      </c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</row>
    <row r="6" spans="1:48" ht="8.25" customHeight="1">
      <c r="D6" s="19"/>
      <c r="E6" s="19"/>
      <c r="F6" s="19"/>
      <c r="AK6" s="328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8"/>
    </row>
    <row r="7" spans="1:48" ht="8.25" customHeight="1">
      <c r="D7" s="19"/>
      <c r="E7" s="19"/>
      <c r="F7" s="19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</row>
    <row r="8" spans="1:48" ht="8.25" customHeight="1">
      <c r="A8" s="19"/>
      <c r="B8" s="19"/>
      <c r="C8" s="19"/>
      <c r="D8" s="19"/>
      <c r="E8" s="19"/>
      <c r="F8" s="19"/>
      <c r="AK8" s="330" t="s">
        <v>347</v>
      </c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</row>
    <row r="9" spans="1:48" ht="8.25" customHeight="1">
      <c r="D9" s="19"/>
      <c r="E9" s="19"/>
      <c r="F9" s="19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</row>
    <row r="10" spans="1:48" ht="8.25" customHeight="1">
      <c r="D10" s="19"/>
      <c r="E10" s="19"/>
      <c r="F10" s="19"/>
    </row>
    <row r="11" spans="1:48" ht="15" customHeight="1">
      <c r="A11" s="19"/>
      <c r="B11" s="19"/>
      <c r="C11" s="19"/>
      <c r="D11" s="19"/>
      <c r="E11" s="19"/>
      <c r="F11" s="19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</row>
    <row r="12" spans="1:48" ht="5.25" customHeight="1">
      <c r="D12" s="19"/>
      <c r="E12" s="19"/>
      <c r="F12" s="19"/>
    </row>
    <row r="13" spans="1:48" ht="12.75" customHeight="1">
      <c r="A13" s="19"/>
      <c r="B13" s="19"/>
      <c r="C13" s="19"/>
      <c r="D13" s="19"/>
      <c r="E13" s="19"/>
      <c r="F13" s="19"/>
    </row>
    <row r="14" spans="1:48" ht="13.5" customHeight="1">
      <c r="A14" s="19"/>
      <c r="B14" s="19"/>
      <c r="C14" s="19"/>
      <c r="D14" s="19"/>
      <c r="E14" s="19"/>
      <c r="F14" s="19"/>
    </row>
    <row r="15" spans="1:48" ht="38.25" customHeight="1">
      <c r="A15" s="332" t="s">
        <v>191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</row>
    <row r="16" spans="1:48" ht="13.5" customHeight="1">
      <c r="A16" s="333" t="s">
        <v>361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</row>
    <row r="17" spans="1:53" ht="13.5" customHeight="1">
      <c r="A17" s="334" t="s">
        <v>348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</row>
    <row r="18" spans="1:53" ht="13.5" customHeight="1">
      <c r="A18" s="334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4"/>
    </row>
    <row r="19" spans="1:53" ht="13.5" customHeight="1">
      <c r="A19" s="334"/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</row>
    <row r="20" spans="1:53" ht="13.5" customHeight="1">
      <c r="A20" s="336" t="s">
        <v>192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</row>
    <row r="21" spans="1:53" ht="13.5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</row>
    <row r="22" spans="1:53" ht="13.5" customHeight="1">
      <c r="A22" s="337" t="s">
        <v>362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</row>
    <row r="23" spans="1:53" ht="13.5" customHeight="1">
      <c r="A23" s="338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23"/>
      <c r="AX23" s="23"/>
      <c r="AY23" s="23"/>
      <c r="AZ23" s="23"/>
      <c r="BA23" s="23"/>
    </row>
    <row r="24" spans="1:53" ht="17.25" customHeight="1">
      <c r="A24" s="339" t="s">
        <v>299</v>
      </c>
      <c r="B24" s="339"/>
      <c r="C24" s="339"/>
      <c r="D24" s="339"/>
      <c r="E24" s="339"/>
      <c r="F24" s="19"/>
      <c r="G24" s="340" t="s">
        <v>349</v>
      </c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23"/>
      <c r="AX24" s="23"/>
      <c r="AY24" s="23"/>
      <c r="AZ24" s="23"/>
      <c r="BA24" s="23"/>
    </row>
    <row r="25" spans="1:53" ht="13.5" customHeight="1">
      <c r="A25" s="341" t="s">
        <v>193</v>
      </c>
      <c r="B25" s="341"/>
      <c r="C25" s="341"/>
      <c r="D25" s="341"/>
      <c r="E25" s="341"/>
      <c r="F25" s="341"/>
      <c r="G25" s="341" t="s">
        <v>194</v>
      </c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7"/>
      <c r="AW25" s="23"/>
      <c r="AX25" s="23"/>
      <c r="AY25" s="23"/>
      <c r="AZ25" s="23"/>
      <c r="BA25" s="23"/>
    </row>
    <row r="26" spans="1:53" ht="13.5" customHeight="1">
      <c r="A26" s="341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7"/>
      <c r="AW26" s="23"/>
      <c r="AX26" s="23"/>
      <c r="AY26" s="23"/>
      <c r="AZ26" s="23"/>
      <c r="BA26" s="23"/>
    </row>
    <row r="27" spans="1:53" ht="18" customHeight="1">
      <c r="A27" s="342" t="s">
        <v>195</v>
      </c>
      <c r="B27" s="342"/>
      <c r="C27" s="342"/>
      <c r="D27" s="342"/>
      <c r="E27" s="340" t="s">
        <v>350</v>
      </c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23"/>
      <c r="AX27" s="23"/>
      <c r="AY27" s="23"/>
      <c r="AZ27" s="23"/>
      <c r="BA27" s="23"/>
    </row>
    <row r="28" spans="1:53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1"/>
      <c r="AL28" s="19"/>
      <c r="AM28" s="19"/>
      <c r="AN28" s="19"/>
      <c r="AO28" s="19"/>
      <c r="AP28" s="19"/>
      <c r="AQ28" s="19"/>
      <c r="AR28" s="7"/>
      <c r="AS28" s="7"/>
      <c r="AT28" s="19"/>
      <c r="AU28" s="7"/>
      <c r="AV28" s="7"/>
      <c r="AW28" s="23"/>
      <c r="AX28" s="23"/>
      <c r="AY28" s="23"/>
      <c r="AZ28" s="23"/>
      <c r="BA28" s="23"/>
    </row>
    <row r="29" spans="1:53" ht="15" customHeight="1">
      <c r="A29" s="343" t="s">
        <v>196</v>
      </c>
      <c r="B29" s="343"/>
      <c r="C29" s="343"/>
      <c r="D29" s="343"/>
      <c r="E29" s="343"/>
      <c r="F29" s="343"/>
      <c r="G29" s="344" t="s">
        <v>355</v>
      </c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23"/>
      <c r="AX29" s="23"/>
      <c r="AY29" s="23"/>
      <c r="AZ29" s="23"/>
      <c r="BA29" s="23"/>
    </row>
    <row r="30" spans="1:53" ht="15" customHeight="1">
      <c r="A30" s="22"/>
      <c r="B30" s="23"/>
      <c r="C30" s="23"/>
      <c r="D30" s="23"/>
      <c r="E30" s="23"/>
      <c r="F30" s="23"/>
      <c r="G30" s="345" t="s">
        <v>356</v>
      </c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345"/>
      <c r="AW30" s="23"/>
      <c r="AX30" s="23"/>
      <c r="AY30" s="23"/>
      <c r="AZ30" s="23"/>
      <c r="BA30" s="23"/>
    </row>
    <row r="31" spans="1:53" ht="15" customHeight="1">
      <c r="A31" s="22"/>
      <c r="B31" s="23"/>
      <c r="C31" s="23"/>
      <c r="D31" s="23"/>
      <c r="E31" s="23"/>
      <c r="F31" s="23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23"/>
      <c r="AX31" s="23"/>
      <c r="AY31" s="23"/>
      <c r="AZ31" s="23"/>
      <c r="BA31" s="23"/>
    </row>
    <row r="32" spans="1:53" ht="13.5" hidden="1" customHeight="1">
      <c r="A32" s="22"/>
      <c r="B32" s="23"/>
      <c r="C32" s="23"/>
      <c r="D32" s="23"/>
      <c r="E32" s="23"/>
      <c r="F32" s="23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23"/>
      <c r="AX32" s="23"/>
      <c r="AY32" s="23"/>
      <c r="AZ32" s="23"/>
      <c r="BA32" s="23"/>
    </row>
    <row r="33" spans="1:53" ht="13.5" hidden="1" customHeight="1">
      <c r="A33" s="22"/>
      <c r="B33" s="23"/>
      <c r="C33" s="23"/>
      <c r="D33" s="23"/>
      <c r="E33" s="23"/>
      <c r="F33" s="23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23"/>
      <c r="AX33" s="23"/>
      <c r="AY33" s="23"/>
      <c r="AZ33" s="23"/>
      <c r="BA33" s="23"/>
    </row>
    <row r="34" spans="1:53" ht="13.5" hidden="1" customHeight="1">
      <c r="A34" s="22"/>
      <c r="B34" s="23"/>
      <c r="C34" s="23"/>
      <c r="D34" s="23"/>
      <c r="E34" s="23"/>
      <c r="F34" s="23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23"/>
      <c r="AX34" s="23"/>
      <c r="AY34" s="23"/>
      <c r="AZ34" s="23"/>
      <c r="BA34" s="23"/>
    </row>
    <row r="35" spans="1:53" ht="13.5" hidden="1" customHeight="1">
      <c r="A35" s="22"/>
      <c r="B35" s="23"/>
      <c r="C35" s="23"/>
      <c r="D35" s="23"/>
      <c r="E35" s="23"/>
      <c r="F35" s="23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23"/>
      <c r="AX35" s="23"/>
      <c r="AY35" s="23"/>
      <c r="AZ35" s="23"/>
      <c r="BA35" s="23"/>
    </row>
    <row r="36" spans="1:53" s="25" customFormat="1" ht="13.5" customHeight="1">
      <c r="A36" s="24"/>
      <c r="B36" s="23"/>
      <c r="C36" s="23"/>
      <c r="D36" s="23"/>
      <c r="E36" s="23"/>
      <c r="F36" s="23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23"/>
      <c r="AX36" s="23"/>
      <c r="AY36" s="23"/>
      <c r="AZ36" s="23"/>
      <c r="BA36" s="23"/>
    </row>
    <row r="37" spans="1:53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1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7"/>
      <c r="AS37" s="7"/>
      <c r="AT37" s="19"/>
      <c r="AU37" s="7"/>
      <c r="AV37" s="7"/>
      <c r="AW37" s="23"/>
      <c r="AX37" s="23"/>
      <c r="AY37" s="23"/>
      <c r="AZ37" s="23"/>
      <c r="BA37" s="23"/>
    </row>
    <row r="38" spans="1:53" ht="17.25" customHeight="1">
      <c r="A38" s="342" t="s">
        <v>197</v>
      </c>
      <c r="B38" s="342"/>
      <c r="C38" s="342"/>
      <c r="D38" s="342"/>
      <c r="E38" s="342"/>
      <c r="F38" s="342"/>
      <c r="G38" s="348" t="s">
        <v>254</v>
      </c>
      <c r="H38" s="348"/>
      <c r="I38" s="348"/>
      <c r="J38" s="348"/>
      <c r="K38" s="348"/>
      <c r="L38" s="348"/>
      <c r="M38" s="348"/>
      <c r="N38" s="348"/>
      <c r="O38" s="19"/>
      <c r="P38" s="21"/>
      <c r="Q38" s="342" t="s">
        <v>198</v>
      </c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8" t="s">
        <v>255</v>
      </c>
      <c r="AD38" s="348"/>
      <c r="AE38" s="348"/>
      <c r="AF38" s="348"/>
      <c r="AG38" s="348"/>
      <c r="AH38" s="19"/>
      <c r="AI38" s="342" t="s">
        <v>199</v>
      </c>
      <c r="AJ38" s="342"/>
      <c r="AK38" s="342"/>
      <c r="AL38" s="342"/>
      <c r="AM38" s="342"/>
      <c r="AN38" s="342"/>
      <c r="AO38" s="342"/>
      <c r="AP38" s="342"/>
      <c r="AQ38" s="342"/>
      <c r="AR38" s="342"/>
      <c r="AS38" s="348">
        <v>2016</v>
      </c>
      <c r="AT38" s="348"/>
      <c r="AU38" s="348"/>
      <c r="AV38" s="348"/>
      <c r="AW38" s="23"/>
      <c r="AX38" s="23"/>
      <c r="AY38" s="23"/>
      <c r="AZ38" s="23"/>
      <c r="BA38" s="23"/>
    </row>
    <row r="39" spans="1:53" ht="13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7"/>
      <c r="AS39" s="7"/>
      <c r="AT39" s="19"/>
      <c r="AU39" s="7"/>
      <c r="AV39" s="7"/>
      <c r="AW39" s="23"/>
      <c r="AX39" s="23"/>
      <c r="AY39" s="23"/>
      <c r="AZ39" s="23"/>
      <c r="BA39" s="23"/>
    </row>
    <row r="40" spans="1:53" ht="18.75" customHeight="1">
      <c r="A40" s="342" t="s">
        <v>200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6" t="s">
        <v>201</v>
      </c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23"/>
      <c r="AX40" s="23"/>
      <c r="AY40" s="23"/>
      <c r="AZ40" s="23"/>
      <c r="BA40" s="23"/>
    </row>
    <row r="41" spans="1:53" ht="13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347" t="s">
        <v>202</v>
      </c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23"/>
      <c r="AX41" s="23"/>
      <c r="AY41" s="23"/>
      <c r="AZ41" s="23"/>
      <c r="BA41" s="23"/>
    </row>
    <row r="42" spans="1:53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ht="13.5" customHeight="1">
      <c r="U43" s="321" t="s">
        <v>190</v>
      </c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297"/>
      <c r="AH43" s="297"/>
      <c r="AI43" s="297"/>
      <c r="AJ43" s="297"/>
      <c r="AK43" s="322" t="s">
        <v>351</v>
      </c>
      <c r="AL43" s="322"/>
      <c r="AM43" s="322"/>
      <c r="AN43" s="322"/>
      <c r="AO43" s="322"/>
      <c r="AP43" s="296"/>
      <c r="AQ43" s="322" t="s">
        <v>352</v>
      </c>
      <c r="AR43" s="322"/>
      <c r="AS43" s="322"/>
      <c r="AT43" s="322"/>
    </row>
    <row r="46" spans="1:53" ht="13.5" customHeight="1"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297"/>
      <c r="S46" s="297"/>
      <c r="T46" s="297"/>
      <c r="U46" s="297"/>
      <c r="V46" s="322"/>
      <c r="W46" s="322"/>
      <c r="X46" s="322"/>
      <c r="Y46" s="322"/>
      <c r="Z46" s="322"/>
      <c r="AA46" s="296"/>
      <c r="AB46" s="322"/>
      <c r="AC46" s="322"/>
      <c r="AD46" s="322"/>
      <c r="AE46" s="322"/>
      <c r="AF46" s="297"/>
      <c r="AG46" s="297"/>
      <c r="AH46" s="298"/>
    </row>
    <row r="47" spans="1:53" ht="13.5" customHeight="1"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53" ht="13.5" customHeight="1">
      <c r="F48" s="323"/>
      <c r="G48" s="323"/>
      <c r="H48" s="324"/>
      <c r="I48" s="324"/>
      <c r="J48" s="324"/>
      <c r="K48" s="324"/>
      <c r="L48" s="324"/>
      <c r="M48" s="101"/>
      <c r="N48" s="325"/>
      <c r="O48" s="325"/>
      <c r="P48" s="325"/>
      <c r="Q48" s="325"/>
      <c r="R48" s="100"/>
    </row>
  </sheetData>
  <mergeCells count="43">
    <mergeCell ref="G33:AV33"/>
    <mergeCell ref="G34:AV34"/>
    <mergeCell ref="G35:AV35"/>
    <mergeCell ref="V46:Z46"/>
    <mergeCell ref="AB46:AE46"/>
    <mergeCell ref="G36:AV36"/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  <mergeCell ref="F46:Q46"/>
    <mergeCell ref="A29:F29"/>
    <mergeCell ref="G29:AV29"/>
    <mergeCell ref="G30:AV30"/>
    <mergeCell ref="G31:AV31"/>
    <mergeCell ref="G32:AV32"/>
    <mergeCell ref="A24:E24"/>
    <mergeCell ref="G24:AV24"/>
    <mergeCell ref="A25:F26"/>
    <mergeCell ref="G25:AU26"/>
    <mergeCell ref="A27:D27"/>
    <mergeCell ref="E27:AV27"/>
    <mergeCell ref="A15:AV15"/>
    <mergeCell ref="A16:AV16"/>
    <mergeCell ref="A17:AV19"/>
    <mergeCell ref="A20:AV21"/>
    <mergeCell ref="A22:AV23"/>
    <mergeCell ref="AK1:AV1"/>
    <mergeCell ref="AK2:AV3"/>
    <mergeCell ref="AK5:AV7"/>
    <mergeCell ref="AK8:AV9"/>
    <mergeCell ref="AK11:AV11"/>
    <mergeCell ref="U43:AF43"/>
    <mergeCell ref="AK43:AO43"/>
    <mergeCell ref="AQ43:AT43"/>
    <mergeCell ref="F48:G48"/>
    <mergeCell ref="H48:L48"/>
    <mergeCell ref="N48:Q48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71"/>
  <sheetViews>
    <sheetView showGridLines="0" workbookViewId="0">
      <selection activeCell="U36" sqref="U36:Z41"/>
    </sheetView>
  </sheetViews>
  <sheetFormatPr defaultColWidth="14.6640625" defaultRowHeight="13.5" customHeight="1"/>
  <cols>
    <col min="1" max="1" width="6.5" style="48" customWidth="1"/>
    <col min="2" max="58" width="3.83203125" style="48" customWidth="1"/>
    <col min="59" max="16384" width="14.6640625" style="48"/>
  </cols>
  <sheetData>
    <row r="1" spans="1:58" ht="18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58" ht="19.5" customHeight="1">
      <c r="A2" s="67" t="s">
        <v>124</v>
      </c>
      <c r="B2" s="67"/>
      <c r="C2" s="67"/>
      <c r="D2" s="67"/>
      <c r="E2" s="67"/>
      <c r="F2" s="67"/>
      <c r="G2" s="67"/>
      <c r="H2" s="67"/>
      <c r="I2" s="67"/>
      <c r="J2" s="67"/>
      <c r="K2" s="67" t="s">
        <v>357</v>
      </c>
      <c r="L2" s="67"/>
      <c r="M2" s="67"/>
      <c r="N2" s="67"/>
      <c r="O2" s="67"/>
      <c r="P2" s="67"/>
      <c r="Q2" s="67"/>
    </row>
    <row r="3" spans="1:58" ht="11.25" customHeight="1">
      <c r="A3" s="359" t="s">
        <v>125</v>
      </c>
      <c r="B3" s="359" t="s">
        <v>126</v>
      </c>
      <c r="C3" s="359"/>
      <c r="D3" s="359"/>
      <c r="E3" s="359"/>
      <c r="F3" s="360" t="s">
        <v>127</v>
      </c>
      <c r="G3" s="359" t="s">
        <v>128</v>
      </c>
      <c r="H3" s="359"/>
      <c r="I3" s="359"/>
      <c r="J3" s="360" t="s">
        <v>129</v>
      </c>
      <c r="K3" s="359" t="s">
        <v>130</v>
      </c>
      <c r="L3" s="359"/>
      <c r="M3" s="359"/>
      <c r="N3" s="56"/>
      <c r="O3" s="359" t="s">
        <v>131</v>
      </c>
      <c r="P3" s="359"/>
      <c r="Q3" s="359"/>
      <c r="R3" s="359"/>
      <c r="S3" s="360" t="s">
        <v>132</v>
      </c>
      <c r="T3" s="359" t="s">
        <v>133</v>
      </c>
      <c r="U3" s="359"/>
      <c r="V3" s="359"/>
      <c r="W3" s="360" t="s">
        <v>134</v>
      </c>
      <c r="X3" s="359" t="s">
        <v>135</v>
      </c>
      <c r="Y3" s="359"/>
      <c r="Z3" s="359"/>
      <c r="AA3" s="360" t="s">
        <v>136</v>
      </c>
      <c r="AB3" s="359" t="s">
        <v>137</v>
      </c>
      <c r="AC3" s="359"/>
      <c r="AD3" s="359"/>
      <c r="AE3" s="359"/>
      <c r="AF3" s="360" t="s">
        <v>138</v>
      </c>
      <c r="AG3" s="359" t="s">
        <v>139</v>
      </c>
      <c r="AH3" s="359"/>
      <c r="AI3" s="359"/>
      <c r="AJ3" s="360" t="s">
        <v>140</v>
      </c>
      <c r="AK3" s="359" t="s">
        <v>141</v>
      </c>
      <c r="AL3" s="359"/>
      <c r="AM3" s="359"/>
      <c r="AN3" s="359"/>
      <c r="AO3" s="359" t="s">
        <v>142</v>
      </c>
      <c r="AP3" s="359"/>
      <c r="AQ3" s="359"/>
      <c r="AR3" s="359"/>
      <c r="AS3" s="360" t="s">
        <v>143</v>
      </c>
      <c r="AT3" s="359" t="s">
        <v>144</v>
      </c>
      <c r="AU3" s="359"/>
      <c r="AV3" s="359"/>
      <c r="AW3" s="360" t="s">
        <v>145</v>
      </c>
      <c r="AX3" s="359" t="s">
        <v>146</v>
      </c>
      <c r="AY3" s="359"/>
      <c r="AZ3" s="359"/>
      <c r="BA3" s="359"/>
    </row>
    <row r="4" spans="1:58" ht="60.75" customHeight="1">
      <c r="A4" s="359"/>
      <c r="B4" s="57" t="s">
        <v>147</v>
      </c>
      <c r="C4" s="57" t="s">
        <v>148</v>
      </c>
      <c r="D4" s="57" t="s">
        <v>149</v>
      </c>
      <c r="E4" s="57" t="s">
        <v>150</v>
      </c>
      <c r="F4" s="361"/>
      <c r="G4" s="57" t="s">
        <v>151</v>
      </c>
      <c r="H4" s="57" t="s">
        <v>152</v>
      </c>
      <c r="I4" s="57" t="s">
        <v>153</v>
      </c>
      <c r="J4" s="361"/>
      <c r="K4" s="57" t="s">
        <v>154</v>
      </c>
      <c r="L4" s="57" t="s">
        <v>155</v>
      </c>
      <c r="M4" s="57" t="s">
        <v>156</v>
      </c>
      <c r="N4" s="57" t="s">
        <v>157</v>
      </c>
      <c r="O4" s="57" t="s">
        <v>147</v>
      </c>
      <c r="P4" s="57" t="s">
        <v>148</v>
      </c>
      <c r="Q4" s="57" t="s">
        <v>149</v>
      </c>
      <c r="R4" s="57" t="s">
        <v>150</v>
      </c>
      <c r="S4" s="361"/>
      <c r="T4" s="57" t="s">
        <v>158</v>
      </c>
      <c r="U4" s="57" t="s">
        <v>159</v>
      </c>
      <c r="V4" s="57" t="s">
        <v>160</v>
      </c>
      <c r="W4" s="361"/>
      <c r="X4" s="57" t="s">
        <v>161</v>
      </c>
      <c r="Y4" s="57" t="s">
        <v>162</v>
      </c>
      <c r="Z4" s="57" t="s">
        <v>163</v>
      </c>
      <c r="AA4" s="361"/>
      <c r="AB4" s="57" t="s">
        <v>161</v>
      </c>
      <c r="AC4" s="57" t="s">
        <v>162</v>
      </c>
      <c r="AD4" s="57" t="s">
        <v>163</v>
      </c>
      <c r="AE4" s="57" t="s">
        <v>164</v>
      </c>
      <c r="AF4" s="361"/>
      <c r="AG4" s="57" t="s">
        <v>151</v>
      </c>
      <c r="AH4" s="57" t="s">
        <v>152</v>
      </c>
      <c r="AI4" s="57" t="s">
        <v>153</v>
      </c>
      <c r="AJ4" s="361"/>
      <c r="AK4" s="57" t="s">
        <v>165</v>
      </c>
      <c r="AL4" s="57" t="s">
        <v>166</v>
      </c>
      <c r="AM4" s="57" t="s">
        <v>167</v>
      </c>
      <c r="AN4" s="57" t="s">
        <v>168</v>
      </c>
      <c r="AO4" s="57" t="s">
        <v>147</v>
      </c>
      <c r="AP4" s="57" t="s">
        <v>148</v>
      </c>
      <c r="AQ4" s="57" t="s">
        <v>149</v>
      </c>
      <c r="AR4" s="57" t="s">
        <v>150</v>
      </c>
      <c r="AS4" s="361"/>
      <c r="AT4" s="57" t="s">
        <v>151</v>
      </c>
      <c r="AU4" s="57" t="s">
        <v>152</v>
      </c>
      <c r="AV4" s="57" t="s">
        <v>153</v>
      </c>
      <c r="AW4" s="361"/>
      <c r="AX4" s="57" t="s">
        <v>154</v>
      </c>
      <c r="AY4" s="57" t="s">
        <v>155</v>
      </c>
      <c r="AZ4" s="57" t="s">
        <v>156</v>
      </c>
      <c r="BA4" s="58" t="s">
        <v>169</v>
      </c>
    </row>
    <row r="5" spans="1:58" ht="9.75" customHeight="1">
      <c r="A5" s="359"/>
      <c r="B5" s="39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  <c r="J5" s="39" t="s">
        <v>9</v>
      </c>
      <c r="K5" s="39" t="s">
        <v>10</v>
      </c>
      <c r="L5" s="39" t="s">
        <v>11</v>
      </c>
      <c r="M5" s="39" t="s">
        <v>12</v>
      </c>
      <c r="N5" s="39" t="s">
        <v>13</v>
      </c>
      <c r="O5" s="39" t="s">
        <v>14</v>
      </c>
      <c r="P5" s="39" t="s">
        <v>30</v>
      </c>
      <c r="Q5" s="39" t="s">
        <v>31</v>
      </c>
      <c r="R5" s="39" t="s">
        <v>32</v>
      </c>
      <c r="S5" s="39" t="s">
        <v>33</v>
      </c>
      <c r="T5" s="39" t="s">
        <v>35</v>
      </c>
      <c r="U5" s="39" t="s">
        <v>37</v>
      </c>
      <c r="V5" s="39" t="s">
        <v>39</v>
      </c>
      <c r="W5" s="39" t="s">
        <v>41</v>
      </c>
      <c r="X5" s="39" t="s">
        <v>42</v>
      </c>
      <c r="Y5" s="39" t="s">
        <v>43</v>
      </c>
      <c r="Z5" s="39" t="s">
        <v>45</v>
      </c>
      <c r="AA5" s="39" t="s">
        <v>47</v>
      </c>
      <c r="AB5" s="39" t="s">
        <v>48</v>
      </c>
      <c r="AC5" s="39" t="s">
        <v>49</v>
      </c>
      <c r="AD5" s="39" t="s">
        <v>50</v>
      </c>
      <c r="AE5" s="39" t="s">
        <v>51</v>
      </c>
      <c r="AF5" s="39" t="s">
        <v>52</v>
      </c>
      <c r="AG5" s="39" t="s">
        <v>53</v>
      </c>
      <c r="AH5" s="39" t="s">
        <v>54</v>
      </c>
      <c r="AI5" s="39" t="s">
        <v>55</v>
      </c>
      <c r="AJ5" s="39" t="s">
        <v>86</v>
      </c>
      <c r="AK5" s="39" t="s">
        <v>87</v>
      </c>
      <c r="AL5" s="39" t="s">
        <v>88</v>
      </c>
      <c r="AM5" s="39" t="s">
        <v>89</v>
      </c>
      <c r="AN5" s="39" t="s">
        <v>90</v>
      </c>
      <c r="AO5" s="39" t="s">
        <v>91</v>
      </c>
      <c r="AP5" s="39" t="s">
        <v>92</v>
      </c>
      <c r="AQ5" s="39" t="s">
        <v>93</v>
      </c>
      <c r="AR5" s="39" t="s">
        <v>94</v>
      </c>
      <c r="AS5" s="39" t="s">
        <v>95</v>
      </c>
      <c r="AT5" s="39" t="s">
        <v>96</v>
      </c>
      <c r="AU5" s="39" t="s">
        <v>97</v>
      </c>
      <c r="AV5" s="39" t="s">
        <v>98</v>
      </c>
      <c r="AW5" s="39" t="s">
        <v>99</v>
      </c>
      <c r="AX5" s="39" t="s">
        <v>100</v>
      </c>
      <c r="AY5" s="39" t="s">
        <v>101</v>
      </c>
      <c r="AZ5" s="39" t="s">
        <v>102</v>
      </c>
      <c r="BA5" s="59" t="s">
        <v>103</v>
      </c>
    </row>
    <row r="6" spans="1:58" ht="13.5" hidden="1" customHeight="1">
      <c r="A6" s="39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</row>
    <row r="7" spans="1:58" ht="13.5" hidden="1" customHeight="1">
      <c r="A7" s="363" t="s">
        <v>170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</row>
    <row r="8" spans="1:58" ht="13.5" hidden="1" customHeight="1">
      <c r="A8" s="363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</row>
    <row r="9" spans="1:58" ht="13.5" hidden="1" customHeight="1">
      <c r="A9" s="39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</row>
    <row r="10" spans="1:58" ht="13.5" hidden="1" customHeight="1">
      <c r="A10" s="363" t="s">
        <v>171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60"/>
      <c r="BC10" s="55"/>
      <c r="BD10" s="60"/>
      <c r="BE10" s="60"/>
      <c r="BF10" s="55"/>
    </row>
    <row r="11" spans="1:58" ht="13.5" hidden="1" customHeight="1">
      <c r="A11" s="363"/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60"/>
      <c r="BC11" s="55"/>
      <c r="BD11" s="60"/>
      <c r="BE11" s="60"/>
      <c r="BF11" s="55"/>
    </row>
    <row r="12" spans="1:58" ht="13.5" hidden="1" customHeight="1">
      <c r="A12" s="39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60"/>
      <c r="BC12" s="55"/>
      <c r="BD12" s="60"/>
      <c r="BE12" s="60"/>
      <c r="BF12" s="55"/>
    </row>
    <row r="13" spans="1:58" ht="13.5" hidden="1" customHeight="1">
      <c r="A13" s="363" t="s">
        <v>172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60"/>
      <c r="BC13" s="55"/>
      <c r="BD13" s="60"/>
      <c r="BE13" s="60"/>
      <c r="BF13" s="55"/>
    </row>
    <row r="14" spans="1:58" ht="13.5" hidden="1" customHeight="1">
      <c r="A14" s="363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60"/>
      <c r="BC14" s="55"/>
      <c r="BD14" s="60"/>
      <c r="BE14" s="60"/>
      <c r="BF14" s="55"/>
    </row>
    <row r="15" spans="1:58" ht="13.5" hidden="1" customHeight="1">
      <c r="A15" s="39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60"/>
      <c r="BC15" s="55"/>
      <c r="BD15" s="60"/>
      <c r="BE15" s="60"/>
      <c r="BF15" s="55"/>
    </row>
    <row r="16" spans="1:58" ht="13.5" hidden="1" customHeight="1">
      <c r="A16" s="363" t="s">
        <v>173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60"/>
      <c r="BC16" s="55"/>
      <c r="BD16" s="60"/>
      <c r="BE16" s="60"/>
      <c r="BF16" s="55"/>
    </row>
    <row r="17" spans="1:58" ht="13.5" hidden="1" customHeight="1">
      <c r="A17" s="363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60"/>
      <c r="BC17" s="55"/>
      <c r="BD17" s="60"/>
      <c r="BE17" s="60"/>
      <c r="BF17" s="55"/>
    </row>
    <row r="18" spans="1:58" ht="13.5" hidden="1" customHeight="1">
      <c r="A18" s="39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60"/>
      <c r="BC18" s="55"/>
      <c r="BD18" s="60"/>
      <c r="BE18" s="60"/>
      <c r="BF18" s="55"/>
    </row>
    <row r="19" spans="1:58" ht="13.5" hidden="1" customHeight="1">
      <c r="A19" s="363" t="s">
        <v>174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60"/>
      <c r="BC19" s="55"/>
      <c r="BD19" s="60"/>
      <c r="BE19" s="60"/>
      <c r="BF19" s="55"/>
    </row>
    <row r="20" spans="1:58" ht="13.5" hidden="1" customHeight="1">
      <c r="A20" s="363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60"/>
      <c r="BC20" s="55"/>
      <c r="BD20" s="60"/>
      <c r="BE20" s="60"/>
      <c r="BF20" s="55"/>
    </row>
    <row r="21" spans="1:58" ht="3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2"/>
      <c r="BC21" s="61"/>
      <c r="BD21" s="60"/>
      <c r="BE21" s="60"/>
      <c r="BF21" s="55"/>
    </row>
    <row r="22" spans="1:58" ht="3" customHeight="1">
      <c r="A22" s="363" t="s">
        <v>170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6" t="s">
        <v>175</v>
      </c>
      <c r="T22" s="366" t="s">
        <v>175</v>
      </c>
      <c r="U22" s="365"/>
      <c r="V22" s="365"/>
      <c r="W22" s="365"/>
      <c r="X22" s="365"/>
      <c r="Y22" s="365"/>
      <c r="Z22" s="367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6"/>
      <c r="AR22" s="368" t="s">
        <v>176</v>
      </c>
      <c r="AS22" s="368" t="s">
        <v>175</v>
      </c>
      <c r="AT22" s="366" t="s">
        <v>175</v>
      </c>
      <c r="AU22" s="366" t="s">
        <v>175</v>
      </c>
      <c r="AV22" s="366" t="s">
        <v>175</v>
      </c>
      <c r="AW22" s="366" t="s">
        <v>175</v>
      </c>
      <c r="AX22" s="366" t="s">
        <v>175</v>
      </c>
      <c r="AY22" s="366" t="s">
        <v>175</v>
      </c>
      <c r="AZ22" s="366" t="s">
        <v>175</v>
      </c>
      <c r="BA22" s="366" t="s">
        <v>175</v>
      </c>
    </row>
    <row r="23" spans="1:58" ht="3" customHeight="1">
      <c r="A23" s="363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8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8"/>
      <c r="AS23" s="368"/>
      <c r="AT23" s="366"/>
      <c r="AU23" s="366"/>
      <c r="AV23" s="366"/>
      <c r="AW23" s="366"/>
      <c r="AX23" s="366"/>
      <c r="AY23" s="366"/>
      <c r="AZ23" s="366"/>
      <c r="BA23" s="366"/>
    </row>
    <row r="24" spans="1:58" ht="3" customHeight="1">
      <c r="A24" s="363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8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8"/>
      <c r="AS24" s="368"/>
      <c r="AT24" s="366"/>
      <c r="AU24" s="366"/>
      <c r="AV24" s="366"/>
      <c r="AW24" s="366"/>
      <c r="AX24" s="366"/>
      <c r="AY24" s="366"/>
      <c r="AZ24" s="366"/>
      <c r="BA24" s="366"/>
    </row>
    <row r="25" spans="1:58" ht="3" customHeight="1">
      <c r="A25" s="363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8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8"/>
      <c r="AS25" s="368"/>
      <c r="AT25" s="366"/>
      <c r="AU25" s="366"/>
      <c r="AV25" s="366"/>
      <c r="AW25" s="366"/>
      <c r="AX25" s="366"/>
      <c r="AY25" s="366"/>
      <c r="AZ25" s="366"/>
      <c r="BA25" s="366"/>
    </row>
    <row r="26" spans="1:58" ht="3" customHeight="1">
      <c r="A26" s="363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8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8"/>
      <c r="AS26" s="368"/>
      <c r="AT26" s="366"/>
      <c r="AU26" s="366"/>
      <c r="AV26" s="366"/>
      <c r="AW26" s="366"/>
      <c r="AX26" s="366"/>
      <c r="AY26" s="366"/>
      <c r="AZ26" s="366"/>
      <c r="BA26" s="366"/>
    </row>
    <row r="27" spans="1:58" ht="3" customHeight="1">
      <c r="A27" s="363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8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8"/>
      <c r="AS27" s="368"/>
      <c r="AT27" s="366"/>
      <c r="AU27" s="366"/>
      <c r="AV27" s="366"/>
      <c r="AW27" s="366"/>
      <c r="AX27" s="366"/>
      <c r="AY27" s="366"/>
      <c r="AZ27" s="366"/>
      <c r="BA27" s="366"/>
    </row>
    <row r="28" spans="1:58" ht="3.75" customHeight="1">
      <c r="A28" s="61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63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63"/>
      <c r="AP28" s="55"/>
      <c r="AQ28" s="55"/>
      <c r="AR28" s="55"/>
      <c r="AS28" s="63"/>
      <c r="AT28" s="55"/>
      <c r="AU28" s="55"/>
      <c r="AV28" s="55"/>
      <c r="AW28" s="55"/>
      <c r="AX28" s="55"/>
      <c r="AY28" s="55"/>
      <c r="AZ28" s="55"/>
      <c r="BA28" s="55"/>
    </row>
    <row r="29" spans="1:58" ht="3" customHeight="1">
      <c r="A29" s="363" t="s">
        <v>171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6" t="s">
        <v>175</v>
      </c>
      <c r="T29" s="366" t="s">
        <v>175</v>
      </c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6" t="s">
        <v>176</v>
      </c>
      <c r="AO29" s="366" t="s">
        <v>176</v>
      </c>
      <c r="AP29" s="366" t="s">
        <v>121</v>
      </c>
      <c r="AQ29" s="366" t="s">
        <v>121</v>
      </c>
      <c r="AR29" s="366" t="s">
        <v>121</v>
      </c>
      <c r="AS29" s="366" t="s">
        <v>175</v>
      </c>
      <c r="AT29" s="366" t="s">
        <v>175</v>
      </c>
      <c r="AU29" s="366" t="s">
        <v>175</v>
      </c>
      <c r="AV29" s="366" t="s">
        <v>175</v>
      </c>
      <c r="AW29" s="366" t="s">
        <v>175</v>
      </c>
      <c r="AX29" s="366" t="s">
        <v>175</v>
      </c>
      <c r="AY29" s="366" t="s">
        <v>175</v>
      </c>
      <c r="AZ29" s="366" t="s">
        <v>175</v>
      </c>
      <c r="BA29" s="366" t="s">
        <v>175</v>
      </c>
    </row>
    <row r="30" spans="1:58" ht="3" customHeight="1">
      <c r="A30" s="363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</row>
    <row r="31" spans="1:58" ht="3" customHeight="1">
      <c r="A31" s="363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</row>
    <row r="32" spans="1:58" ht="3" customHeight="1">
      <c r="A32" s="363"/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</row>
    <row r="33" spans="1:58" ht="3" customHeight="1">
      <c r="A33" s="363"/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</row>
    <row r="34" spans="1:58" ht="3" customHeight="1">
      <c r="A34" s="363"/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</row>
    <row r="35" spans="1:58" ht="3.75" customHeight="1">
      <c r="A35" s="6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63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63"/>
      <c r="AP35" s="55"/>
      <c r="AQ35" s="55"/>
      <c r="AR35" s="55"/>
      <c r="AS35" s="63"/>
      <c r="AT35" s="55"/>
      <c r="AU35" s="55"/>
      <c r="AV35" s="55"/>
      <c r="AW35" s="55"/>
      <c r="AX35" s="55"/>
      <c r="AY35" s="55"/>
      <c r="AZ35" s="55"/>
      <c r="BA35" s="55"/>
    </row>
    <row r="36" spans="1:58" ht="3" customHeight="1">
      <c r="A36" s="363" t="s">
        <v>172</v>
      </c>
      <c r="B36" s="369" t="s">
        <v>121</v>
      </c>
      <c r="C36" s="369" t="s">
        <v>121</v>
      </c>
      <c r="D36" s="369" t="s">
        <v>121</v>
      </c>
      <c r="E36" s="369" t="s">
        <v>121</v>
      </c>
      <c r="F36" s="369" t="s">
        <v>121</v>
      </c>
      <c r="G36" s="369" t="s">
        <v>121</v>
      </c>
      <c r="H36" s="369" t="s">
        <v>121</v>
      </c>
      <c r="I36" s="369" t="s">
        <v>121</v>
      </c>
      <c r="J36" s="366"/>
      <c r="K36" s="366"/>
      <c r="L36" s="366"/>
      <c r="M36" s="366"/>
      <c r="N36" s="366"/>
      <c r="O36" s="366"/>
      <c r="P36" s="366"/>
      <c r="Q36" s="366"/>
      <c r="R36" s="366"/>
      <c r="S36" s="366" t="s">
        <v>175</v>
      </c>
      <c r="T36" s="366" t="s">
        <v>175</v>
      </c>
      <c r="U36" s="366"/>
      <c r="V36" s="366"/>
      <c r="W36" s="366"/>
      <c r="X36" s="366"/>
      <c r="Y36" s="366"/>
      <c r="Z36" s="366"/>
      <c r="AA36" s="366" t="s">
        <v>176</v>
      </c>
      <c r="AB36" s="366" t="s">
        <v>121</v>
      </c>
      <c r="AC36" s="366" t="s">
        <v>121</v>
      </c>
      <c r="AD36" s="366" t="s">
        <v>121</v>
      </c>
      <c r="AE36" s="366" t="s">
        <v>121</v>
      </c>
      <c r="AF36" s="366" t="s">
        <v>121</v>
      </c>
      <c r="AG36" s="366" t="s">
        <v>121</v>
      </c>
      <c r="AH36" s="366" t="s">
        <v>121</v>
      </c>
      <c r="AI36" s="366" t="s">
        <v>121</v>
      </c>
      <c r="AJ36" s="366" t="s">
        <v>121</v>
      </c>
      <c r="AK36" s="366" t="s">
        <v>121</v>
      </c>
      <c r="AL36" s="366" t="s">
        <v>121</v>
      </c>
      <c r="AM36" s="366" t="s">
        <v>121</v>
      </c>
      <c r="AN36" s="366" t="s">
        <v>121</v>
      </c>
      <c r="AO36" s="366" t="s">
        <v>121</v>
      </c>
      <c r="AP36" s="366" t="s">
        <v>178</v>
      </c>
      <c r="AQ36" s="366" t="s">
        <v>178</v>
      </c>
      <c r="AR36" s="366" t="s">
        <v>178</v>
      </c>
      <c r="AS36" s="368" t="s">
        <v>64</v>
      </c>
      <c r="AT36" s="366" t="s">
        <v>64</v>
      </c>
      <c r="AU36" s="366" t="s">
        <v>64</v>
      </c>
      <c r="AV36" s="366" t="s">
        <v>64</v>
      </c>
      <c r="AW36" s="366" t="s">
        <v>64</v>
      </c>
      <c r="AX36" s="366" t="s">
        <v>64</v>
      </c>
      <c r="AY36" s="366" t="s">
        <v>64</v>
      </c>
      <c r="AZ36" s="366" t="s">
        <v>64</v>
      </c>
      <c r="BA36" s="366" t="s">
        <v>64</v>
      </c>
    </row>
    <row r="37" spans="1:58" ht="3" customHeight="1">
      <c r="A37" s="363"/>
      <c r="B37" s="370"/>
      <c r="C37" s="370"/>
      <c r="D37" s="370"/>
      <c r="E37" s="370"/>
      <c r="F37" s="370"/>
      <c r="G37" s="370"/>
      <c r="H37" s="370"/>
      <c r="I37" s="370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6"/>
      <c r="AM37" s="366"/>
      <c r="AN37" s="366"/>
      <c r="AO37" s="366"/>
      <c r="AP37" s="366"/>
      <c r="AQ37" s="366"/>
      <c r="AR37" s="366"/>
      <c r="AS37" s="368"/>
      <c r="AT37" s="366"/>
      <c r="AU37" s="366"/>
      <c r="AV37" s="366"/>
      <c r="AW37" s="366"/>
      <c r="AX37" s="366"/>
      <c r="AY37" s="366"/>
      <c r="AZ37" s="366"/>
      <c r="BA37" s="366"/>
    </row>
    <row r="38" spans="1:58" ht="3" customHeight="1">
      <c r="A38" s="363"/>
      <c r="B38" s="370"/>
      <c r="C38" s="370"/>
      <c r="D38" s="370"/>
      <c r="E38" s="370"/>
      <c r="F38" s="370"/>
      <c r="G38" s="370"/>
      <c r="H38" s="370"/>
      <c r="I38" s="370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68"/>
      <c r="AT38" s="366"/>
      <c r="AU38" s="366"/>
      <c r="AV38" s="366"/>
      <c r="AW38" s="366"/>
      <c r="AX38" s="366"/>
      <c r="AY38" s="366"/>
      <c r="AZ38" s="366"/>
      <c r="BA38" s="366"/>
    </row>
    <row r="39" spans="1:58" ht="3" customHeight="1">
      <c r="A39" s="363"/>
      <c r="B39" s="370"/>
      <c r="C39" s="370"/>
      <c r="D39" s="370"/>
      <c r="E39" s="370"/>
      <c r="F39" s="370"/>
      <c r="G39" s="370"/>
      <c r="H39" s="370"/>
      <c r="I39" s="370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8"/>
      <c r="AT39" s="366"/>
      <c r="AU39" s="366"/>
      <c r="AV39" s="366"/>
      <c r="AW39" s="366"/>
      <c r="AX39" s="366"/>
      <c r="AY39" s="366"/>
      <c r="AZ39" s="366"/>
      <c r="BA39" s="366"/>
    </row>
    <row r="40" spans="1:58" ht="3" customHeight="1">
      <c r="A40" s="363"/>
      <c r="B40" s="370"/>
      <c r="C40" s="370"/>
      <c r="D40" s="370"/>
      <c r="E40" s="370"/>
      <c r="F40" s="370"/>
      <c r="G40" s="370"/>
      <c r="H40" s="370"/>
      <c r="I40" s="370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/>
      <c r="AP40" s="366"/>
      <c r="AQ40" s="366"/>
      <c r="AR40" s="366"/>
      <c r="AS40" s="368"/>
      <c r="AT40" s="366"/>
      <c r="AU40" s="366"/>
      <c r="AV40" s="366"/>
      <c r="AW40" s="366"/>
      <c r="AX40" s="366"/>
      <c r="AY40" s="366"/>
      <c r="AZ40" s="366"/>
      <c r="BA40" s="366"/>
    </row>
    <row r="41" spans="1:58" ht="3" customHeight="1">
      <c r="A41" s="363"/>
      <c r="B41" s="371"/>
      <c r="C41" s="371"/>
      <c r="D41" s="371"/>
      <c r="E41" s="371"/>
      <c r="F41" s="371"/>
      <c r="G41" s="371"/>
      <c r="H41" s="371"/>
      <c r="I41" s="371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8"/>
      <c r="AT41" s="366"/>
      <c r="AU41" s="366"/>
      <c r="AV41" s="366"/>
      <c r="AW41" s="366"/>
      <c r="AX41" s="366"/>
      <c r="AY41" s="366"/>
      <c r="AZ41" s="366"/>
      <c r="BA41" s="366"/>
    </row>
    <row r="42" spans="1:58" ht="3.75" customHeight="1">
      <c r="A42" s="61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6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63"/>
      <c r="AP42" s="55"/>
      <c r="AQ42" s="55"/>
      <c r="AR42" s="55"/>
      <c r="AS42" s="63"/>
      <c r="AT42" s="55"/>
      <c r="AU42" s="55"/>
      <c r="AV42" s="55"/>
      <c r="AW42" s="55"/>
      <c r="AX42" s="55"/>
      <c r="AY42" s="55"/>
      <c r="AZ42" s="55"/>
      <c r="BA42" s="55"/>
    </row>
    <row r="43" spans="1:58" ht="3.75" customHeight="1">
      <c r="A43" s="64"/>
      <c r="G43" s="55"/>
      <c r="H43" s="60"/>
      <c r="W43" s="55"/>
      <c r="X43" s="55"/>
      <c r="Y43" s="55"/>
      <c r="Z43" s="65"/>
      <c r="AG43" s="55"/>
      <c r="AH43" s="55"/>
      <c r="AI43" s="55"/>
      <c r="AJ43" s="55"/>
      <c r="AK43" s="55"/>
      <c r="AL43" s="55"/>
      <c r="AM43" s="55"/>
      <c r="AN43" s="55"/>
      <c r="AO43" s="65"/>
      <c r="AP43" s="55"/>
      <c r="AQ43" s="55"/>
      <c r="AR43" s="55"/>
      <c r="AS43" s="65"/>
    </row>
    <row r="44" spans="1:58" ht="6" customHeight="1">
      <c r="A44" s="64"/>
      <c r="G44" s="55"/>
      <c r="H44" s="60"/>
      <c r="W44" s="55"/>
      <c r="X44" s="55"/>
      <c r="Y44" s="55"/>
      <c r="Z44" s="65"/>
      <c r="AG44" s="55"/>
      <c r="AH44" s="55"/>
      <c r="AI44" s="55"/>
      <c r="AJ44" s="55"/>
      <c r="AK44" s="55"/>
      <c r="AL44" s="55"/>
      <c r="AM44" s="55"/>
      <c r="AN44" s="55"/>
      <c r="AO44" s="65"/>
      <c r="AP44" s="55"/>
      <c r="AQ44" s="55"/>
      <c r="AR44" s="55"/>
      <c r="AS44" s="65"/>
    </row>
    <row r="45" spans="1:58" ht="21" customHeight="1">
      <c r="A45" s="387" t="s">
        <v>179</v>
      </c>
      <c r="B45" s="387"/>
      <c r="C45" s="387"/>
      <c r="D45" s="387"/>
      <c r="F45" s="319"/>
      <c r="G45" s="484" t="s">
        <v>367</v>
      </c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6"/>
      <c r="W45" s="56" t="s">
        <v>177</v>
      </c>
      <c r="X45" s="388" t="s">
        <v>181</v>
      </c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56" t="s">
        <v>178</v>
      </c>
      <c r="AM45" s="389" t="s">
        <v>182</v>
      </c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89"/>
    </row>
    <row r="46" spans="1:58" ht="3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6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60"/>
      <c r="BB46" s="60"/>
      <c r="BC46" s="55"/>
      <c r="BD46" s="60"/>
      <c r="BE46" s="60"/>
      <c r="BF46" s="55"/>
    </row>
    <row r="47" spans="1:58" ht="14.25" customHeight="1">
      <c r="A47" s="55"/>
      <c r="B47" s="55"/>
      <c r="C47" s="55"/>
      <c r="D47" s="55"/>
      <c r="E47" s="55"/>
      <c r="F47" s="56"/>
      <c r="G47" s="482" t="s">
        <v>180</v>
      </c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483"/>
      <c r="W47" s="56" t="s">
        <v>121</v>
      </c>
      <c r="X47" s="388" t="s">
        <v>184</v>
      </c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56" t="s">
        <v>64</v>
      </c>
      <c r="AM47" s="388" t="s">
        <v>185</v>
      </c>
      <c r="AN47" s="388"/>
      <c r="AO47" s="388"/>
      <c r="AP47" s="388"/>
      <c r="AQ47" s="388"/>
      <c r="AR47" s="388"/>
      <c r="AS47" s="388"/>
      <c r="AT47" s="388"/>
      <c r="AU47" s="388"/>
      <c r="AV47" s="388"/>
      <c r="BA47" s="60"/>
      <c r="BB47" s="60"/>
      <c r="BC47" s="55"/>
      <c r="BD47" s="60"/>
      <c r="BE47" s="60"/>
      <c r="BF47" s="55"/>
    </row>
    <row r="48" spans="1:58" ht="3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60"/>
      <c r="BB48" s="60"/>
      <c r="BC48" s="55"/>
      <c r="BD48" s="60"/>
      <c r="BE48" s="60"/>
      <c r="BF48" s="55"/>
    </row>
    <row r="49" spans="1:58" ht="13.5" customHeight="1">
      <c r="A49" s="55"/>
      <c r="B49" s="55"/>
      <c r="C49" s="55"/>
      <c r="D49" s="55"/>
      <c r="E49" s="55"/>
      <c r="F49" s="56" t="s">
        <v>175</v>
      </c>
      <c r="G49" s="388" t="s">
        <v>186</v>
      </c>
      <c r="H49" s="388"/>
      <c r="I49" s="388"/>
      <c r="J49" s="388"/>
      <c r="K49" s="388"/>
      <c r="L49" s="388"/>
      <c r="M49" s="388"/>
      <c r="N49" s="388"/>
      <c r="O49" s="388"/>
      <c r="P49" s="388"/>
      <c r="Q49" s="55"/>
      <c r="R49" s="55"/>
      <c r="S49" s="55"/>
      <c r="T49" s="60"/>
      <c r="U49" s="55"/>
      <c r="V49" s="55"/>
      <c r="W49" s="320" t="s">
        <v>176</v>
      </c>
      <c r="X49" s="388" t="s">
        <v>183</v>
      </c>
      <c r="Y49" s="388"/>
      <c r="Z49" s="388"/>
      <c r="AA49" s="388"/>
      <c r="AB49" s="388"/>
      <c r="AC49" s="388"/>
      <c r="AD49" s="388"/>
      <c r="AE49" s="388"/>
      <c r="AF49" s="388"/>
      <c r="AG49" s="388"/>
      <c r="AH49" s="55"/>
      <c r="AI49" s="55"/>
      <c r="AJ49" s="55"/>
      <c r="AK49" s="55"/>
      <c r="AL49" s="55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55"/>
      <c r="AX49" s="55"/>
      <c r="AY49" s="55"/>
      <c r="AZ49" s="55"/>
      <c r="BA49" s="60"/>
      <c r="BB49" s="60"/>
      <c r="BC49" s="55"/>
      <c r="BD49" s="60"/>
      <c r="BE49" s="60"/>
      <c r="BF49" s="55"/>
    </row>
    <row r="50" spans="1:58" ht="9" customHeight="1">
      <c r="A50" s="66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2"/>
      <c r="BC50" s="61"/>
      <c r="BD50" s="60"/>
      <c r="BE50" s="60"/>
      <c r="BF50" s="55"/>
    </row>
    <row r="51" spans="1:58" ht="13.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60"/>
      <c r="BB51" s="60"/>
      <c r="BC51" s="55"/>
      <c r="BD51" s="60"/>
      <c r="BE51" s="60"/>
      <c r="BF51" s="55"/>
    </row>
    <row r="52" spans="1:58" ht="18.75" customHeight="1">
      <c r="A52" s="381" t="s">
        <v>187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  <c r="AL52" s="381"/>
      <c r="AM52" s="381"/>
      <c r="AN52" s="381"/>
      <c r="AO52" s="381"/>
      <c r="AP52" s="381"/>
      <c r="AQ52" s="381"/>
      <c r="AR52" s="381"/>
      <c r="AS52" s="381"/>
      <c r="AT52" s="381"/>
      <c r="AU52" s="381"/>
      <c r="AV52" s="381"/>
      <c r="AW52" s="381"/>
      <c r="AX52" s="381"/>
      <c r="AY52" s="381"/>
      <c r="AZ52" s="381"/>
      <c r="BA52" s="381"/>
    </row>
    <row r="53" spans="1:58" ht="12.75" customHeight="1">
      <c r="A53" s="292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92"/>
      <c r="AR53" s="292"/>
      <c r="AS53" s="292"/>
      <c r="AT53" s="292"/>
      <c r="AU53" s="292"/>
      <c r="AV53" s="292"/>
      <c r="AW53" s="382"/>
      <c r="AX53" s="382"/>
      <c r="AY53" s="382"/>
      <c r="AZ53" s="382"/>
      <c r="BA53" s="382"/>
      <c r="BB53" s="382"/>
      <c r="BC53" s="382"/>
      <c r="BD53" s="391"/>
      <c r="BE53" s="391"/>
      <c r="BF53" s="391"/>
    </row>
    <row r="54" spans="1:58" ht="14.25" customHeight="1">
      <c r="A54" s="385" t="s">
        <v>125</v>
      </c>
      <c r="B54" s="375" t="s">
        <v>290</v>
      </c>
      <c r="C54" s="376"/>
      <c r="D54" s="376"/>
      <c r="E54" s="376"/>
      <c r="F54" s="376"/>
      <c r="G54" s="377"/>
      <c r="H54" s="375" t="s">
        <v>291</v>
      </c>
      <c r="I54" s="376"/>
      <c r="J54" s="376"/>
      <c r="K54" s="376"/>
      <c r="L54" s="376"/>
      <c r="M54" s="377"/>
      <c r="N54" s="372" t="s">
        <v>292</v>
      </c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4"/>
      <c r="Z54" s="372" t="s">
        <v>188</v>
      </c>
      <c r="AA54" s="373"/>
      <c r="AB54" s="374"/>
      <c r="AC54" s="375" t="s">
        <v>293</v>
      </c>
      <c r="AD54" s="376"/>
      <c r="AE54" s="377"/>
      <c r="AF54" s="375" t="s">
        <v>81</v>
      </c>
      <c r="AG54" s="376"/>
      <c r="AH54" s="377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92"/>
      <c r="AU54" s="290"/>
      <c r="AV54" s="292"/>
      <c r="AW54" s="382"/>
      <c r="AX54" s="383"/>
      <c r="AY54" s="382"/>
      <c r="AZ54" s="382"/>
      <c r="BA54" s="383"/>
      <c r="BB54" s="383"/>
      <c r="BC54" s="382"/>
      <c r="BD54" s="391"/>
      <c r="BE54" s="383"/>
      <c r="BF54" s="391"/>
    </row>
    <row r="55" spans="1:58" ht="22.5" customHeight="1">
      <c r="A55" s="385"/>
      <c r="B55" s="378"/>
      <c r="C55" s="379"/>
      <c r="D55" s="379"/>
      <c r="E55" s="379"/>
      <c r="F55" s="379"/>
      <c r="G55" s="380"/>
      <c r="H55" s="378"/>
      <c r="I55" s="379"/>
      <c r="J55" s="379"/>
      <c r="K55" s="379"/>
      <c r="L55" s="379"/>
      <c r="M55" s="380"/>
      <c r="N55" s="372" t="s">
        <v>26</v>
      </c>
      <c r="O55" s="373"/>
      <c r="P55" s="373"/>
      <c r="Q55" s="373"/>
      <c r="R55" s="373"/>
      <c r="S55" s="374"/>
      <c r="T55" s="372" t="s">
        <v>44</v>
      </c>
      <c r="U55" s="373"/>
      <c r="V55" s="373"/>
      <c r="W55" s="373"/>
      <c r="X55" s="373"/>
      <c r="Y55" s="374"/>
      <c r="Z55" s="372" t="s">
        <v>294</v>
      </c>
      <c r="AA55" s="373"/>
      <c r="AB55" s="374"/>
      <c r="AC55" s="378"/>
      <c r="AD55" s="379"/>
      <c r="AE55" s="380"/>
      <c r="AF55" s="378"/>
      <c r="AG55" s="379"/>
      <c r="AH55" s="380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92"/>
      <c r="AU55" s="292"/>
      <c r="AV55" s="292"/>
      <c r="AW55" s="382"/>
      <c r="AX55" s="382"/>
      <c r="AY55" s="382"/>
      <c r="AZ55" s="382"/>
      <c r="BA55" s="383"/>
      <c r="BB55" s="383"/>
      <c r="BC55" s="382"/>
      <c r="BD55" s="391"/>
      <c r="BE55" s="383"/>
      <c r="BF55" s="391"/>
    </row>
    <row r="56" spans="1:58" ht="16.5" customHeight="1">
      <c r="A56" s="385"/>
      <c r="B56" s="386" t="s">
        <v>81</v>
      </c>
      <c r="C56" s="386"/>
      <c r="D56" s="386"/>
      <c r="E56" s="386"/>
      <c r="F56" s="386"/>
      <c r="G56" s="386"/>
      <c r="H56" s="386" t="s">
        <v>81</v>
      </c>
      <c r="I56" s="386"/>
      <c r="J56" s="386"/>
      <c r="K56" s="386"/>
      <c r="L56" s="386"/>
      <c r="M56" s="386"/>
      <c r="N56" s="386" t="s">
        <v>81</v>
      </c>
      <c r="O56" s="386"/>
      <c r="P56" s="386"/>
      <c r="Q56" s="386"/>
      <c r="R56" s="386"/>
      <c r="S56" s="386"/>
      <c r="T56" s="372" t="s">
        <v>81</v>
      </c>
      <c r="U56" s="373"/>
      <c r="V56" s="373"/>
      <c r="W56" s="373"/>
      <c r="X56" s="373"/>
      <c r="Y56" s="374"/>
      <c r="Z56" s="372" t="s">
        <v>81</v>
      </c>
      <c r="AA56" s="373"/>
      <c r="AB56" s="374"/>
      <c r="AC56" s="372" t="s">
        <v>81</v>
      </c>
      <c r="AD56" s="373"/>
      <c r="AE56" s="374"/>
      <c r="AF56" s="372" t="s">
        <v>81</v>
      </c>
      <c r="AG56" s="373"/>
      <c r="AH56" s="374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384"/>
      <c r="AX56" s="384"/>
      <c r="AY56" s="384"/>
      <c r="AZ56" s="382"/>
      <c r="BA56" s="382"/>
      <c r="BB56" s="382"/>
      <c r="BC56" s="382"/>
      <c r="BD56" s="391"/>
      <c r="BE56" s="391"/>
      <c r="BF56" s="391"/>
    </row>
    <row r="57" spans="1:58" ht="12" customHeight="1">
      <c r="A57" s="385"/>
      <c r="B57" s="353" t="s">
        <v>295</v>
      </c>
      <c r="C57" s="354"/>
      <c r="D57" s="354"/>
      <c r="E57" s="354"/>
      <c r="F57" s="354"/>
      <c r="G57" s="355"/>
      <c r="H57" s="353" t="s">
        <v>295</v>
      </c>
      <c r="I57" s="354"/>
      <c r="J57" s="354"/>
      <c r="K57" s="354"/>
      <c r="L57" s="354"/>
      <c r="M57" s="355"/>
      <c r="N57" s="353" t="s">
        <v>295</v>
      </c>
      <c r="O57" s="354"/>
      <c r="P57" s="354"/>
      <c r="Q57" s="354"/>
      <c r="R57" s="354"/>
      <c r="S57" s="355"/>
      <c r="T57" s="353" t="s">
        <v>295</v>
      </c>
      <c r="U57" s="354"/>
      <c r="V57" s="354"/>
      <c r="W57" s="354"/>
      <c r="X57" s="354"/>
      <c r="Y57" s="355"/>
      <c r="Z57" s="353" t="s">
        <v>295</v>
      </c>
      <c r="AA57" s="354"/>
      <c r="AB57" s="355"/>
      <c r="AC57" s="353" t="s">
        <v>295</v>
      </c>
      <c r="AD57" s="354"/>
      <c r="AE57" s="355"/>
      <c r="AF57" s="353" t="s">
        <v>295</v>
      </c>
      <c r="AG57" s="354"/>
      <c r="AH57" s="355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</row>
    <row r="58" spans="1:58" ht="12" customHeight="1">
      <c r="A58" s="299" t="s">
        <v>296</v>
      </c>
      <c r="B58" s="349">
        <v>32.5</v>
      </c>
      <c r="C58" s="350"/>
      <c r="D58" s="350"/>
      <c r="E58" s="350"/>
      <c r="F58" s="350"/>
      <c r="G58" s="351"/>
      <c r="H58" s="349">
        <v>1</v>
      </c>
      <c r="I58" s="350"/>
      <c r="J58" s="350"/>
      <c r="K58" s="350"/>
      <c r="L58" s="350"/>
      <c r="M58" s="351"/>
      <c r="N58" s="356" t="s">
        <v>353</v>
      </c>
      <c r="O58" s="357"/>
      <c r="P58" s="357"/>
      <c r="Q58" s="357"/>
      <c r="R58" s="357"/>
      <c r="S58" s="358"/>
      <c r="T58" s="349">
        <v>0</v>
      </c>
      <c r="U58" s="350"/>
      <c r="V58" s="350"/>
      <c r="W58" s="350"/>
      <c r="X58" s="350"/>
      <c r="Y58" s="351"/>
      <c r="Z58" s="352">
        <v>0</v>
      </c>
      <c r="AA58" s="352"/>
      <c r="AB58" s="352"/>
      <c r="AC58" s="352">
        <v>11</v>
      </c>
      <c r="AD58" s="352"/>
      <c r="AE58" s="352"/>
      <c r="AF58" s="349">
        <v>52</v>
      </c>
      <c r="AG58" s="350"/>
      <c r="AH58" s="351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</row>
    <row r="59" spans="1:58" ht="12" customHeight="1">
      <c r="A59" s="299" t="s">
        <v>297</v>
      </c>
      <c r="B59" s="356" t="s">
        <v>354</v>
      </c>
      <c r="C59" s="357"/>
      <c r="D59" s="357"/>
      <c r="E59" s="357"/>
      <c r="F59" s="357"/>
      <c r="G59" s="358"/>
      <c r="H59" s="349">
        <v>2</v>
      </c>
      <c r="I59" s="350"/>
      <c r="J59" s="350"/>
      <c r="K59" s="350"/>
      <c r="L59" s="350"/>
      <c r="M59" s="351"/>
      <c r="N59" s="349">
        <v>6.5</v>
      </c>
      <c r="O59" s="350"/>
      <c r="P59" s="350"/>
      <c r="Q59" s="350"/>
      <c r="R59" s="350"/>
      <c r="S59" s="351"/>
      <c r="T59" s="349">
        <v>3</v>
      </c>
      <c r="U59" s="350"/>
      <c r="V59" s="350"/>
      <c r="W59" s="350"/>
      <c r="X59" s="350"/>
      <c r="Y59" s="351"/>
      <c r="Z59" s="352">
        <v>0</v>
      </c>
      <c r="AA59" s="352"/>
      <c r="AB59" s="352"/>
      <c r="AC59" s="352">
        <v>11</v>
      </c>
      <c r="AD59" s="352"/>
      <c r="AE59" s="352"/>
      <c r="AF59" s="349">
        <v>52</v>
      </c>
      <c r="AG59" s="350"/>
      <c r="AH59" s="351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390"/>
      <c r="AX59" s="390"/>
      <c r="AY59" s="390"/>
      <c r="AZ59" s="390"/>
      <c r="BA59" s="390"/>
      <c r="BB59" s="390"/>
      <c r="BC59" s="390"/>
      <c r="BD59" s="390"/>
      <c r="BE59" s="390"/>
      <c r="BF59" s="390"/>
    </row>
    <row r="60" spans="1:58" ht="12" customHeight="1">
      <c r="A60" s="299" t="s">
        <v>298</v>
      </c>
      <c r="B60" s="349">
        <v>15</v>
      </c>
      <c r="C60" s="350"/>
      <c r="D60" s="350"/>
      <c r="E60" s="350"/>
      <c r="F60" s="350"/>
      <c r="G60" s="351"/>
      <c r="H60" s="349">
        <v>1</v>
      </c>
      <c r="I60" s="350"/>
      <c r="J60" s="350"/>
      <c r="K60" s="350"/>
      <c r="L60" s="350"/>
      <c r="M60" s="351"/>
      <c r="N60" s="349">
        <v>0</v>
      </c>
      <c r="O60" s="350"/>
      <c r="P60" s="350"/>
      <c r="Q60" s="350"/>
      <c r="R60" s="350"/>
      <c r="S60" s="351"/>
      <c r="T60" s="349">
        <v>22</v>
      </c>
      <c r="U60" s="350"/>
      <c r="V60" s="350"/>
      <c r="W60" s="350"/>
      <c r="X60" s="350"/>
      <c r="Y60" s="351"/>
      <c r="Z60" s="352">
        <v>3</v>
      </c>
      <c r="AA60" s="352"/>
      <c r="AB60" s="352"/>
      <c r="AC60" s="352">
        <v>2</v>
      </c>
      <c r="AD60" s="352"/>
      <c r="AE60" s="352"/>
      <c r="AF60" s="349">
        <v>43</v>
      </c>
      <c r="AG60" s="350"/>
      <c r="AH60" s="351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</row>
    <row r="61" spans="1:58" ht="12" customHeight="1">
      <c r="A61" s="299" t="s">
        <v>81</v>
      </c>
      <c r="B61" s="349">
        <v>77</v>
      </c>
      <c r="C61" s="350"/>
      <c r="D61" s="350"/>
      <c r="E61" s="350"/>
      <c r="F61" s="350"/>
      <c r="G61" s="351"/>
      <c r="H61" s="349">
        <v>4</v>
      </c>
      <c r="I61" s="350"/>
      <c r="J61" s="350"/>
      <c r="K61" s="350"/>
      <c r="L61" s="350"/>
      <c r="M61" s="351"/>
      <c r="N61" s="349">
        <v>14</v>
      </c>
      <c r="O61" s="350"/>
      <c r="P61" s="350"/>
      <c r="Q61" s="350"/>
      <c r="R61" s="350"/>
      <c r="S61" s="351"/>
      <c r="T61" s="349">
        <v>25</v>
      </c>
      <c r="U61" s="350"/>
      <c r="V61" s="350"/>
      <c r="W61" s="350"/>
      <c r="X61" s="350"/>
      <c r="Y61" s="351"/>
      <c r="Z61" s="352">
        <v>3</v>
      </c>
      <c r="AA61" s="352"/>
      <c r="AB61" s="352"/>
      <c r="AC61" s="352">
        <v>24</v>
      </c>
      <c r="AD61" s="352"/>
      <c r="AE61" s="352"/>
      <c r="AF61" s="349">
        <v>147</v>
      </c>
      <c r="AG61" s="350"/>
      <c r="AH61" s="351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</row>
    <row r="62" spans="1:58" ht="12" customHeight="1">
      <c r="A62" s="294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390"/>
      <c r="AX62" s="390"/>
      <c r="AY62" s="390"/>
      <c r="AZ62" s="390"/>
      <c r="BA62" s="390"/>
      <c r="BB62" s="390"/>
      <c r="BC62" s="390"/>
      <c r="BD62" s="390"/>
      <c r="BE62" s="390"/>
      <c r="BF62" s="390"/>
    </row>
    <row r="63" spans="1:58" ht="12" customHeight="1">
      <c r="A63" s="288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392"/>
      <c r="AX63" s="392"/>
      <c r="AY63" s="392"/>
      <c r="AZ63" s="392"/>
      <c r="BA63" s="392"/>
      <c r="BB63" s="392"/>
      <c r="BC63" s="392"/>
      <c r="BD63" s="392"/>
      <c r="BE63" s="392"/>
      <c r="BF63" s="392"/>
    </row>
    <row r="64" spans="1:58" ht="13.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</row>
    <row r="65" spans="1:48" ht="13.5" customHeight="1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</row>
    <row r="66" spans="1:48" ht="13.5" customHeight="1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</row>
    <row r="67" spans="1:48" ht="13.5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</row>
    <row r="68" spans="1:48" ht="13.5" customHeight="1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</row>
    <row r="69" spans="1:48" ht="13.5" customHeight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</row>
    <row r="70" spans="1:48" ht="13.5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</row>
    <row r="71" spans="1:48" ht="13.5" customHeight="1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</row>
  </sheetData>
  <mergeCells count="539">
    <mergeCell ref="BC63:BF63"/>
    <mergeCell ref="AW63:AY63"/>
    <mergeCell ref="AZ63:BB63"/>
    <mergeCell ref="AW60:AY60"/>
    <mergeCell ref="AZ60:BC60"/>
    <mergeCell ref="BD60:BF60"/>
    <mergeCell ref="AC59:AE59"/>
    <mergeCell ref="AW61:AY61"/>
    <mergeCell ref="Z61:AB61"/>
    <mergeCell ref="AZ61:BC61"/>
    <mergeCell ref="BD61:BF61"/>
    <mergeCell ref="AW62:AY62"/>
    <mergeCell ref="AZ62:BC62"/>
    <mergeCell ref="BD62:BF62"/>
    <mergeCell ref="AC61:AE61"/>
    <mergeCell ref="AW59:AY59"/>
    <mergeCell ref="Z59:AB59"/>
    <mergeCell ref="B59:G59"/>
    <mergeCell ref="H59:M59"/>
    <mergeCell ref="N59:S59"/>
    <mergeCell ref="T59:Y59"/>
    <mergeCell ref="AF59:AH59"/>
    <mergeCell ref="AZ59:BC59"/>
    <mergeCell ref="BD59:BF59"/>
    <mergeCell ref="BD53:BF56"/>
    <mergeCell ref="N55:S55"/>
    <mergeCell ref="Z55:AB55"/>
    <mergeCell ref="AW57:AY57"/>
    <mergeCell ref="Z57:AB57"/>
    <mergeCell ref="AZ57:BC57"/>
    <mergeCell ref="BD57:BF57"/>
    <mergeCell ref="Z58:AB58"/>
    <mergeCell ref="AC58:AE58"/>
    <mergeCell ref="AW58:AY58"/>
    <mergeCell ref="AZ58:BC58"/>
    <mergeCell ref="BD58:BF58"/>
    <mergeCell ref="AC57:AE57"/>
    <mergeCell ref="N56:S56"/>
    <mergeCell ref="T56:Y56"/>
    <mergeCell ref="AF56:AH56"/>
    <mergeCell ref="B57:G57"/>
    <mergeCell ref="A45:D45"/>
    <mergeCell ref="G45:V45"/>
    <mergeCell ref="X45:AK45"/>
    <mergeCell ref="AM45:AZ45"/>
    <mergeCell ref="X47:AK47"/>
    <mergeCell ref="AM47:AV47"/>
    <mergeCell ref="G49:P49"/>
    <mergeCell ref="AM49:AV49"/>
    <mergeCell ref="X49:AG49"/>
    <mergeCell ref="G47:V47"/>
    <mergeCell ref="AW36:AW41"/>
    <mergeCell ref="AX36:AX41"/>
    <mergeCell ref="AY36:AY41"/>
    <mergeCell ref="AZ36:AZ41"/>
    <mergeCell ref="BA36:BA41"/>
    <mergeCell ref="N54:Y54"/>
    <mergeCell ref="Z54:AB54"/>
    <mergeCell ref="T55:Y55"/>
    <mergeCell ref="AC54:AE55"/>
    <mergeCell ref="AF54:AH55"/>
    <mergeCell ref="A52:BA52"/>
    <mergeCell ref="AW53:AY55"/>
    <mergeCell ref="AZ53:BC56"/>
    <mergeCell ref="Z56:AB56"/>
    <mergeCell ref="AC56:AE56"/>
    <mergeCell ref="AW56:AY56"/>
    <mergeCell ref="A54:A57"/>
    <mergeCell ref="B54:G55"/>
    <mergeCell ref="H54:M55"/>
    <mergeCell ref="B56:G56"/>
    <mergeCell ref="H56:M56"/>
    <mergeCell ref="AN36:AN41"/>
    <mergeCell ref="AO36:AO41"/>
    <mergeCell ref="AP36:AP41"/>
    <mergeCell ref="AQ36:AQ41"/>
    <mergeCell ref="AR36:AR41"/>
    <mergeCell ref="AS36:AS41"/>
    <mergeCell ref="AT36:AT41"/>
    <mergeCell ref="AU36:AU41"/>
    <mergeCell ref="AV36:AV41"/>
    <mergeCell ref="AE36:AE41"/>
    <mergeCell ref="AF36:AF41"/>
    <mergeCell ref="AG36:AG41"/>
    <mergeCell ref="AH36:AH41"/>
    <mergeCell ref="AI36:AI41"/>
    <mergeCell ref="AJ36:AJ41"/>
    <mergeCell ref="AK36:AK41"/>
    <mergeCell ref="AL36:AL41"/>
    <mergeCell ref="AM36:AM41"/>
    <mergeCell ref="V36:V41"/>
    <mergeCell ref="W36:W41"/>
    <mergeCell ref="X36:X41"/>
    <mergeCell ref="Y36:Y41"/>
    <mergeCell ref="Z36:Z41"/>
    <mergeCell ref="AA36:AA41"/>
    <mergeCell ref="AB36:AB41"/>
    <mergeCell ref="AC36:AC41"/>
    <mergeCell ref="AD36:AD41"/>
    <mergeCell ref="AY29:AY34"/>
    <mergeCell ref="AZ29:AZ34"/>
    <mergeCell ref="BA29:BA34"/>
    <mergeCell ref="A36:A41"/>
    <mergeCell ref="B36:B41"/>
    <mergeCell ref="C36:C41"/>
    <mergeCell ref="D36:D41"/>
    <mergeCell ref="E36:E41"/>
    <mergeCell ref="F36:F41"/>
    <mergeCell ref="G36:G41"/>
    <mergeCell ref="H36:H41"/>
    <mergeCell ref="I36:I41"/>
    <mergeCell ref="J36:J41"/>
    <mergeCell ref="K36:K41"/>
    <mergeCell ref="L36:L41"/>
    <mergeCell ref="M36:M41"/>
    <mergeCell ref="N36:N41"/>
    <mergeCell ref="O36:O41"/>
    <mergeCell ref="P36:P41"/>
    <mergeCell ref="Q36:Q41"/>
    <mergeCell ref="R36:R41"/>
    <mergeCell ref="S36:S41"/>
    <mergeCell ref="T36:T41"/>
    <mergeCell ref="U36:U41"/>
    <mergeCell ref="AP29:AP34"/>
    <mergeCell ref="AQ29:AQ34"/>
    <mergeCell ref="AR29:AR34"/>
    <mergeCell ref="AS29:AS34"/>
    <mergeCell ref="AT29:AT34"/>
    <mergeCell ref="AU29:AU34"/>
    <mergeCell ref="AV29:AV34"/>
    <mergeCell ref="AW29:AW34"/>
    <mergeCell ref="AX29:AX34"/>
    <mergeCell ref="AG29:AG34"/>
    <mergeCell ref="AH29:AH34"/>
    <mergeCell ref="AI29:AI34"/>
    <mergeCell ref="AJ29:AJ34"/>
    <mergeCell ref="AK29:AK34"/>
    <mergeCell ref="AL29:AL34"/>
    <mergeCell ref="AM29:AM34"/>
    <mergeCell ref="AN29:AN34"/>
    <mergeCell ref="AO29:AO34"/>
    <mergeCell ref="X29:X34"/>
    <mergeCell ref="Y29:Y34"/>
    <mergeCell ref="Z29:Z34"/>
    <mergeCell ref="AA29:AA34"/>
    <mergeCell ref="AB29:AB34"/>
    <mergeCell ref="AC29:AC34"/>
    <mergeCell ref="AD29:AD34"/>
    <mergeCell ref="AE29:AE34"/>
    <mergeCell ref="AF29:AF34"/>
    <mergeCell ref="BA22:BA27"/>
    <mergeCell ref="A29:A34"/>
    <mergeCell ref="B29:B34"/>
    <mergeCell ref="C29:C34"/>
    <mergeCell ref="D29:D34"/>
    <mergeCell ref="E29:E34"/>
    <mergeCell ref="F29:F34"/>
    <mergeCell ref="G29:G34"/>
    <mergeCell ref="H29:H34"/>
    <mergeCell ref="I29:I34"/>
    <mergeCell ref="J29:J34"/>
    <mergeCell ref="K29:K34"/>
    <mergeCell ref="L29:L34"/>
    <mergeCell ref="M29:M34"/>
    <mergeCell ref="N29:N34"/>
    <mergeCell ref="O29:O34"/>
    <mergeCell ref="P29:P34"/>
    <mergeCell ref="Q29:Q34"/>
    <mergeCell ref="R29:R34"/>
    <mergeCell ref="S29:S34"/>
    <mergeCell ref="T29:T34"/>
    <mergeCell ref="U29:U34"/>
    <mergeCell ref="V29:V34"/>
    <mergeCell ref="W29:W34"/>
    <mergeCell ref="AR22:AR27"/>
    <mergeCell ref="AS22:AS27"/>
    <mergeCell ref="AT22:AT27"/>
    <mergeCell ref="AU22:AU27"/>
    <mergeCell ref="AV22:AV27"/>
    <mergeCell ref="AW22:AW27"/>
    <mergeCell ref="AX22:AX27"/>
    <mergeCell ref="AY22:AY27"/>
    <mergeCell ref="AZ22:AZ27"/>
    <mergeCell ref="AI22:AI27"/>
    <mergeCell ref="AJ22:AJ27"/>
    <mergeCell ref="AK22:AK27"/>
    <mergeCell ref="AL22:AL27"/>
    <mergeCell ref="AM22:AM27"/>
    <mergeCell ref="AN22:AN27"/>
    <mergeCell ref="AO22:AO27"/>
    <mergeCell ref="AP22:AP27"/>
    <mergeCell ref="AQ22:AQ27"/>
    <mergeCell ref="Z22:Z27"/>
    <mergeCell ref="AA22:AA27"/>
    <mergeCell ref="AB22:AB27"/>
    <mergeCell ref="AC22:AC27"/>
    <mergeCell ref="AD22:AD27"/>
    <mergeCell ref="AE22:AE27"/>
    <mergeCell ref="AF22:AF27"/>
    <mergeCell ref="AG22:AG27"/>
    <mergeCell ref="AH22:AH27"/>
    <mergeCell ref="Q22:Q27"/>
    <mergeCell ref="R22:R27"/>
    <mergeCell ref="S22:S27"/>
    <mergeCell ref="T22:T27"/>
    <mergeCell ref="U22:U27"/>
    <mergeCell ref="V22:V27"/>
    <mergeCell ref="W22:W27"/>
    <mergeCell ref="X22:X27"/>
    <mergeCell ref="Y22:Y27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7"/>
    <mergeCell ref="B22:B27"/>
    <mergeCell ref="C22:C27"/>
    <mergeCell ref="D22:D27"/>
    <mergeCell ref="E22:E27"/>
    <mergeCell ref="F22:F27"/>
    <mergeCell ref="G22:G27"/>
    <mergeCell ref="H22:H27"/>
    <mergeCell ref="I22:I27"/>
    <mergeCell ref="J22:J27"/>
    <mergeCell ref="K22:K27"/>
    <mergeCell ref="L22:L27"/>
    <mergeCell ref="M22:M27"/>
    <mergeCell ref="N22:N27"/>
    <mergeCell ref="O22:O27"/>
    <mergeCell ref="P22:P27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B7:AB8"/>
    <mergeCell ref="AC7:AC8"/>
    <mergeCell ref="AD7:AD8"/>
    <mergeCell ref="AE7:AE8"/>
    <mergeCell ref="AF7:AF8"/>
    <mergeCell ref="AG7:AG8"/>
    <mergeCell ref="AI7:AI8"/>
    <mergeCell ref="AJ7:AJ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H7:AH8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H57:M57"/>
    <mergeCell ref="N57:S57"/>
    <mergeCell ref="T57:Y57"/>
    <mergeCell ref="AF57:AH57"/>
    <mergeCell ref="B58:G58"/>
    <mergeCell ref="H58:M58"/>
    <mergeCell ref="N58:S58"/>
    <mergeCell ref="T58:Y58"/>
    <mergeCell ref="AF58:AH58"/>
    <mergeCell ref="B60:G60"/>
    <mergeCell ref="H60:M60"/>
    <mergeCell ref="N60:S60"/>
    <mergeCell ref="T60:Y60"/>
    <mergeCell ref="AF60:AH60"/>
    <mergeCell ref="B61:G61"/>
    <mergeCell ref="H61:M61"/>
    <mergeCell ref="N61:S61"/>
    <mergeCell ref="T61:Y61"/>
    <mergeCell ref="AF61:AH61"/>
    <mergeCell ref="Z60:AB60"/>
    <mergeCell ref="AC60:AE60"/>
  </mergeCells>
  <pageMargins left="0" right="0" top="0" bottom="0" header="0" footer="0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G67"/>
  <sheetViews>
    <sheetView showGridLines="0" tabSelected="1" topLeftCell="A13" workbookViewId="0">
      <selection activeCell="A52" sqref="A52:B52"/>
    </sheetView>
  </sheetViews>
  <sheetFormatPr defaultColWidth="14.6640625" defaultRowHeight="13.5" customHeight="1"/>
  <cols>
    <col min="1" max="1" width="9.6640625" style="30" customWidth="1"/>
    <col min="2" max="2" width="35.83203125" style="30" customWidth="1"/>
    <col min="3" max="3" width="0" style="30" hidden="1" customWidth="1"/>
    <col min="4" max="4" width="16.33203125" style="30" customWidth="1"/>
    <col min="5" max="5" width="0" style="30" hidden="1" customWidth="1"/>
    <col min="6" max="6" width="5.5" style="30" customWidth="1"/>
    <col min="7" max="7" width="0" style="30" hidden="1" customWidth="1"/>
    <col min="8" max="8" width="5.5" style="30" customWidth="1"/>
    <col min="9" max="9" width="0" style="30" hidden="1" customWidth="1"/>
    <col min="10" max="10" width="5.5" style="30" customWidth="1"/>
    <col min="11" max="12" width="5.83203125" style="30" customWidth="1"/>
    <col min="13" max="13" width="0" style="30" hidden="1" customWidth="1"/>
    <col min="14" max="14" width="9.6640625" style="30" customWidth="1"/>
    <col min="15" max="15" width="0" style="30" hidden="1" customWidth="1"/>
    <col min="16" max="16" width="10.1640625" style="30" customWidth="1"/>
    <col min="17" max="17" width="0" style="30" hidden="1" customWidth="1"/>
    <col min="18" max="18" width="10.33203125" style="30" customWidth="1"/>
    <col min="19" max="19" width="0" style="30" hidden="1" customWidth="1"/>
    <col min="20" max="20" width="10.1640625" style="30" customWidth="1"/>
    <col min="21" max="21" width="0" style="30" hidden="1" customWidth="1"/>
    <col min="22" max="22" width="11.6640625" style="30" customWidth="1"/>
    <col min="23" max="23" width="10.83203125" style="30" customWidth="1"/>
    <col min="24" max="25" width="0" style="30" hidden="1" customWidth="1"/>
    <col min="26" max="16384" width="14.6640625" style="30"/>
  </cols>
  <sheetData>
    <row r="1" spans="1:33" ht="12.75" customHeight="1" thickTop="1">
      <c r="A1" s="393" t="s">
        <v>56</v>
      </c>
      <c r="B1" s="394" t="s">
        <v>65</v>
      </c>
      <c r="C1" s="396"/>
      <c r="D1" s="397"/>
      <c r="E1" s="398" t="s">
        <v>67</v>
      </c>
      <c r="F1" s="399"/>
      <c r="G1" s="399"/>
      <c r="H1" s="399"/>
      <c r="I1" s="399"/>
      <c r="J1" s="399"/>
      <c r="K1" s="399"/>
      <c r="L1" s="399"/>
      <c r="M1" s="400"/>
      <c r="N1" s="402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4"/>
      <c r="Z1" s="214"/>
    </row>
    <row r="2" spans="1:33" ht="12.75" customHeight="1" thickBot="1">
      <c r="A2" s="393"/>
      <c r="B2" s="395"/>
      <c r="C2" s="396"/>
      <c r="D2" s="397"/>
      <c r="E2" s="401"/>
      <c r="F2" s="396"/>
      <c r="G2" s="396"/>
      <c r="H2" s="396"/>
      <c r="I2" s="396"/>
      <c r="J2" s="396"/>
      <c r="K2" s="396"/>
      <c r="L2" s="396"/>
      <c r="M2" s="397"/>
      <c r="N2" s="427" t="s">
        <v>68</v>
      </c>
      <c r="O2" s="428"/>
      <c r="P2" s="428"/>
      <c r="Q2" s="429"/>
      <c r="R2" s="430" t="s">
        <v>69</v>
      </c>
      <c r="S2" s="431"/>
      <c r="T2" s="431"/>
      <c r="U2" s="432"/>
      <c r="V2" s="433" t="s">
        <v>70</v>
      </c>
      <c r="W2" s="393"/>
      <c r="X2" s="393"/>
      <c r="Y2" s="175"/>
      <c r="Z2" s="214"/>
    </row>
    <row r="3" spans="1:33" ht="12.75" customHeight="1">
      <c r="A3" s="393"/>
      <c r="B3" s="395"/>
      <c r="C3" s="405" t="s">
        <v>71</v>
      </c>
      <c r="D3" s="406" t="s">
        <v>66</v>
      </c>
      <c r="E3" s="183"/>
      <c r="F3" s="408" t="s">
        <v>72</v>
      </c>
      <c r="G3" s="162"/>
      <c r="H3" s="411" t="s">
        <v>73</v>
      </c>
      <c r="I3" s="162"/>
      <c r="J3" s="396" t="s">
        <v>74</v>
      </c>
      <c r="K3" s="396"/>
      <c r="L3" s="396"/>
      <c r="M3" s="397"/>
      <c r="N3" s="446" t="s">
        <v>75</v>
      </c>
      <c r="O3" s="447"/>
      <c r="P3" s="425" t="s">
        <v>76</v>
      </c>
      <c r="Q3" s="426"/>
      <c r="R3" s="446" t="s">
        <v>77</v>
      </c>
      <c r="S3" s="447"/>
      <c r="T3" s="425" t="s">
        <v>78</v>
      </c>
      <c r="U3" s="426"/>
      <c r="V3" s="194" t="s">
        <v>79</v>
      </c>
      <c r="W3" s="422" t="s">
        <v>80</v>
      </c>
      <c r="X3" s="423"/>
      <c r="Y3" s="175"/>
      <c r="Z3" s="214"/>
    </row>
    <row r="4" spans="1:33" ht="12.75" customHeight="1" thickBot="1">
      <c r="A4" s="393"/>
      <c r="B4" s="395"/>
      <c r="C4" s="405"/>
      <c r="D4" s="407"/>
      <c r="E4" s="183"/>
      <c r="F4" s="409"/>
      <c r="G4" s="162"/>
      <c r="H4" s="412"/>
      <c r="I4" s="162"/>
      <c r="J4" s="414" t="s">
        <v>81</v>
      </c>
      <c r="K4" s="393" t="s">
        <v>82</v>
      </c>
      <c r="L4" s="393"/>
      <c r="M4" s="417"/>
      <c r="N4" s="442" t="s">
        <v>257</v>
      </c>
      <c r="O4" s="443"/>
      <c r="P4" s="418" t="s">
        <v>258</v>
      </c>
      <c r="Q4" s="424"/>
      <c r="R4" s="442" t="s">
        <v>257</v>
      </c>
      <c r="S4" s="443"/>
      <c r="T4" s="418" t="s">
        <v>259</v>
      </c>
      <c r="U4" s="424"/>
      <c r="V4" s="195" t="s">
        <v>257</v>
      </c>
      <c r="W4" s="418" t="s">
        <v>260</v>
      </c>
      <c r="X4" s="419"/>
      <c r="Y4" s="175"/>
      <c r="Z4" s="214"/>
    </row>
    <row r="5" spans="1:33" ht="11.25" customHeight="1">
      <c r="A5" s="393"/>
      <c r="B5" s="395"/>
      <c r="C5" s="405"/>
      <c r="D5" s="407"/>
      <c r="E5" s="183"/>
      <c r="F5" s="409"/>
      <c r="G5" s="162"/>
      <c r="H5" s="412"/>
      <c r="I5" s="162"/>
      <c r="J5" s="415"/>
      <c r="K5" s="405" t="s">
        <v>83</v>
      </c>
      <c r="L5" s="405" t="s">
        <v>84</v>
      </c>
      <c r="M5" s="407"/>
      <c r="N5" s="408" t="s">
        <v>81</v>
      </c>
      <c r="O5" s="103"/>
      <c r="P5" s="411" t="s">
        <v>81</v>
      </c>
      <c r="Q5" s="163"/>
      <c r="R5" s="444" t="s">
        <v>81</v>
      </c>
      <c r="S5" s="107"/>
      <c r="T5" s="420" t="s">
        <v>81</v>
      </c>
      <c r="U5" s="163"/>
      <c r="V5" s="409" t="s">
        <v>81</v>
      </c>
      <c r="W5" s="411" t="s">
        <v>81</v>
      </c>
      <c r="X5" s="103"/>
      <c r="Y5" s="199"/>
      <c r="Z5" s="214"/>
      <c r="AA5" s="31"/>
      <c r="AB5" s="31"/>
    </row>
    <row r="6" spans="1:33" ht="46.5" customHeight="1">
      <c r="A6" s="393"/>
      <c r="B6" s="395"/>
      <c r="C6" s="405"/>
      <c r="D6" s="407"/>
      <c r="E6" s="183"/>
      <c r="F6" s="410"/>
      <c r="G6" s="162"/>
      <c r="H6" s="413"/>
      <c r="I6" s="162"/>
      <c r="J6" s="416"/>
      <c r="K6" s="405"/>
      <c r="L6" s="405"/>
      <c r="M6" s="407"/>
      <c r="N6" s="410"/>
      <c r="O6" s="53" t="s">
        <v>85</v>
      </c>
      <c r="P6" s="413"/>
      <c r="Q6" s="164" t="s">
        <v>85</v>
      </c>
      <c r="R6" s="445"/>
      <c r="S6" s="108" t="s">
        <v>85</v>
      </c>
      <c r="T6" s="421"/>
      <c r="U6" s="164" t="s">
        <v>85</v>
      </c>
      <c r="V6" s="410"/>
      <c r="W6" s="413"/>
      <c r="X6" s="53" t="s">
        <v>85</v>
      </c>
      <c r="Y6" s="200" t="s">
        <v>85</v>
      </c>
      <c r="Z6" s="215"/>
      <c r="AD6" s="31"/>
      <c r="AE6" s="31"/>
      <c r="AF6" s="31"/>
      <c r="AG6" s="31"/>
    </row>
    <row r="7" spans="1:33" ht="13.5" customHeight="1" thickBot="1">
      <c r="A7" s="26" t="s">
        <v>1</v>
      </c>
      <c r="B7" s="26" t="s">
        <v>2</v>
      </c>
      <c r="C7" s="26" t="s">
        <v>6</v>
      </c>
      <c r="D7" s="163" t="s">
        <v>7</v>
      </c>
      <c r="E7" s="183" t="s">
        <v>8</v>
      </c>
      <c r="F7" s="182" t="s">
        <v>9</v>
      </c>
      <c r="G7" s="165" t="s">
        <v>10</v>
      </c>
      <c r="H7" s="162" t="s">
        <v>11</v>
      </c>
      <c r="I7" s="162" t="s">
        <v>12</v>
      </c>
      <c r="J7" s="49" t="s">
        <v>13</v>
      </c>
      <c r="K7" s="162" t="s">
        <v>14</v>
      </c>
      <c r="L7" s="165" t="s">
        <v>30</v>
      </c>
      <c r="M7" s="175" t="s">
        <v>31</v>
      </c>
      <c r="N7" s="184" t="s">
        <v>35</v>
      </c>
      <c r="O7" s="54" t="s">
        <v>41</v>
      </c>
      <c r="P7" s="166" t="s">
        <v>45</v>
      </c>
      <c r="Q7" s="120" t="s">
        <v>49</v>
      </c>
      <c r="R7" s="121" t="s">
        <v>52</v>
      </c>
      <c r="S7" s="110" t="s">
        <v>55</v>
      </c>
      <c r="T7" s="109" t="s">
        <v>88</v>
      </c>
      <c r="U7" s="120" t="s">
        <v>91</v>
      </c>
      <c r="V7" s="184" t="s">
        <v>94</v>
      </c>
      <c r="W7" s="162" t="s">
        <v>100</v>
      </c>
      <c r="X7" s="162" t="s">
        <v>103</v>
      </c>
      <c r="Y7" s="175" t="s">
        <v>104</v>
      </c>
      <c r="Z7" s="214"/>
    </row>
    <row r="8" spans="1:33" ht="13.5" customHeight="1" thickBot="1">
      <c r="A8" s="28"/>
      <c r="B8" s="33" t="s">
        <v>105</v>
      </c>
      <c r="C8" s="28"/>
      <c r="D8" s="83"/>
      <c r="E8" s="221"/>
      <c r="F8" s="191"/>
      <c r="G8" s="28"/>
      <c r="H8" s="28"/>
      <c r="I8" s="28"/>
      <c r="J8" s="273">
        <f>SUM(N10+P10+R10+T10+V10+W10)</f>
        <v>4176</v>
      </c>
      <c r="K8" s="131"/>
      <c r="L8" s="167"/>
      <c r="M8" s="201"/>
      <c r="N8" s="274">
        <f>SUM(N10/17)</f>
        <v>36</v>
      </c>
      <c r="O8" s="277" t="e">
        <f t="shared" ref="O8:V8" si="0">SUM(O10/17)</f>
        <v>#REF!</v>
      </c>
      <c r="P8" s="278">
        <f>SUM(P10/23)</f>
        <v>36</v>
      </c>
      <c r="Q8" s="271" t="e">
        <f t="shared" si="0"/>
        <v>#REF!</v>
      </c>
      <c r="R8" s="274">
        <f t="shared" si="0"/>
        <v>36</v>
      </c>
      <c r="S8" s="277" t="e">
        <f t="shared" si="0"/>
        <v>#REF!</v>
      </c>
      <c r="T8" s="278">
        <f>SUM(T10/22)</f>
        <v>36</v>
      </c>
      <c r="U8" s="271" t="e">
        <f t="shared" si="0"/>
        <v>#REF!</v>
      </c>
      <c r="V8" s="274">
        <f t="shared" si="0"/>
        <v>36</v>
      </c>
      <c r="W8" s="280">
        <f>SUM(W10/20)</f>
        <v>36</v>
      </c>
      <c r="X8" s="28"/>
      <c r="Y8" s="201"/>
      <c r="Z8" s="214"/>
    </row>
    <row r="9" spans="1:33" ht="13.5" hidden="1" customHeight="1">
      <c r="A9" s="28"/>
      <c r="B9" s="33" t="s">
        <v>106</v>
      </c>
      <c r="C9" s="28"/>
      <c r="D9" s="129"/>
      <c r="E9" s="221"/>
      <c r="F9" s="241"/>
      <c r="G9" s="28"/>
      <c r="H9" s="91"/>
      <c r="I9" s="28"/>
      <c r="J9" s="132"/>
      <c r="K9" s="131"/>
      <c r="L9" s="131"/>
      <c r="M9" s="201"/>
      <c r="N9" s="263"/>
      <c r="O9" s="264"/>
      <c r="P9" s="265"/>
      <c r="Q9" s="264"/>
      <c r="R9" s="266"/>
      <c r="S9" s="267"/>
      <c r="T9" s="268"/>
      <c r="U9" s="264"/>
      <c r="V9" s="263"/>
      <c r="W9" s="269"/>
      <c r="X9" s="28"/>
      <c r="Y9" s="201"/>
      <c r="Z9" s="214"/>
    </row>
    <row r="10" spans="1:33" s="102" customFormat="1" ht="13.5" customHeight="1" thickBot="1">
      <c r="A10" s="91"/>
      <c r="B10" s="128"/>
      <c r="C10" s="91"/>
      <c r="D10" s="130"/>
      <c r="E10" s="222"/>
      <c r="F10" s="283">
        <f>SUM(F11+F28+F37)</f>
        <v>4158</v>
      </c>
      <c r="G10" s="76" t="e">
        <f>SUM(G11+G28+G37)</f>
        <v>#REF!</v>
      </c>
      <c r="H10" s="76">
        <f>SUM(H11+H28+H37)</f>
        <v>1386</v>
      </c>
      <c r="I10" s="76" t="e">
        <f>SUM(I11+I28+I37)</f>
        <v>#REF!</v>
      </c>
      <c r="J10" s="76">
        <f>J11+J28+J37+J54</f>
        <v>2772</v>
      </c>
      <c r="K10" s="76">
        <f>SUM(K11+K28+K37)</f>
        <v>1947</v>
      </c>
      <c r="L10" s="76">
        <f>SUM(L11+L28+L37)</f>
        <v>815</v>
      </c>
      <c r="M10" s="202"/>
      <c r="N10" s="270">
        <f t="shared" ref="N10:W10" si="1">SUM(N11+N28+N37)</f>
        <v>612</v>
      </c>
      <c r="O10" s="275" t="e">
        <f t="shared" si="1"/>
        <v>#REF!</v>
      </c>
      <c r="P10" s="276">
        <f t="shared" si="1"/>
        <v>828</v>
      </c>
      <c r="Q10" s="270" t="e">
        <f t="shared" si="1"/>
        <v>#REF!</v>
      </c>
      <c r="R10" s="270">
        <f t="shared" si="1"/>
        <v>612</v>
      </c>
      <c r="S10" s="279" t="e">
        <f t="shared" si="1"/>
        <v>#REF!</v>
      </c>
      <c r="T10" s="276">
        <f t="shared" si="1"/>
        <v>792</v>
      </c>
      <c r="U10" s="270" t="e">
        <f t="shared" si="1"/>
        <v>#REF!</v>
      </c>
      <c r="V10" s="275">
        <f t="shared" si="1"/>
        <v>612</v>
      </c>
      <c r="W10" s="281">
        <f t="shared" si="1"/>
        <v>720</v>
      </c>
      <c r="X10" s="91"/>
      <c r="Y10" s="202"/>
      <c r="Z10" s="214"/>
    </row>
    <row r="11" spans="1:33" ht="13.5" customHeight="1" thickBot="1">
      <c r="A11" s="77" t="s">
        <v>212</v>
      </c>
      <c r="B11" s="74" t="s">
        <v>107</v>
      </c>
      <c r="C11" s="51"/>
      <c r="D11" s="136"/>
      <c r="E11" s="240"/>
      <c r="F11" s="187">
        <f t="shared" ref="F11:G11" si="2">SUM(F12:F25)</f>
        <v>3078</v>
      </c>
      <c r="G11" s="77">
        <f t="shared" si="2"/>
        <v>0</v>
      </c>
      <c r="H11" s="77">
        <f>SUM(H12:H25)</f>
        <v>1026</v>
      </c>
      <c r="I11" s="77"/>
      <c r="J11" s="77">
        <f>SUM(J13:J25)</f>
        <v>2052</v>
      </c>
      <c r="K11" s="77">
        <f t="shared" ref="K11:L11" si="3">SUM(K13:K25)</f>
        <v>1443</v>
      </c>
      <c r="L11" s="77">
        <f t="shared" si="3"/>
        <v>609</v>
      </c>
      <c r="M11" s="223"/>
      <c r="N11" s="187">
        <f>SUM(N13:N25)</f>
        <v>352</v>
      </c>
      <c r="O11" s="135"/>
      <c r="P11" s="177">
        <f>SUM(P13:P25)</f>
        <v>582</v>
      </c>
      <c r="Q11" s="196"/>
      <c r="R11" s="137">
        <f>SUM(R12:R25)</f>
        <v>422</v>
      </c>
      <c r="S11" s="135"/>
      <c r="T11" s="77">
        <f>SUM(T13:T25)</f>
        <v>470</v>
      </c>
      <c r="U11" s="136">
        <f t="shared" ref="U11:X11" si="4">SUM(U13:U25)</f>
        <v>0</v>
      </c>
      <c r="V11" s="187">
        <f t="shared" si="4"/>
        <v>134</v>
      </c>
      <c r="W11" s="77">
        <f t="shared" si="4"/>
        <v>92</v>
      </c>
      <c r="X11" s="77">
        <f t="shared" si="4"/>
        <v>90</v>
      </c>
      <c r="Y11" s="180"/>
      <c r="Z11" s="214"/>
    </row>
    <row r="12" spans="1:33" ht="13.5" customHeight="1" thickBot="1">
      <c r="A12" s="73" t="s">
        <v>213</v>
      </c>
      <c r="B12" s="35" t="s">
        <v>108</v>
      </c>
      <c r="C12" s="29"/>
      <c r="D12" s="168"/>
      <c r="E12" s="238"/>
      <c r="F12" s="188"/>
      <c r="G12" s="73"/>
      <c r="H12" s="73"/>
      <c r="I12" s="73"/>
      <c r="J12" s="77"/>
      <c r="K12" s="73"/>
      <c r="L12" s="138"/>
      <c r="M12" s="224"/>
      <c r="N12" s="188"/>
      <c r="O12" s="140"/>
      <c r="P12" s="178"/>
      <c r="Q12" s="169"/>
      <c r="R12" s="141"/>
      <c r="S12" s="142"/>
      <c r="T12" s="143"/>
      <c r="U12" s="168"/>
      <c r="V12" s="188"/>
      <c r="W12" s="140"/>
      <c r="X12" s="73"/>
      <c r="Y12" s="203"/>
      <c r="Z12" s="214"/>
    </row>
    <row r="13" spans="1:33" ht="13.5" customHeight="1">
      <c r="A13" s="70" t="s">
        <v>203</v>
      </c>
      <c r="B13" s="71" t="s">
        <v>109</v>
      </c>
      <c r="C13" s="39"/>
      <c r="D13" s="216" t="s">
        <v>261</v>
      </c>
      <c r="E13" s="237"/>
      <c r="F13" s="284">
        <v>170</v>
      </c>
      <c r="G13" s="87"/>
      <c r="H13" s="87">
        <v>46</v>
      </c>
      <c r="I13" s="87"/>
      <c r="J13" s="89">
        <f t="shared" ref="J13:J21" si="5">SUM(N13:W13)</f>
        <v>124</v>
      </c>
      <c r="K13" s="70">
        <v>124</v>
      </c>
      <c r="L13" s="144"/>
      <c r="M13" s="225"/>
      <c r="N13" s="189">
        <v>24</v>
      </c>
      <c r="O13" s="88"/>
      <c r="P13" s="172">
        <v>36</v>
      </c>
      <c r="Q13" s="94"/>
      <c r="R13" s="124">
        <v>30</v>
      </c>
      <c r="S13" s="146"/>
      <c r="T13" s="116">
        <v>34</v>
      </c>
      <c r="U13" s="145"/>
      <c r="V13" s="189"/>
      <c r="W13" s="70"/>
      <c r="X13" s="70"/>
      <c r="Y13" s="204"/>
      <c r="Z13" s="214"/>
    </row>
    <row r="14" spans="1:33" ht="13.5" customHeight="1">
      <c r="A14" s="70" t="s">
        <v>204</v>
      </c>
      <c r="B14" s="71" t="s">
        <v>110</v>
      </c>
      <c r="C14" s="39"/>
      <c r="D14" s="216" t="s">
        <v>262</v>
      </c>
      <c r="E14" s="237"/>
      <c r="F14" s="189">
        <v>290</v>
      </c>
      <c r="G14" s="87"/>
      <c r="H14" s="87">
        <v>94</v>
      </c>
      <c r="I14" s="87"/>
      <c r="J14" s="89">
        <f t="shared" si="5"/>
        <v>196</v>
      </c>
      <c r="K14" s="70">
        <v>196</v>
      </c>
      <c r="L14" s="144"/>
      <c r="M14" s="225"/>
      <c r="N14" s="189">
        <v>52</v>
      </c>
      <c r="O14" s="88"/>
      <c r="P14" s="172">
        <v>76</v>
      </c>
      <c r="Q14" s="94"/>
      <c r="R14" s="124">
        <v>32</v>
      </c>
      <c r="S14" s="146"/>
      <c r="T14" s="116">
        <v>36</v>
      </c>
      <c r="U14" s="145"/>
      <c r="V14" s="189"/>
      <c r="W14" s="70"/>
      <c r="X14" s="70"/>
      <c r="Y14" s="204"/>
      <c r="Z14" s="214"/>
    </row>
    <row r="15" spans="1:33" ht="13.5" customHeight="1">
      <c r="A15" s="70" t="s">
        <v>205</v>
      </c>
      <c r="B15" s="71" t="s">
        <v>111</v>
      </c>
      <c r="C15" s="39"/>
      <c r="D15" s="216" t="s">
        <v>262</v>
      </c>
      <c r="E15" s="237"/>
      <c r="F15" s="189">
        <v>254</v>
      </c>
      <c r="G15" s="87"/>
      <c r="H15" s="87">
        <v>78</v>
      </c>
      <c r="I15" s="87"/>
      <c r="J15" s="89">
        <f t="shared" si="5"/>
        <v>176</v>
      </c>
      <c r="K15" s="70"/>
      <c r="L15" s="144">
        <v>176</v>
      </c>
      <c r="M15" s="225"/>
      <c r="N15" s="189">
        <v>36</v>
      </c>
      <c r="O15" s="88"/>
      <c r="P15" s="70">
        <v>70</v>
      </c>
      <c r="Q15" s="145"/>
      <c r="R15" s="124">
        <v>34</v>
      </c>
      <c r="S15" s="146"/>
      <c r="T15" s="116">
        <v>36</v>
      </c>
      <c r="U15" s="145"/>
      <c r="V15" s="189"/>
      <c r="W15" s="70"/>
      <c r="X15" s="70"/>
      <c r="Y15" s="204"/>
      <c r="Z15" s="214"/>
    </row>
    <row r="16" spans="1:33" ht="13.5" customHeight="1">
      <c r="A16" s="70" t="s">
        <v>206</v>
      </c>
      <c r="B16" s="71" t="s">
        <v>112</v>
      </c>
      <c r="C16" s="39"/>
      <c r="D16" s="216" t="s">
        <v>288</v>
      </c>
      <c r="E16" s="237"/>
      <c r="F16" s="189">
        <v>248</v>
      </c>
      <c r="G16" s="87"/>
      <c r="H16" s="87">
        <v>76</v>
      </c>
      <c r="I16" s="87"/>
      <c r="J16" s="89">
        <f t="shared" si="5"/>
        <v>172</v>
      </c>
      <c r="K16" s="70">
        <v>172</v>
      </c>
      <c r="L16" s="144"/>
      <c r="M16" s="225"/>
      <c r="N16" s="189">
        <v>26</v>
      </c>
      <c r="O16" s="88"/>
      <c r="P16" s="70">
        <v>34</v>
      </c>
      <c r="Q16" s="145"/>
      <c r="R16" s="124">
        <v>22</v>
      </c>
      <c r="S16" s="146"/>
      <c r="T16" s="116">
        <v>24</v>
      </c>
      <c r="U16" s="145"/>
      <c r="V16" s="189">
        <v>32</v>
      </c>
      <c r="W16" s="88">
        <v>34</v>
      </c>
      <c r="X16" s="70">
        <v>34</v>
      </c>
      <c r="Y16" s="204"/>
      <c r="Z16" s="214"/>
    </row>
    <row r="17" spans="1:27" ht="23.25" customHeight="1">
      <c r="A17" s="70" t="s">
        <v>207</v>
      </c>
      <c r="B17" s="71" t="s">
        <v>113</v>
      </c>
      <c r="C17" s="39"/>
      <c r="D17" s="216" t="s">
        <v>263</v>
      </c>
      <c r="E17" s="237"/>
      <c r="F17" s="189">
        <v>254</v>
      </c>
      <c r="G17" s="87"/>
      <c r="H17" s="87">
        <v>78</v>
      </c>
      <c r="I17" s="87"/>
      <c r="J17" s="89">
        <f t="shared" si="5"/>
        <v>176</v>
      </c>
      <c r="K17" s="70">
        <v>176</v>
      </c>
      <c r="L17" s="144"/>
      <c r="M17" s="225"/>
      <c r="N17" s="189"/>
      <c r="O17" s="88"/>
      <c r="P17" s="70">
        <v>36</v>
      </c>
      <c r="Q17" s="145"/>
      <c r="R17" s="124">
        <v>34</v>
      </c>
      <c r="S17" s="146"/>
      <c r="T17" s="116">
        <v>32</v>
      </c>
      <c r="U17" s="145"/>
      <c r="V17" s="189">
        <v>38</v>
      </c>
      <c r="W17" s="88">
        <v>36</v>
      </c>
      <c r="X17" s="70">
        <v>34</v>
      </c>
      <c r="Y17" s="204"/>
      <c r="Z17" s="214"/>
    </row>
    <row r="18" spans="1:27" ht="13.5" customHeight="1">
      <c r="A18" s="70" t="s">
        <v>208</v>
      </c>
      <c r="B18" s="71" t="s">
        <v>114</v>
      </c>
      <c r="C18" s="39"/>
      <c r="D18" s="216" t="s">
        <v>262</v>
      </c>
      <c r="E18" s="237"/>
      <c r="F18" s="189">
        <v>156</v>
      </c>
      <c r="G18" s="87"/>
      <c r="H18" s="87">
        <v>42</v>
      </c>
      <c r="I18" s="87"/>
      <c r="J18" s="89">
        <f t="shared" si="5"/>
        <v>114</v>
      </c>
      <c r="K18" s="70">
        <v>74</v>
      </c>
      <c r="L18" s="144">
        <v>40</v>
      </c>
      <c r="M18" s="225"/>
      <c r="N18" s="189">
        <v>20</v>
      </c>
      <c r="O18" s="88"/>
      <c r="P18" s="70">
        <v>34</v>
      </c>
      <c r="Q18" s="145"/>
      <c r="R18" s="124">
        <v>28</v>
      </c>
      <c r="S18" s="146"/>
      <c r="T18" s="116">
        <v>32</v>
      </c>
      <c r="U18" s="145"/>
      <c r="V18" s="189"/>
      <c r="W18" s="70"/>
      <c r="X18" s="70"/>
      <c r="Y18" s="204"/>
      <c r="Z18" s="214"/>
    </row>
    <row r="19" spans="1:27" ht="13.5" customHeight="1">
      <c r="A19" s="70" t="s">
        <v>209</v>
      </c>
      <c r="B19" s="71" t="s">
        <v>115</v>
      </c>
      <c r="C19" s="39"/>
      <c r="D19" s="216" t="s">
        <v>262</v>
      </c>
      <c r="E19" s="237"/>
      <c r="F19" s="189">
        <v>134</v>
      </c>
      <c r="G19" s="87"/>
      <c r="H19" s="87">
        <v>40</v>
      </c>
      <c r="I19" s="87"/>
      <c r="J19" s="89">
        <f t="shared" si="5"/>
        <v>94</v>
      </c>
      <c r="K19" s="70">
        <v>76</v>
      </c>
      <c r="L19" s="144">
        <v>18</v>
      </c>
      <c r="M19" s="225"/>
      <c r="N19" s="189"/>
      <c r="O19" s="88"/>
      <c r="P19" s="70"/>
      <c r="Q19" s="145"/>
      <c r="R19" s="124">
        <v>18</v>
      </c>
      <c r="S19" s="146"/>
      <c r="T19" s="116">
        <v>26</v>
      </c>
      <c r="U19" s="145"/>
      <c r="V19" s="189">
        <v>28</v>
      </c>
      <c r="W19" s="88">
        <v>22</v>
      </c>
      <c r="X19" s="70">
        <v>22</v>
      </c>
      <c r="Y19" s="204"/>
      <c r="Z19" s="214"/>
    </row>
    <row r="20" spans="1:27" s="69" customFormat="1" ht="13.5" customHeight="1">
      <c r="A20" s="70" t="s">
        <v>210</v>
      </c>
      <c r="B20" s="71" t="s">
        <v>116</v>
      </c>
      <c r="C20" s="68"/>
      <c r="D20" s="216" t="s">
        <v>264</v>
      </c>
      <c r="E20" s="237"/>
      <c r="F20" s="189">
        <v>112</v>
      </c>
      <c r="G20" s="87"/>
      <c r="H20" s="87">
        <v>40</v>
      </c>
      <c r="I20" s="87"/>
      <c r="J20" s="89">
        <f t="shared" si="5"/>
        <v>72</v>
      </c>
      <c r="K20" s="70">
        <v>56</v>
      </c>
      <c r="L20" s="144">
        <v>16</v>
      </c>
      <c r="M20" s="225"/>
      <c r="N20" s="189">
        <v>20</v>
      </c>
      <c r="O20" s="88"/>
      <c r="P20" s="70">
        <v>24</v>
      </c>
      <c r="Q20" s="145"/>
      <c r="R20" s="124">
        <v>28</v>
      </c>
      <c r="S20" s="146"/>
      <c r="T20" s="116"/>
      <c r="U20" s="145"/>
      <c r="V20" s="189"/>
      <c r="W20" s="70"/>
      <c r="X20" s="70"/>
      <c r="Y20" s="204"/>
      <c r="Z20" s="214"/>
    </row>
    <row r="21" spans="1:27" ht="13.5" customHeight="1" thickBot="1">
      <c r="A21" s="70" t="s">
        <v>211</v>
      </c>
      <c r="B21" s="72" t="s">
        <v>117</v>
      </c>
      <c r="C21" s="39"/>
      <c r="D21" s="216" t="s">
        <v>265</v>
      </c>
      <c r="E21" s="237"/>
      <c r="F21" s="189">
        <v>384</v>
      </c>
      <c r="G21" s="87"/>
      <c r="H21" s="87">
        <v>192</v>
      </c>
      <c r="I21" s="87"/>
      <c r="J21" s="89">
        <f t="shared" si="5"/>
        <v>192</v>
      </c>
      <c r="K21" s="70"/>
      <c r="L21" s="144">
        <v>192</v>
      </c>
      <c r="M21" s="225"/>
      <c r="N21" s="189">
        <v>32</v>
      </c>
      <c r="O21" s="88"/>
      <c r="P21" s="70">
        <v>46</v>
      </c>
      <c r="Q21" s="145"/>
      <c r="R21" s="124">
        <v>34</v>
      </c>
      <c r="S21" s="146"/>
      <c r="T21" s="116">
        <v>44</v>
      </c>
      <c r="U21" s="145"/>
      <c r="V21" s="189">
        <v>36</v>
      </c>
      <c r="W21" s="70"/>
      <c r="X21" s="70"/>
      <c r="Y21" s="204"/>
      <c r="Z21" s="214"/>
    </row>
    <row r="22" spans="1:27" ht="13.5" customHeight="1" thickBot="1">
      <c r="A22" s="73" t="s">
        <v>214</v>
      </c>
      <c r="B22" s="35" t="s">
        <v>118</v>
      </c>
      <c r="C22" s="29"/>
      <c r="D22" s="168"/>
      <c r="E22" s="238"/>
      <c r="F22" s="188"/>
      <c r="G22" s="73"/>
      <c r="H22" s="73"/>
      <c r="I22" s="73"/>
      <c r="J22" s="77"/>
      <c r="K22" s="73"/>
      <c r="L22" s="138"/>
      <c r="M22" s="224"/>
      <c r="N22" s="188"/>
      <c r="O22" s="140"/>
      <c r="P22" s="73"/>
      <c r="Q22" s="168"/>
      <c r="R22" s="141"/>
      <c r="S22" s="142"/>
      <c r="T22" s="143"/>
      <c r="U22" s="168"/>
      <c r="V22" s="188"/>
      <c r="W22" s="73"/>
      <c r="X22" s="73"/>
      <c r="Y22" s="203"/>
      <c r="Z22" s="214"/>
    </row>
    <row r="23" spans="1:27" ht="13.5" customHeight="1">
      <c r="A23" s="70" t="s">
        <v>215</v>
      </c>
      <c r="B23" s="71" t="s">
        <v>216</v>
      </c>
      <c r="C23" s="39"/>
      <c r="D23" s="216" t="s">
        <v>261</v>
      </c>
      <c r="E23" s="237"/>
      <c r="F23" s="189">
        <v>474</v>
      </c>
      <c r="G23" s="87"/>
      <c r="H23" s="87">
        <v>150</v>
      </c>
      <c r="I23" s="87"/>
      <c r="J23" s="89">
        <f>SUM(N23:W23)</f>
        <v>324</v>
      </c>
      <c r="K23" s="70">
        <v>324</v>
      </c>
      <c r="L23" s="144"/>
      <c r="M23" s="225"/>
      <c r="N23" s="189">
        <v>66</v>
      </c>
      <c r="O23" s="88"/>
      <c r="P23" s="70">
        <v>94</v>
      </c>
      <c r="Q23" s="145"/>
      <c r="R23" s="124">
        <v>74</v>
      </c>
      <c r="S23" s="146"/>
      <c r="T23" s="116">
        <v>90</v>
      </c>
      <c r="U23" s="145"/>
      <c r="V23" s="189"/>
      <c r="W23" s="70"/>
      <c r="X23" s="70"/>
      <c r="Y23" s="204"/>
      <c r="Z23" s="214"/>
    </row>
    <row r="24" spans="1:27" ht="13.5" customHeight="1">
      <c r="A24" s="70" t="s">
        <v>217</v>
      </c>
      <c r="B24" s="71" t="s">
        <v>119</v>
      </c>
      <c r="C24" s="39"/>
      <c r="D24" s="216" t="s">
        <v>263</v>
      </c>
      <c r="E24" s="237"/>
      <c r="F24" s="189">
        <v>262</v>
      </c>
      <c r="G24" s="87"/>
      <c r="H24" s="87">
        <v>82</v>
      </c>
      <c r="I24" s="87"/>
      <c r="J24" s="89">
        <f>SUM(N24:W24)</f>
        <v>180</v>
      </c>
      <c r="K24" s="70">
        <v>58</v>
      </c>
      <c r="L24" s="144">
        <v>122</v>
      </c>
      <c r="M24" s="225"/>
      <c r="N24" s="189">
        <v>32</v>
      </c>
      <c r="O24" s="88"/>
      <c r="P24" s="70">
        <v>72</v>
      </c>
      <c r="Q24" s="145"/>
      <c r="R24" s="124">
        <v>34</v>
      </c>
      <c r="S24" s="146"/>
      <c r="T24" s="116">
        <v>42</v>
      </c>
      <c r="U24" s="145"/>
      <c r="V24" s="189"/>
      <c r="W24" s="70"/>
      <c r="X24" s="70"/>
      <c r="Y24" s="204"/>
      <c r="Z24" s="214"/>
      <c r="AA24" s="133"/>
    </row>
    <row r="25" spans="1:27" ht="13.5" customHeight="1">
      <c r="A25" s="70" t="s">
        <v>218</v>
      </c>
      <c r="B25" s="71" t="s">
        <v>120</v>
      </c>
      <c r="C25" s="39"/>
      <c r="D25" s="216" t="s">
        <v>261</v>
      </c>
      <c r="E25" s="237"/>
      <c r="F25" s="189">
        <v>340</v>
      </c>
      <c r="G25" s="87"/>
      <c r="H25" s="87">
        <v>108</v>
      </c>
      <c r="I25" s="87"/>
      <c r="J25" s="89">
        <f>SUM(N25:W25)</f>
        <v>232</v>
      </c>
      <c r="K25" s="70">
        <v>187</v>
      </c>
      <c r="L25" s="172">
        <v>45</v>
      </c>
      <c r="M25" s="225"/>
      <c r="N25" s="189">
        <v>44</v>
      </c>
      <c r="O25" s="88"/>
      <c r="P25" s="70">
        <v>60</v>
      </c>
      <c r="Q25" s="145"/>
      <c r="R25" s="124">
        <v>54</v>
      </c>
      <c r="S25" s="146"/>
      <c r="T25" s="116">
        <v>74</v>
      </c>
      <c r="U25" s="145"/>
      <c r="V25" s="189"/>
      <c r="W25" s="70"/>
      <c r="X25" s="70"/>
      <c r="Y25" s="204"/>
      <c r="Z25" s="214"/>
    </row>
    <row r="26" spans="1:27" ht="13.5" hidden="1" customHeight="1" thickBot="1">
      <c r="A26" s="27"/>
      <c r="B26" s="32" t="s">
        <v>106</v>
      </c>
      <c r="C26" s="27"/>
      <c r="D26" s="27"/>
      <c r="E26" s="226"/>
      <c r="F26" s="226"/>
      <c r="G26" s="27"/>
      <c r="H26" s="27"/>
      <c r="I26" s="27"/>
      <c r="J26" s="50"/>
      <c r="K26" s="27"/>
      <c r="L26" s="27"/>
      <c r="M26" s="179"/>
      <c r="N26" s="185"/>
      <c r="O26" s="27"/>
      <c r="P26" s="34"/>
      <c r="Q26" s="27"/>
      <c r="R26" s="122"/>
      <c r="S26" s="114"/>
      <c r="T26" s="111"/>
      <c r="U26" s="27"/>
      <c r="V26" s="185"/>
      <c r="W26" s="34"/>
      <c r="X26" s="27"/>
      <c r="Y26" s="179"/>
      <c r="Z26" s="214"/>
    </row>
    <row r="27" spans="1:27" s="170" customFormat="1" ht="13.5" customHeight="1" thickBot="1">
      <c r="A27" s="27"/>
      <c r="B27" s="32"/>
      <c r="C27" s="27"/>
      <c r="D27" s="27"/>
      <c r="E27" s="226"/>
      <c r="F27" s="226"/>
      <c r="G27" s="27"/>
      <c r="H27" s="27"/>
      <c r="I27" s="27"/>
      <c r="J27" s="50"/>
      <c r="K27" s="27"/>
      <c r="L27" s="27"/>
      <c r="M27" s="179"/>
      <c r="N27" s="186"/>
      <c r="O27" s="27"/>
      <c r="P27" s="130"/>
      <c r="Q27" s="27"/>
      <c r="R27" s="260"/>
      <c r="S27" s="114"/>
      <c r="T27" s="261"/>
      <c r="U27" s="27"/>
      <c r="V27" s="262"/>
      <c r="W27" s="220"/>
      <c r="X27" s="27"/>
      <c r="Y27" s="179"/>
      <c r="Z27" s="214"/>
    </row>
    <row r="28" spans="1:27" ht="13.5" customHeight="1" thickBot="1">
      <c r="A28" s="77" t="s">
        <v>219</v>
      </c>
      <c r="B28" s="79" t="s">
        <v>220</v>
      </c>
      <c r="C28" s="51"/>
      <c r="D28" s="97"/>
      <c r="E28" s="190"/>
      <c r="F28" s="193">
        <f>SUM(F29:F36)</f>
        <v>453</v>
      </c>
      <c r="G28" s="190">
        <f t="shared" ref="G28:L28" si="6">SUM(G29:G36)</f>
        <v>0</v>
      </c>
      <c r="H28" s="51">
        <f t="shared" si="6"/>
        <v>151</v>
      </c>
      <c r="I28" s="96">
        <f t="shared" si="6"/>
        <v>0</v>
      </c>
      <c r="J28" s="51">
        <f t="shared" si="6"/>
        <v>302</v>
      </c>
      <c r="K28" s="97">
        <f t="shared" si="6"/>
        <v>218</v>
      </c>
      <c r="L28" s="51">
        <f t="shared" si="6"/>
        <v>74</v>
      </c>
      <c r="M28" s="180"/>
      <c r="N28" s="193">
        <f>SUM(N29:N36)</f>
        <v>62</v>
      </c>
      <c r="O28" s="173">
        <f t="shared" ref="O28:W28" si="7">SUM(O29:O36)</f>
        <v>0</v>
      </c>
      <c r="P28" s="174">
        <f t="shared" si="7"/>
        <v>114</v>
      </c>
      <c r="Q28" s="126">
        <f t="shared" si="7"/>
        <v>0</v>
      </c>
      <c r="R28" s="126">
        <f t="shared" si="7"/>
        <v>12</v>
      </c>
      <c r="S28" s="173">
        <f t="shared" si="7"/>
        <v>0</v>
      </c>
      <c r="T28" s="174">
        <f t="shared" si="7"/>
        <v>32</v>
      </c>
      <c r="U28" s="173">
        <f t="shared" si="7"/>
        <v>0</v>
      </c>
      <c r="V28" s="190">
        <f t="shared" si="7"/>
        <v>82</v>
      </c>
      <c r="W28" s="51">
        <f t="shared" si="7"/>
        <v>0</v>
      </c>
      <c r="X28" s="75"/>
      <c r="Y28" s="180"/>
      <c r="Z28" s="214"/>
    </row>
    <row r="29" spans="1:27" ht="13.5" customHeight="1">
      <c r="A29" s="70" t="s">
        <v>222</v>
      </c>
      <c r="B29" s="71" t="s">
        <v>221</v>
      </c>
      <c r="C29" s="39"/>
      <c r="D29" s="145" t="s">
        <v>282</v>
      </c>
      <c r="E29" s="230"/>
      <c r="F29" s="236">
        <v>51</v>
      </c>
      <c r="G29" s="161"/>
      <c r="H29" s="161">
        <v>17</v>
      </c>
      <c r="I29" s="161"/>
      <c r="J29" s="52">
        <v>34</v>
      </c>
      <c r="K29" s="167">
        <v>10</v>
      </c>
      <c r="L29" s="167">
        <v>14</v>
      </c>
      <c r="M29" s="176"/>
      <c r="N29" s="191"/>
      <c r="O29" s="40"/>
      <c r="P29" s="167">
        <v>22</v>
      </c>
      <c r="Q29" s="84"/>
      <c r="R29" s="123">
        <v>12</v>
      </c>
      <c r="S29" s="113"/>
      <c r="T29" s="112"/>
      <c r="U29" s="84"/>
      <c r="V29" s="191"/>
      <c r="W29" s="167"/>
      <c r="X29" s="40"/>
      <c r="Y29" s="204"/>
      <c r="Z29" s="214"/>
    </row>
    <row r="30" spans="1:27" ht="13.5" customHeight="1">
      <c r="A30" s="70" t="s">
        <v>223</v>
      </c>
      <c r="B30" s="38" t="s">
        <v>21</v>
      </c>
      <c r="C30" s="39"/>
      <c r="D30" s="308" t="s">
        <v>282</v>
      </c>
      <c r="E30" s="230"/>
      <c r="F30" s="191">
        <v>48</v>
      </c>
      <c r="G30" s="161"/>
      <c r="H30" s="161">
        <v>16</v>
      </c>
      <c r="I30" s="161"/>
      <c r="J30" s="52">
        <f t="shared" ref="J30:J35" si="8">SUM(N30:W30)</f>
        <v>32</v>
      </c>
      <c r="K30" s="167">
        <v>22</v>
      </c>
      <c r="L30" s="167">
        <v>10</v>
      </c>
      <c r="M30" s="176"/>
      <c r="N30" s="191"/>
      <c r="O30" s="40"/>
      <c r="P30" s="167">
        <v>32</v>
      </c>
      <c r="Q30" s="84"/>
      <c r="R30" s="123"/>
      <c r="S30" s="113"/>
      <c r="T30" s="112"/>
      <c r="U30" s="84"/>
      <c r="V30" s="191"/>
      <c r="W30" s="167"/>
      <c r="X30" s="40"/>
      <c r="Y30" s="204"/>
      <c r="Z30" s="214"/>
    </row>
    <row r="31" spans="1:27" ht="13.5" customHeight="1">
      <c r="A31" s="70" t="s">
        <v>225</v>
      </c>
      <c r="B31" s="71" t="s">
        <v>224</v>
      </c>
      <c r="C31" s="39"/>
      <c r="D31" s="312" t="s">
        <v>359</v>
      </c>
      <c r="E31" s="230"/>
      <c r="F31" s="191">
        <v>63</v>
      </c>
      <c r="G31" s="161"/>
      <c r="H31" s="161">
        <v>21</v>
      </c>
      <c r="I31" s="161"/>
      <c r="J31" s="52">
        <f t="shared" si="8"/>
        <v>42</v>
      </c>
      <c r="K31" s="167">
        <v>32</v>
      </c>
      <c r="L31" s="167">
        <v>10</v>
      </c>
      <c r="M31" s="176"/>
      <c r="N31" s="191">
        <v>22</v>
      </c>
      <c r="O31" s="40"/>
      <c r="P31" s="167">
        <v>20</v>
      </c>
      <c r="Q31" s="84"/>
      <c r="R31" s="123"/>
      <c r="S31" s="113"/>
      <c r="T31" s="112"/>
      <c r="U31" s="84"/>
      <c r="V31" s="191"/>
      <c r="W31" s="167"/>
      <c r="X31" s="40"/>
      <c r="Y31" s="204"/>
      <c r="Z31" s="214"/>
    </row>
    <row r="32" spans="1:27" ht="13.5" customHeight="1">
      <c r="A32" s="70" t="s">
        <v>226</v>
      </c>
      <c r="B32" s="71" t="s">
        <v>22</v>
      </c>
      <c r="C32" s="39"/>
      <c r="D32" s="145" t="s">
        <v>282</v>
      </c>
      <c r="E32" s="230"/>
      <c r="F32" s="191">
        <v>63</v>
      </c>
      <c r="G32" s="161"/>
      <c r="H32" s="161">
        <v>21</v>
      </c>
      <c r="I32" s="161"/>
      <c r="J32" s="52">
        <f t="shared" si="8"/>
        <v>42</v>
      </c>
      <c r="K32" s="167">
        <v>30</v>
      </c>
      <c r="L32" s="167">
        <v>12</v>
      </c>
      <c r="M32" s="176"/>
      <c r="N32" s="191">
        <v>22</v>
      </c>
      <c r="O32" s="40"/>
      <c r="P32" s="167">
        <v>20</v>
      </c>
      <c r="Q32" s="84"/>
      <c r="R32" s="123"/>
      <c r="S32" s="113"/>
      <c r="T32" s="112"/>
      <c r="U32" s="84"/>
      <c r="V32" s="191"/>
      <c r="W32" s="167"/>
      <c r="X32" s="40"/>
      <c r="Y32" s="204"/>
      <c r="Z32" s="214"/>
    </row>
    <row r="33" spans="1:26" ht="13.5" customHeight="1">
      <c r="A33" s="70" t="s">
        <v>227</v>
      </c>
      <c r="B33" s="71" t="s">
        <v>229</v>
      </c>
      <c r="C33" s="39"/>
      <c r="D33" s="145" t="s">
        <v>283</v>
      </c>
      <c r="E33" s="230"/>
      <c r="F33" s="191">
        <v>54</v>
      </c>
      <c r="G33" s="161"/>
      <c r="H33" s="161">
        <v>18</v>
      </c>
      <c r="I33" s="161"/>
      <c r="J33" s="52">
        <f t="shared" si="8"/>
        <v>36</v>
      </c>
      <c r="K33" s="167">
        <v>24</v>
      </c>
      <c r="L33" s="167">
        <v>12</v>
      </c>
      <c r="M33" s="176"/>
      <c r="N33" s="191"/>
      <c r="O33" s="42"/>
      <c r="P33" s="167"/>
      <c r="Q33" s="42"/>
      <c r="R33" s="123"/>
      <c r="S33" s="113"/>
      <c r="T33" s="112"/>
      <c r="U33" s="84"/>
      <c r="V33" s="191">
        <v>36</v>
      </c>
      <c r="W33" s="167"/>
      <c r="X33" s="40"/>
      <c r="Y33" s="204"/>
      <c r="Z33" s="214"/>
    </row>
    <row r="34" spans="1:26" ht="13.5" customHeight="1">
      <c r="A34" s="70" t="s">
        <v>228</v>
      </c>
      <c r="B34" s="38" t="s">
        <v>23</v>
      </c>
      <c r="C34" s="39"/>
      <c r="D34" s="145" t="s">
        <v>283</v>
      </c>
      <c r="E34" s="230"/>
      <c r="F34" s="191">
        <v>48</v>
      </c>
      <c r="G34" s="161"/>
      <c r="H34" s="161">
        <v>16</v>
      </c>
      <c r="I34" s="161"/>
      <c r="J34" s="52">
        <f t="shared" si="8"/>
        <v>32</v>
      </c>
      <c r="K34" s="167">
        <v>16</v>
      </c>
      <c r="L34" s="41">
        <v>16</v>
      </c>
      <c r="M34" s="229"/>
      <c r="N34" s="191"/>
      <c r="O34" s="42"/>
      <c r="P34" s="167"/>
      <c r="Q34" s="42"/>
      <c r="R34" s="123"/>
      <c r="S34" s="115"/>
      <c r="T34" s="112">
        <v>32</v>
      </c>
      <c r="U34" s="42"/>
      <c r="V34" s="191"/>
      <c r="W34" s="167"/>
      <c r="X34" s="43"/>
      <c r="Y34" s="204"/>
      <c r="Z34" s="214"/>
    </row>
    <row r="35" spans="1:26" s="78" customFormat="1" ht="13.5" customHeight="1">
      <c r="A35" s="85" t="s">
        <v>363</v>
      </c>
      <c r="B35" s="86" t="s">
        <v>253</v>
      </c>
      <c r="C35" s="87"/>
      <c r="D35" s="145" t="s">
        <v>284</v>
      </c>
      <c r="E35" s="237"/>
      <c r="F35" s="189">
        <v>75</v>
      </c>
      <c r="G35" s="87"/>
      <c r="H35" s="87">
        <v>25</v>
      </c>
      <c r="I35" s="87"/>
      <c r="J35" s="89">
        <f t="shared" si="8"/>
        <v>50</v>
      </c>
      <c r="K35" s="70">
        <v>50</v>
      </c>
      <c r="L35" s="95"/>
      <c r="M35" s="225"/>
      <c r="N35" s="189">
        <v>18</v>
      </c>
      <c r="O35" s="94"/>
      <c r="P35" s="70">
        <v>20</v>
      </c>
      <c r="Q35" s="94"/>
      <c r="R35" s="124"/>
      <c r="S35" s="117"/>
      <c r="T35" s="116"/>
      <c r="U35" s="94"/>
      <c r="V35" s="189">
        <v>12</v>
      </c>
      <c r="W35" s="70"/>
      <c r="X35" s="42"/>
      <c r="Y35" s="204"/>
      <c r="Z35" s="214"/>
    </row>
    <row r="36" spans="1:26" s="78" customFormat="1" ht="13.5" customHeight="1" thickBot="1">
      <c r="A36" s="85" t="s">
        <v>336</v>
      </c>
      <c r="B36" s="86" t="s">
        <v>273</v>
      </c>
      <c r="C36" s="87"/>
      <c r="D36" s="145" t="s">
        <v>280</v>
      </c>
      <c r="E36" s="237"/>
      <c r="F36" s="189">
        <v>51</v>
      </c>
      <c r="G36" s="87"/>
      <c r="H36" s="87">
        <v>17</v>
      </c>
      <c r="I36" s="87"/>
      <c r="J36" s="89">
        <v>34</v>
      </c>
      <c r="K36" s="70">
        <v>34</v>
      </c>
      <c r="L36" s="95"/>
      <c r="M36" s="225"/>
      <c r="N36" s="189"/>
      <c r="O36" s="94"/>
      <c r="P36" s="70"/>
      <c r="Q36" s="94"/>
      <c r="R36" s="124"/>
      <c r="S36" s="117"/>
      <c r="T36" s="116"/>
      <c r="U36" s="94"/>
      <c r="V36" s="189">
        <v>34</v>
      </c>
      <c r="W36" s="70"/>
      <c r="X36" s="42"/>
      <c r="Y36" s="204"/>
      <c r="Z36" s="214"/>
    </row>
    <row r="37" spans="1:26" s="170" customFormat="1" ht="13.5" customHeight="1" thickBot="1">
      <c r="A37" s="77" t="s">
        <v>231</v>
      </c>
      <c r="B37" s="79" t="s">
        <v>289</v>
      </c>
      <c r="C37" s="81"/>
      <c r="D37" s="258"/>
      <c r="E37" s="259"/>
      <c r="F37" s="193">
        <f>SUM(F39+F46+F50+F54)</f>
        <v>627</v>
      </c>
      <c r="G37" s="51" t="e">
        <f>SUM(G39+G46+G50+#REF!+G54)</f>
        <v>#REF!</v>
      </c>
      <c r="H37" s="51">
        <f>SUM(H39+H46+H50+H54)</f>
        <v>209</v>
      </c>
      <c r="I37" s="51" t="e">
        <f>SUM(I39+I46+I50+#REF!+I54)</f>
        <v>#REF!</v>
      </c>
      <c r="J37" s="51">
        <f>SUM(J39+J46+J50)</f>
        <v>378</v>
      </c>
      <c r="K37" s="51">
        <f>SUM(K39+K46+K50+K54)</f>
        <v>286</v>
      </c>
      <c r="L37" s="51">
        <f>SUM(L39+L46+L50+L54)</f>
        <v>132</v>
      </c>
      <c r="M37" s="97" t="e">
        <f>SUM(M39+M46+M50+#REF!+M54)</f>
        <v>#REF!</v>
      </c>
      <c r="N37" s="193">
        <f>SUM(N39+N46+N50+N54)</f>
        <v>198</v>
      </c>
      <c r="O37" s="51" t="e">
        <f>SUM(O39+O46+O50+#REF!+O54)</f>
        <v>#REF!</v>
      </c>
      <c r="P37" s="180">
        <f>SUM(P39+P46+P50+P54)</f>
        <v>132</v>
      </c>
      <c r="Q37" s="92" t="e">
        <f>SUM(Q39+Q46+Q50+#REF!+Q54)</f>
        <v>#REF!</v>
      </c>
      <c r="R37" s="51">
        <f>SUM(R39+R46+R50+R54)</f>
        <v>178</v>
      </c>
      <c r="S37" s="51" t="e">
        <f>SUM(S39+S46+S50+#REF!+S54)</f>
        <v>#REF!</v>
      </c>
      <c r="T37" s="51">
        <f>SUM(T39+T46+T50+T54)</f>
        <v>290</v>
      </c>
      <c r="U37" s="97" t="e">
        <f>SUM(U39+U46+U50+#REF!+U54)</f>
        <v>#REF!</v>
      </c>
      <c r="V37" s="193">
        <f>SUM(V39+V46+V50+V54)</f>
        <v>396</v>
      </c>
      <c r="W37" s="51">
        <f>SUM(W39+W46+W50+W54)</f>
        <v>628</v>
      </c>
      <c r="X37" s="82"/>
      <c r="Y37" s="181"/>
      <c r="Z37" s="214"/>
    </row>
    <row r="38" spans="1:26" ht="13.5" customHeight="1" thickBot="1">
      <c r="A38" s="73" t="s">
        <v>232</v>
      </c>
      <c r="B38" s="157" t="s">
        <v>24</v>
      </c>
      <c r="C38" s="171"/>
      <c r="D38" s="252"/>
      <c r="E38" s="239"/>
      <c r="F38" s="253"/>
      <c r="G38" s="171"/>
      <c r="H38" s="171"/>
      <c r="I38" s="171"/>
      <c r="J38" s="171"/>
      <c r="K38" s="171"/>
      <c r="L38" s="171"/>
      <c r="M38" s="206"/>
      <c r="N38" s="253"/>
      <c r="O38" s="254"/>
      <c r="P38" s="255"/>
      <c r="Q38" s="256"/>
      <c r="R38" s="256"/>
      <c r="S38" s="257"/>
      <c r="T38" s="255"/>
      <c r="U38" s="257"/>
      <c r="V38" s="239"/>
      <c r="W38" s="171"/>
      <c r="X38" s="92"/>
      <c r="Y38" s="180"/>
      <c r="Z38" s="214"/>
    </row>
    <row r="39" spans="1:26" ht="27.75" customHeight="1" thickBot="1">
      <c r="A39" s="77" t="s">
        <v>233</v>
      </c>
      <c r="B39" s="127" t="s">
        <v>334</v>
      </c>
      <c r="C39" s="51"/>
      <c r="D39" s="136" t="s">
        <v>285</v>
      </c>
      <c r="E39" s="190"/>
      <c r="F39" s="193">
        <f t="shared" ref="F39:I39" si="9">SUM(F40:F45)</f>
        <v>213</v>
      </c>
      <c r="G39" s="51">
        <f t="shared" si="9"/>
        <v>0</v>
      </c>
      <c r="H39" s="51">
        <f t="shared" si="9"/>
        <v>71</v>
      </c>
      <c r="I39" s="51">
        <f t="shared" si="9"/>
        <v>0</v>
      </c>
      <c r="J39" s="51">
        <f>SUM(J40:J43)</f>
        <v>142</v>
      </c>
      <c r="K39" s="51">
        <f t="shared" ref="K39:L39" si="10">SUM(K40:K45)</f>
        <v>98</v>
      </c>
      <c r="L39" s="51">
        <f t="shared" si="10"/>
        <v>44</v>
      </c>
      <c r="M39" s="227"/>
      <c r="N39" s="193">
        <f>SUM(N40:N45)</f>
        <v>198</v>
      </c>
      <c r="O39" s="173">
        <f t="shared" ref="O39:W39" si="11">SUM(O40:O45)</f>
        <v>0</v>
      </c>
      <c r="P39" s="174">
        <f t="shared" si="11"/>
        <v>132</v>
      </c>
      <c r="Q39" s="126">
        <f t="shared" si="11"/>
        <v>0</v>
      </c>
      <c r="R39" s="126">
        <f t="shared" si="11"/>
        <v>178</v>
      </c>
      <c r="S39" s="173">
        <f t="shared" si="11"/>
        <v>0</v>
      </c>
      <c r="T39" s="174">
        <f t="shared" si="11"/>
        <v>36</v>
      </c>
      <c r="U39" s="173">
        <f t="shared" si="11"/>
        <v>0</v>
      </c>
      <c r="V39" s="190">
        <f t="shared" si="11"/>
        <v>0</v>
      </c>
      <c r="W39" s="51">
        <f t="shared" si="11"/>
        <v>0</v>
      </c>
      <c r="X39" s="93"/>
      <c r="Y39" s="203"/>
      <c r="Z39" s="214"/>
    </row>
    <row r="40" spans="1:26" ht="26.25" customHeight="1">
      <c r="A40" s="70" t="s">
        <v>235</v>
      </c>
      <c r="B40" s="71" t="s">
        <v>335</v>
      </c>
      <c r="C40" s="39"/>
      <c r="D40" s="313" t="s">
        <v>365</v>
      </c>
      <c r="E40" s="230"/>
      <c r="F40" s="236">
        <v>30</v>
      </c>
      <c r="G40" s="161"/>
      <c r="H40" s="161">
        <v>10</v>
      </c>
      <c r="I40" s="161"/>
      <c r="J40" s="52">
        <f>SUM(N40:W40)</f>
        <v>20</v>
      </c>
      <c r="K40" s="167">
        <v>16</v>
      </c>
      <c r="L40" s="167">
        <v>4</v>
      </c>
      <c r="M40" s="176"/>
      <c r="N40" s="191">
        <v>20</v>
      </c>
      <c r="O40" s="42"/>
      <c r="P40" s="167"/>
      <c r="Q40" s="42"/>
      <c r="R40" s="123"/>
      <c r="S40" s="113"/>
      <c r="T40" s="112"/>
      <c r="U40" s="84"/>
      <c r="V40" s="191"/>
      <c r="W40" s="167"/>
      <c r="X40" s="43"/>
      <c r="Y40" s="204"/>
      <c r="Z40" s="214"/>
    </row>
    <row r="41" spans="1:26" ht="23.25" customHeight="1">
      <c r="A41" s="70" t="s">
        <v>236</v>
      </c>
      <c r="B41" s="71" t="s">
        <v>337</v>
      </c>
      <c r="C41" s="39"/>
      <c r="D41" s="217" t="s">
        <v>286</v>
      </c>
      <c r="E41" s="232"/>
      <c r="F41" s="191">
        <v>72</v>
      </c>
      <c r="G41" s="161"/>
      <c r="H41" s="161">
        <v>24</v>
      </c>
      <c r="I41" s="161"/>
      <c r="J41" s="52">
        <v>48</v>
      </c>
      <c r="K41" s="167">
        <v>28</v>
      </c>
      <c r="L41" s="167">
        <v>20</v>
      </c>
      <c r="M41" s="176"/>
      <c r="N41" s="191"/>
      <c r="O41" s="43"/>
      <c r="P41" s="167"/>
      <c r="Q41" s="42"/>
      <c r="R41" s="123">
        <v>48</v>
      </c>
      <c r="S41" s="113"/>
      <c r="T41" s="112"/>
      <c r="U41" s="84"/>
      <c r="V41" s="191"/>
      <c r="W41" s="167"/>
      <c r="X41" s="43"/>
      <c r="Y41" s="204"/>
      <c r="Z41" s="214"/>
    </row>
    <row r="42" spans="1:26" s="170" customFormat="1" ht="23.25" customHeight="1">
      <c r="A42" s="70" t="s">
        <v>338</v>
      </c>
      <c r="B42" s="71" t="s">
        <v>339</v>
      </c>
      <c r="C42" s="84"/>
      <c r="D42" s="313" t="s">
        <v>365</v>
      </c>
      <c r="E42" s="232"/>
      <c r="F42" s="191">
        <v>60</v>
      </c>
      <c r="G42" s="310"/>
      <c r="H42" s="309">
        <v>20</v>
      </c>
      <c r="I42" s="309"/>
      <c r="J42" s="52">
        <f t="shared" ref="J42:J45" si="12">SUM(N42:W42)</f>
        <v>40</v>
      </c>
      <c r="K42" s="167">
        <v>30</v>
      </c>
      <c r="L42" s="167">
        <v>10</v>
      </c>
      <c r="M42" s="176"/>
      <c r="N42" s="191">
        <v>40</v>
      </c>
      <c r="O42" s="43"/>
      <c r="P42" s="167"/>
      <c r="Q42" s="42"/>
      <c r="R42" s="123"/>
      <c r="S42" s="113"/>
      <c r="T42" s="112"/>
      <c r="U42" s="84"/>
      <c r="V42" s="191"/>
      <c r="W42" s="167"/>
      <c r="X42" s="43"/>
      <c r="Y42" s="204"/>
      <c r="Z42" s="214"/>
    </row>
    <row r="43" spans="1:26" s="170" customFormat="1" ht="23.25" customHeight="1">
      <c r="A43" s="70" t="s">
        <v>340</v>
      </c>
      <c r="B43" s="71" t="s">
        <v>341</v>
      </c>
      <c r="C43" s="84"/>
      <c r="D43" s="313" t="s">
        <v>283</v>
      </c>
      <c r="E43" s="232"/>
      <c r="F43" s="191">
        <v>51</v>
      </c>
      <c r="G43" s="310"/>
      <c r="H43" s="309">
        <v>17</v>
      </c>
      <c r="I43" s="309"/>
      <c r="J43" s="52">
        <v>34</v>
      </c>
      <c r="K43" s="167">
        <v>24</v>
      </c>
      <c r="L43" s="167">
        <v>10</v>
      </c>
      <c r="M43" s="176"/>
      <c r="N43" s="191"/>
      <c r="O43" s="43"/>
      <c r="P43" s="167"/>
      <c r="Q43" s="42"/>
      <c r="R43" s="123">
        <v>34</v>
      </c>
      <c r="S43" s="113"/>
      <c r="T43" s="112"/>
      <c r="U43" s="84"/>
      <c r="V43" s="191"/>
      <c r="W43" s="167"/>
      <c r="X43" s="43"/>
      <c r="Y43" s="204"/>
      <c r="Z43" s="214"/>
    </row>
    <row r="44" spans="1:26" ht="13.5" customHeight="1">
      <c r="A44" s="70" t="s">
        <v>237</v>
      </c>
      <c r="B44" s="38" t="s">
        <v>26</v>
      </c>
      <c r="C44" s="84"/>
      <c r="D44" s="159" t="s">
        <v>286</v>
      </c>
      <c r="E44" s="230"/>
      <c r="F44" s="228"/>
      <c r="G44" s="45"/>
      <c r="H44" s="44"/>
      <c r="I44" s="167"/>
      <c r="J44" s="52">
        <f t="shared" si="12"/>
        <v>402</v>
      </c>
      <c r="K44" s="167"/>
      <c r="L44" s="167"/>
      <c r="M44" s="176"/>
      <c r="N44" s="192">
        <v>138</v>
      </c>
      <c r="O44" s="41"/>
      <c r="P44" s="44">
        <v>132</v>
      </c>
      <c r="Q44" s="83"/>
      <c r="R44" s="125">
        <v>96</v>
      </c>
      <c r="S44" s="119"/>
      <c r="T44" s="118">
        <v>36</v>
      </c>
      <c r="U44" s="83"/>
      <c r="V44" s="192"/>
      <c r="W44" s="44"/>
      <c r="X44" s="41"/>
      <c r="Y44" s="176"/>
      <c r="Z44" s="214"/>
    </row>
    <row r="45" spans="1:26" ht="13.5" customHeight="1" thickBot="1">
      <c r="A45" s="70" t="s">
        <v>238</v>
      </c>
      <c r="B45" s="71" t="s">
        <v>245</v>
      </c>
      <c r="C45" s="84"/>
      <c r="D45" s="218"/>
      <c r="E45" s="230"/>
      <c r="F45" s="235"/>
      <c r="G45" s="45"/>
      <c r="H45" s="44"/>
      <c r="I45" s="167"/>
      <c r="J45" s="52">
        <f t="shared" si="12"/>
        <v>0</v>
      </c>
      <c r="K45" s="167"/>
      <c r="L45" s="167"/>
      <c r="M45" s="176"/>
      <c r="N45" s="192"/>
      <c r="O45" s="40"/>
      <c r="P45" s="44"/>
      <c r="Q45" s="84"/>
      <c r="R45" s="125"/>
      <c r="S45" s="113"/>
      <c r="T45" s="118"/>
      <c r="U45" s="84"/>
      <c r="V45" s="192"/>
      <c r="W45" s="44"/>
      <c r="X45" s="40"/>
      <c r="Y45" s="204"/>
      <c r="Z45" s="214"/>
    </row>
    <row r="46" spans="1:26" ht="42.75" customHeight="1" thickBot="1">
      <c r="A46" s="77" t="s">
        <v>343</v>
      </c>
      <c r="B46" s="127" t="s">
        <v>342</v>
      </c>
      <c r="C46" s="127" t="s">
        <v>239</v>
      </c>
      <c r="D46" s="177" t="s">
        <v>285</v>
      </c>
      <c r="E46" s="190"/>
      <c r="F46" s="51">
        <f t="shared" ref="F46:I46" si="13">SUM(F47:F49)</f>
        <v>207</v>
      </c>
      <c r="G46" s="51">
        <f t="shared" si="13"/>
        <v>0</v>
      </c>
      <c r="H46" s="51">
        <f t="shared" si="13"/>
        <v>69</v>
      </c>
      <c r="I46" s="51">
        <f t="shared" si="13"/>
        <v>0</v>
      </c>
      <c r="J46" s="51">
        <f>SUM(J47:J47)</f>
        <v>138</v>
      </c>
      <c r="K46" s="51">
        <f t="shared" ref="K46:L46" si="14">SUM(K47:K49)</f>
        <v>114</v>
      </c>
      <c r="L46" s="51">
        <f t="shared" si="14"/>
        <v>24</v>
      </c>
      <c r="M46" s="180"/>
      <c r="N46" s="193">
        <f>SUM(N47:N49)</f>
        <v>0</v>
      </c>
      <c r="O46" s="96">
        <f t="shared" ref="O46:W46" si="15">SUM(O47:O49)</f>
        <v>0</v>
      </c>
      <c r="P46" s="174">
        <f t="shared" si="15"/>
        <v>0</v>
      </c>
      <c r="Q46" s="126">
        <f t="shared" si="15"/>
        <v>0</v>
      </c>
      <c r="R46" s="126">
        <f t="shared" si="15"/>
        <v>0</v>
      </c>
      <c r="S46" s="173">
        <f t="shared" si="15"/>
        <v>0</v>
      </c>
      <c r="T46" s="174">
        <f t="shared" si="15"/>
        <v>154</v>
      </c>
      <c r="U46" s="173">
        <f t="shared" si="15"/>
        <v>0</v>
      </c>
      <c r="V46" s="190">
        <f t="shared" si="15"/>
        <v>170</v>
      </c>
      <c r="W46" s="51">
        <f t="shared" si="15"/>
        <v>126</v>
      </c>
      <c r="X46" s="93"/>
      <c r="Y46" s="203"/>
      <c r="Z46" s="214"/>
    </row>
    <row r="47" spans="1:26" ht="23.25" customHeight="1">
      <c r="A47" s="70" t="s">
        <v>240</v>
      </c>
      <c r="B47" s="71" t="s">
        <v>366</v>
      </c>
      <c r="C47" s="39"/>
      <c r="D47" s="282" t="s">
        <v>281</v>
      </c>
      <c r="E47" s="230"/>
      <c r="F47" s="234">
        <v>207</v>
      </c>
      <c r="G47" s="161"/>
      <c r="H47" s="161">
        <v>69</v>
      </c>
      <c r="I47" s="161"/>
      <c r="J47" s="52">
        <v>138</v>
      </c>
      <c r="K47" s="167">
        <v>114</v>
      </c>
      <c r="L47" s="167">
        <v>24</v>
      </c>
      <c r="M47" s="176"/>
      <c r="N47" s="191"/>
      <c r="O47" s="40"/>
      <c r="P47" s="167"/>
      <c r="Q47" s="84"/>
      <c r="R47" s="124"/>
      <c r="S47" s="146"/>
      <c r="T47" s="116">
        <v>22</v>
      </c>
      <c r="U47" s="313"/>
      <c r="V47" s="189">
        <v>62</v>
      </c>
      <c r="W47" s="70">
        <v>54</v>
      </c>
      <c r="X47" s="40"/>
      <c r="Y47" s="204"/>
      <c r="Z47" s="214"/>
    </row>
    <row r="48" spans="1:26" ht="13.5" customHeight="1">
      <c r="A48" s="70" t="s">
        <v>243</v>
      </c>
      <c r="B48" s="38" t="s">
        <v>26</v>
      </c>
      <c r="C48" s="84"/>
      <c r="D48" s="159" t="s">
        <v>287</v>
      </c>
      <c r="E48" s="230"/>
      <c r="F48" s="228"/>
      <c r="G48" s="45"/>
      <c r="H48" s="44"/>
      <c r="I48" s="167"/>
      <c r="J48" s="52">
        <f t="shared" ref="J48:J49" si="16">SUM(N48:W48)</f>
        <v>132</v>
      </c>
      <c r="K48" s="167"/>
      <c r="L48" s="167"/>
      <c r="M48" s="176"/>
      <c r="N48" s="192"/>
      <c r="O48" s="41"/>
      <c r="P48" s="44"/>
      <c r="Q48" s="83"/>
      <c r="R48" s="314"/>
      <c r="S48" s="315"/>
      <c r="T48" s="316">
        <v>132</v>
      </c>
      <c r="U48" s="159"/>
      <c r="V48" s="317"/>
      <c r="W48" s="318"/>
      <c r="X48" s="41"/>
      <c r="Y48" s="176"/>
      <c r="Z48" s="214"/>
    </row>
    <row r="49" spans="1:26" ht="13.5" customHeight="1" thickBot="1">
      <c r="A49" s="70" t="s">
        <v>244</v>
      </c>
      <c r="B49" s="71" t="s">
        <v>245</v>
      </c>
      <c r="C49" s="84"/>
      <c r="D49" s="160" t="s">
        <v>286</v>
      </c>
      <c r="E49" s="230"/>
      <c r="F49" s="235"/>
      <c r="G49" s="45"/>
      <c r="H49" s="44"/>
      <c r="I49" s="167"/>
      <c r="J49" s="52">
        <f t="shared" si="16"/>
        <v>180</v>
      </c>
      <c r="K49" s="167"/>
      <c r="L49" s="167"/>
      <c r="M49" s="176"/>
      <c r="N49" s="192"/>
      <c r="O49" s="40"/>
      <c r="P49" s="44"/>
      <c r="Q49" s="84"/>
      <c r="R49" s="314"/>
      <c r="S49" s="146"/>
      <c r="T49" s="316"/>
      <c r="U49" s="313"/>
      <c r="V49" s="317">
        <v>108</v>
      </c>
      <c r="W49" s="318">
        <v>72</v>
      </c>
      <c r="X49" s="43"/>
      <c r="Y49" s="204"/>
      <c r="Z49" s="214"/>
    </row>
    <row r="50" spans="1:26" ht="42.75" customHeight="1" thickBot="1">
      <c r="A50" s="311" t="s">
        <v>344</v>
      </c>
      <c r="B50" s="127" t="s">
        <v>345</v>
      </c>
      <c r="C50" s="51"/>
      <c r="D50" s="136" t="s">
        <v>285</v>
      </c>
      <c r="E50" s="190"/>
      <c r="F50" s="193">
        <f t="shared" ref="F50:I50" si="17">SUM(F51:F53)</f>
        <v>147</v>
      </c>
      <c r="G50" s="51">
        <f t="shared" si="17"/>
        <v>0</v>
      </c>
      <c r="H50" s="51">
        <f t="shared" si="17"/>
        <v>49</v>
      </c>
      <c r="I50" s="51">
        <f t="shared" si="17"/>
        <v>0</v>
      </c>
      <c r="J50" s="51">
        <f>SUM(J51:J51)</f>
        <v>98</v>
      </c>
      <c r="K50" s="51">
        <f t="shared" ref="K50:L50" si="18">SUM(K51:K53)</f>
        <v>74</v>
      </c>
      <c r="L50" s="51">
        <f t="shared" si="18"/>
        <v>24</v>
      </c>
      <c r="M50" s="180"/>
      <c r="N50" s="193">
        <f>SUM(N51:N53)</f>
        <v>0</v>
      </c>
      <c r="O50" s="173">
        <f t="shared" ref="O50:W50" si="19">SUM(O51:O53)</f>
        <v>0</v>
      </c>
      <c r="P50" s="174">
        <f t="shared" si="19"/>
        <v>0</v>
      </c>
      <c r="Q50" s="126">
        <f t="shared" si="19"/>
        <v>0</v>
      </c>
      <c r="R50" s="126">
        <f t="shared" si="19"/>
        <v>0</v>
      </c>
      <c r="S50" s="96">
        <f t="shared" si="19"/>
        <v>0</v>
      </c>
      <c r="T50" s="174">
        <f t="shared" si="19"/>
        <v>100</v>
      </c>
      <c r="U50" s="173">
        <f t="shared" si="19"/>
        <v>0</v>
      </c>
      <c r="V50" s="190">
        <f t="shared" si="19"/>
        <v>206</v>
      </c>
      <c r="W50" s="51">
        <f t="shared" si="19"/>
        <v>482</v>
      </c>
      <c r="X50" s="93"/>
      <c r="Y50" s="203"/>
      <c r="Z50" s="214"/>
    </row>
    <row r="51" spans="1:26" ht="32.25" customHeight="1">
      <c r="A51" s="70" t="s">
        <v>250</v>
      </c>
      <c r="B51" s="71" t="s">
        <v>358</v>
      </c>
      <c r="C51" s="39"/>
      <c r="D51" s="282" t="s">
        <v>281</v>
      </c>
      <c r="E51" s="230"/>
      <c r="F51" s="236">
        <v>147</v>
      </c>
      <c r="G51" s="161"/>
      <c r="H51" s="161">
        <v>49</v>
      </c>
      <c r="I51" s="161"/>
      <c r="J51" s="52">
        <v>98</v>
      </c>
      <c r="K51" s="167">
        <v>74</v>
      </c>
      <c r="L51" s="167">
        <v>24</v>
      </c>
      <c r="M51" s="176"/>
      <c r="N51" s="191"/>
      <c r="O51" s="40"/>
      <c r="P51" s="167"/>
      <c r="Q51" s="84"/>
      <c r="R51" s="123"/>
      <c r="S51" s="113"/>
      <c r="T51" s="112">
        <v>22</v>
      </c>
      <c r="U51" s="84"/>
      <c r="V51" s="189">
        <v>26</v>
      </c>
      <c r="W51" s="70">
        <v>50</v>
      </c>
      <c r="X51" s="43"/>
      <c r="Y51" s="204"/>
      <c r="Z51" s="214"/>
    </row>
    <row r="52" spans="1:26" ht="13.5" customHeight="1" thickBot="1">
      <c r="A52" s="70" t="s">
        <v>251</v>
      </c>
      <c r="B52" s="38" t="s">
        <v>26</v>
      </c>
      <c r="C52" s="84"/>
      <c r="D52" s="83"/>
      <c r="E52" s="230"/>
      <c r="F52" s="228"/>
      <c r="G52" s="45"/>
      <c r="H52" s="44"/>
      <c r="I52" s="167"/>
      <c r="J52" s="52">
        <f t="shared" ref="J52:J53" si="20">SUM(N52:W52)</f>
        <v>78</v>
      </c>
      <c r="K52" s="167"/>
      <c r="L52" s="167"/>
      <c r="M52" s="176"/>
      <c r="N52" s="192"/>
      <c r="O52" s="41"/>
      <c r="P52" s="44"/>
      <c r="Q52" s="83"/>
      <c r="R52" s="125"/>
      <c r="S52" s="119"/>
      <c r="T52" s="118">
        <v>78</v>
      </c>
      <c r="U52" s="83"/>
      <c r="V52" s="317"/>
      <c r="W52" s="318"/>
      <c r="X52" s="98"/>
      <c r="Y52" s="176"/>
      <c r="Z52" s="214"/>
    </row>
    <row r="53" spans="1:26" ht="13.5" customHeight="1" thickBot="1">
      <c r="A53" s="70" t="s">
        <v>252</v>
      </c>
      <c r="B53" s="38" t="s">
        <v>44</v>
      </c>
      <c r="C53" s="84"/>
      <c r="D53" s="145" t="s">
        <v>282</v>
      </c>
      <c r="E53" s="230"/>
      <c r="F53" s="235"/>
      <c r="G53" s="45"/>
      <c r="H53" s="44"/>
      <c r="I53" s="167"/>
      <c r="J53" s="52">
        <f t="shared" si="20"/>
        <v>612</v>
      </c>
      <c r="K53" s="167"/>
      <c r="L53" s="167"/>
      <c r="M53" s="176"/>
      <c r="N53" s="192"/>
      <c r="O53" s="40"/>
      <c r="P53" s="44"/>
      <c r="Q53" s="84"/>
      <c r="R53" s="125"/>
      <c r="S53" s="113"/>
      <c r="T53" s="118"/>
      <c r="U53" s="84"/>
      <c r="V53" s="317">
        <v>180</v>
      </c>
      <c r="W53" s="318">
        <v>432</v>
      </c>
      <c r="X53" s="99"/>
      <c r="Y53" s="205"/>
      <c r="Z53" s="214"/>
    </row>
    <row r="54" spans="1:26" ht="18" customHeight="1" thickBot="1">
      <c r="A54" s="51" t="s">
        <v>122</v>
      </c>
      <c r="B54" s="74" t="s">
        <v>123</v>
      </c>
      <c r="C54" s="80"/>
      <c r="D54" s="287" t="s">
        <v>286</v>
      </c>
      <c r="E54" s="233"/>
      <c r="F54" s="207">
        <v>60</v>
      </c>
      <c r="G54" s="209"/>
      <c r="H54" s="208">
        <v>20</v>
      </c>
      <c r="I54" s="209"/>
      <c r="J54" s="209">
        <v>40</v>
      </c>
      <c r="K54" s="209"/>
      <c r="L54" s="209">
        <v>40</v>
      </c>
      <c r="M54" s="231"/>
      <c r="N54" s="207"/>
      <c r="O54" s="208"/>
      <c r="P54" s="209"/>
      <c r="Q54" s="210"/>
      <c r="R54" s="211"/>
      <c r="S54" s="208"/>
      <c r="T54" s="209"/>
      <c r="U54" s="210"/>
      <c r="V54" s="207">
        <v>20</v>
      </c>
      <c r="W54" s="209">
        <v>20</v>
      </c>
      <c r="X54" s="212"/>
      <c r="Y54" s="213"/>
      <c r="Z54" s="214"/>
    </row>
    <row r="55" spans="1:26" ht="16.5" customHeight="1" thickBot="1">
      <c r="A55" s="36"/>
      <c r="B55" s="272"/>
      <c r="C55" s="438"/>
      <c r="D55" s="439"/>
      <c r="E55" s="439"/>
      <c r="F55" s="440"/>
      <c r="G55" s="197"/>
      <c r="H55" s="219"/>
      <c r="I55" s="197"/>
      <c r="J55" s="197"/>
      <c r="K55" s="197"/>
      <c r="L55" s="441"/>
      <c r="M55" s="441"/>
      <c r="N55" s="197"/>
      <c r="O55" s="198"/>
      <c r="P55" s="197"/>
      <c r="Q55" s="198"/>
      <c r="R55" s="197"/>
      <c r="S55" s="198"/>
      <c r="T55" s="197"/>
      <c r="U55" s="198"/>
      <c r="V55" s="197"/>
      <c r="W55" s="197"/>
      <c r="X55" s="198"/>
      <c r="Y55" s="198"/>
    </row>
    <row r="56" spans="1:26" ht="16.5" customHeight="1" thickBot="1">
      <c r="A56" s="36"/>
      <c r="B56" s="157"/>
      <c r="C56" s="434"/>
      <c r="D56" s="435"/>
      <c r="E56" s="435"/>
      <c r="F56" s="436"/>
      <c r="G56" s="29"/>
      <c r="H56" s="244"/>
      <c r="I56" s="90"/>
      <c r="J56" s="90"/>
      <c r="K56" s="90"/>
      <c r="L56" s="437"/>
      <c r="M56" s="437"/>
      <c r="N56" s="90"/>
      <c r="O56" s="245"/>
      <c r="P56" s="90"/>
      <c r="Q56" s="245"/>
      <c r="R56" s="90"/>
      <c r="S56" s="245"/>
      <c r="T56" s="90"/>
      <c r="U56" s="245"/>
      <c r="V56" s="90"/>
      <c r="W56" s="90"/>
      <c r="X56" s="104"/>
      <c r="Y56" s="46"/>
    </row>
    <row r="57" spans="1:26" ht="15.75" customHeight="1" thickTop="1">
      <c r="A57" s="70"/>
      <c r="B57" s="72"/>
      <c r="C57" s="468"/>
      <c r="D57" s="469"/>
      <c r="E57" s="469"/>
      <c r="F57" s="470"/>
      <c r="G57" s="159"/>
      <c r="H57" s="451" t="s">
        <v>274</v>
      </c>
      <c r="I57" s="247"/>
      <c r="J57" s="453" t="s">
        <v>346</v>
      </c>
      <c r="K57" s="454"/>
      <c r="L57" s="454"/>
      <c r="M57" s="455"/>
      <c r="N57" s="247"/>
      <c r="O57" s="248"/>
      <c r="P57" s="247">
        <v>2</v>
      </c>
      <c r="Q57" s="248"/>
      <c r="R57" s="247"/>
      <c r="S57" s="248"/>
      <c r="T57" s="247">
        <v>3</v>
      </c>
      <c r="U57" s="248"/>
      <c r="V57" s="247"/>
      <c r="W57" s="249">
        <v>2</v>
      </c>
      <c r="X57" s="242">
        <v>2</v>
      </c>
      <c r="Y57" s="47"/>
    </row>
    <row r="58" spans="1:26" ht="15.75" customHeight="1" thickBot="1">
      <c r="A58" s="70" t="s">
        <v>188</v>
      </c>
      <c r="B58" s="72" t="s">
        <v>275</v>
      </c>
      <c r="C58" s="465" t="s">
        <v>276</v>
      </c>
      <c r="D58" s="466"/>
      <c r="E58" s="466"/>
      <c r="F58" s="467"/>
      <c r="G58" s="159"/>
      <c r="H58" s="452"/>
      <c r="I58" s="70"/>
      <c r="J58" s="456" t="s">
        <v>277</v>
      </c>
      <c r="K58" s="457"/>
      <c r="L58" s="457"/>
      <c r="M58" s="458"/>
      <c r="N58" s="70">
        <v>2</v>
      </c>
      <c r="O58" s="155"/>
      <c r="P58" s="70">
        <v>3</v>
      </c>
      <c r="Q58" s="155"/>
      <c r="R58" s="70">
        <v>3</v>
      </c>
      <c r="S58" s="155"/>
      <c r="T58" s="70">
        <v>6</v>
      </c>
      <c r="U58" s="155"/>
      <c r="V58" s="70">
        <v>3</v>
      </c>
      <c r="W58" s="250">
        <v>7</v>
      </c>
      <c r="X58" s="243">
        <v>5</v>
      </c>
      <c r="Y58" s="47"/>
    </row>
    <row r="59" spans="1:26" ht="15.75" customHeight="1" thickBot="1">
      <c r="A59" s="156"/>
      <c r="B59" s="157"/>
      <c r="C59" s="471"/>
      <c r="D59" s="472"/>
      <c r="E59" s="472"/>
      <c r="F59" s="473"/>
      <c r="G59" s="168"/>
      <c r="H59" s="452"/>
      <c r="I59" s="73"/>
      <c r="J59" s="459" t="s">
        <v>278</v>
      </c>
      <c r="K59" s="460"/>
      <c r="L59" s="460"/>
      <c r="M59" s="461"/>
      <c r="N59" s="73">
        <v>1</v>
      </c>
      <c r="O59" s="158"/>
      <c r="P59" s="73">
        <v>2</v>
      </c>
      <c r="Q59" s="158"/>
      <c r="R59" s="73">
        <v>1</v>
      </c>
      <c r="S59" s="158"/>
      <c r="T59" s="73">
        <v>1</v>
      </c>
      <c r="U59" s="158"/>
      <c r="V59" s="73"/>
      <c r="W59" s="251"/>
      <c r="X59" s="139"/>
      <c r="Y59" s="46"/>
    </row>
    <row r="60" spans="1:26" ht="15.75" customHeight="1" thickBot="1">
      <c r="A60" s="147">
        <v>2052</v>
      </c>
      <c r="B60" s="148" t="s">
        <v>266</v>
      </c>
      <c r="C60" s="468"/>
      <c r="D60" s="469"/>
      <c r="E60" s="469"/>
      <c r="F60" s="470"/>
      <c r="G60" s="159"/>
      <c r="H60" s="452"/>
      <c r="I60" s="70"/>
      <c r="J60" s="462" t="s">
        <v>279</v>
      </c>
      <c r="K60" s="463"/>
      <c r="L60" s="463"/>
      <c r="M60" s="464"/>
      <c r="N60" s="70">
        <v>1</v>
      </c>
      <c r="O60" s="155"/>
      <c r="P60" s="70"/>
      <c r="Q60" s="155"/>
      <c r="R60" s="70"/>
      <c r="S60" s="155"/>
      <c r="T60" s="70">
        <v>1</v>
      </c>
      <c r="U60" s="155"/>
      <c r="V60" s="70"/>
      <c r="W60" s="250">
        <v>1</v>
      </c>
      <c r="X60" s="243">
        <v>1</v>
      </c>
      <c r="Y60" s="47"/>
    </row>
    <row r="61" spans="1:26" ht="13.5" customHeight="1" thickBot="1">
      <c r="A61" s="149">
        <v>218</v>
      </c>
      <c r="B61" s="150" t="s">
        <v>267</v>
      </c>
      <c r="C61" s="448"/>
      <c r="D61" s="448"/>
      <c r="E61" s="448"/>
      <c r="F61" s="448"/>
      <c r="G61" s="448"/>
      <c r="H61" s="449"/>
      <c r="I61" s="449"/>
      <c r="J61" s="449"/>
      <c r="K61" s="131"/>
      <c r="L61" s="450"/>
      <c r="M61" s="450"/>
      <c r="N61" s="131"/>
      <c r="O61" s="246"/>
      <c r="P61" s="131"/>
      <c r="Q61" s="246"/>
      <c r="R61" s="131"/>
      <c r="S61" s="246"/>
      <c r="T61" s="131"/>
      <c r="U61" s="246"/>
      <c r="V61" s="131"/>
      <c r="W61" s="131"/>
      <c r="X61" s="40"/>
      <c r="Y61" s="84"/>
      <c r="Z61" s="133"/>
    </row>
    <row r="62" spans="1:26" ht="13.5" customHeight="1" thickBot="1">
      <c r="A62" s="151">
        <v>216</v>
      </c>
      <c r="B62" s="152" t="s">
        <v>268</v>
      </c>
      <c r="C62" s="475" t="s">
        <v>333</v>
      </c>
      <c r="D62" s="476"/>
      <c r="E62" s="476"/>
      <c r="F62" s="476"/>
      <c r="G62" s="476"/>
      <c r="H62" s="476"/>
      <c r="I62" s="476"/>
      <c r="J62" s="476"/>
      <c r="K62" s="476"/>
      <c r="L62" s="476"/>
      <c r="M62" s="477"/>
      <c r="N62" s="478"/>
      <c r="O62" s="478"/>
      <c r="P62" s="478"/>
      <c r="Q62" s="478"/>
      <c r="R62" s="478"/>
      <c r="S62" s="478"/>
      <c r="T62" s="478"/>
      <c r="U62" s="478"/>
      <c r="V62" s="105"/>
      <c r="W62" s="478"/>
      <c r="X62" s="478"/>
      <c r="Y62" s="285"/>
      <c r="Z62" s="133"/>
    </row>
    <row r="63" spans="1:26" ht="13.5" customHeight="1" thickBot="1">
      <c r="A63" s="151">
        <v>246</v>
      </c>
      <c r="B63" s="152" t="s">
        <v>269</v>
      </c>
      <c r="C63" s="475" t="s">
        <v>364</v>
      </c>
      <c r="D63" s="476"/>
      <c r="E63" s="476"/>
      <c r="F63" s="476"/>
      <c r="G63" s="476"/>
      <c r="H63" s="476"/>
      <c r="I63" s="476"/>
      <c r="J63" s="476"/>
      <c r="K63" s="476"/>
      <c r="L63" s="476"/>
      <c r="M63" s="477"/>
      <c r="N63" s="478"/>
      <c r="O63" s="478"/>
      <c r="P63" s="478"/>
      <c r="Q63" s="478"/>
      <c r="R63" s="478"/>
      <c r="S63" s="478"/>
      <c r="T63" s="478"/>
      <c r="U63" s="478"/>
      <c r="V63" s="105"/>
      <c r="W63" s="478"/>
      <c r="X63" s="478"/>
      <c r="Y63" s="285"/>
      <c r="Z63" s="133"/>
    </row>
    <row r="64" spans="1:26" ht="13.5" customHeight="1" thickBot="1">
      <c r="A64" s="151">
        <v>40</v>
      </c>
      <c r="B64" s="152" t="s">
        <v>270</v>
      </c>
      <c r="C64" s="29"/>
      <c r="D64" s="37"/>
      <c r="E64" s="29"/>
      <c r="F64" s="29"/>
      <c r="G64" s="29"/>
      <c r="H64" s="29"/>
      <c r="I64" s="29"/>
      <c r="J64" s="29"/>
      <c r="K64" s="29"/>
      <c r="L64" s="29"/>
      <c r="M64" s="37"/>
      <c r="N64" s="29"/>
      <c r="O64" s="37"/>
      <c r="P64" s="29"/>
      <c r="Q64" s="37"/>
      <c r="R64" s="29"/>
      <c r="S64" s="37"/>
      <c r="T64" s="29"/>
      <c r="U64" s="37"/>
      <c r="V64" s="29"/>
      <c r="W64" s="29"/>
      <c r="X64" s="37"/>
      <c r="Y64" s="252"/>
      <c r="Z64" s="133"/>
    </row>
    <row r="65" spans="1:26" ht="13.5" customHeight="1">
      <c r="A65" s="151">
        <v>1404</v>
      </c>
      <c r="B65" s="152" t="s">
        <v>271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474"/>
      <c r="O65" s="474"/>
      <c r="P65" s="474"/>
      <c r="Q65" s="474"/>
      <c r="R65" s="474"/>
      <c r="S65" s="474"/>
      <c r="T65" s="474"/>
      <c r="U65" s="474"/>
      <c r="V65" s="106"/>
      <c r="W65" s="474"/>
      <c r="X65" s="474"/>
      <c r="Y65" s="286"/>
      <c r="Z65" s="133"/>
    </row>
    <row r="66" spans="1:26" ht="13.5" customHeight="1">
      <c r="A66" s="153">
        <f>SUM(A60:A65)</f>
        <v>4176</v>
      </c>
      <c r="B66" s="154" t="s">
        <v>272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474"/>
      <c r="O66" s="474"/>
      <c r="P66" s="474"/>
      <c r="Q66" s="474"/>
      <c r="R66" s="474"/>
      <c r="S66" s="474"/>
      <c r="T66" s="474"/>
      <c r="U66" s="474"/>
      <c r="V66" s="106"/>
      <c r="W66" s="474"/>
      <c r="X66" s="474"/>
      <c r="Y66" s="286"/>
      <c r="Z66" s="133"/>
    </row>
    <row r="67" spans="1:26" ht="13.5" customHeight="1">
      <c r="A67" s="153"/>
      <c r="B67" s="15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474"/>
      <c r="O67" s="474"/>
      <c r="P67" s="474"/>
      <c r="Q67" s="474"/>
      <c r="R67" s="474"/>
      <c r="S67" s="474"/>
      <c r="T67" s="474"/>
      <c r="U67" s="474"/>
      <c r="V67" s="106"/>
      <c r="W67" s="474"/>
      <c r="X67" s="474"/>
      <c r="Y67" s="286"/>
      <c r="Z67" s="133"/>
    </row>
  </sheetData>
  <mergeCells count="76">
    <mergeCell ref="N65:O65"/>
    <mergeCell ref="N66:O66"/>
    <mergeCell ref="P66:Q66"/>
    <mergeCell ref="R66:S66"/>
    <mergeCell ref="T66:U66"/>
    <mergeCell ref="P67:Q67"/>
    <mergeCell ref="R67:S67"/>
    <mergeCell ref="T67:U67"/>
    <mergeCell ref="P65:Q65"/>
    <mergeCell ref="R65:S65"/>
    <mergeCell ref="T65:U65"/>
    <mergeCell ref="W65:X65"/>
    <mergeCell ref="W67:X67"/>
    <mergeCell ref="W66:X66"/>
    <mergeCell ref="C62:M62"/>
    <mergeCell ref="C63:M63"/>
    <mergeCell ref="W62:X62"/>
    <mergeCell ref="P63:Q63"/>
    <mergeCell ref="R63:S63"/>
    <mergeCell ref="T63:U63"/>
    <mergeCell ref="W63:X63"/>
    <mergeCell ref="P62:Q62"/>
    <mergeCell ref="R62:S62"/>
    <mergeCell ref="N63:O63"/>
    <mergeCell ref="T62:U62"/>
    <mergeCell ref="N62:O62"/>
    <mergeCell ref="N67:O67"/>
    <mergeCell ref="C61:J61"/>
    <mergeCell ref="L61:M61"/>
    <mergeCell ref="H57:H60"/>
    <mergeCell ref="J57:M57"/>
    <mergeCell ref="J58:M58"/>
    <mergeCell ref="J59:M59"/>
    <mergeCell ref="J60:M60"/>
    <mergeCell ref="C58:F58"/>
    <mergeCell ref="C57:F57"/>
    <mergeCell ref="C60:F60"/>
    <mergeCell ref="C59:F59"/>
    <mergeCell ref="N2:Q2"/>
    <mergeCell ref="R2:U2"/>
    <mergeCell ref="V2:X2"/>
    <mergeCell ref="C56:F56"/>
    <mergeCell ref="L56:M56"/>
    <mergeCell ref="C55:F55"/>
    <mergeCell ref="L55:M55"/>
    <mergeCell ref="N4:O4"/>
    <mergeCell ref="P4:Q4"/>
    <mergeCell ref="R4:S4"/>
    <mergeCell ref="R5:R6"/>
    <mergeCell ref="R3:S3"/>
    <mergeCell ref="N3:O3"/>
    <mergeCell ref="P3:Q3"/>
    <mergeCell ref="P5:P6"/>
    <mergeCell ref="N5:N6"/>
    <mergeCell ref="W5:W6"/>
    <mergeCell ref="T5:T6"/>
    <mergeCell ref="V5:V6"/>
    <mergeCell ref="W3:X3"/>
    <mergeCell ref="T4:U4"/>
    <mergeCell ref="T3:U3"/>
    <mergeCell ref="A1:A6"/>
    <mergeCell ref="B1:B6"/>
    <mergeCell ref="C1:D2"/>
    <mergeCell ref="E1:M2"/>
    <mergeCell ref="N1:Y1"/>
    <mergeCell ref="C3:C6"/>
    <mergeCell ref="D3:D6"/>
    <mergeCell ref="F3:F6"/>
    <mergeCell ref="H3:H6"/>
    <mergeCell ref="J3:M3"/>
    <mergeCell ref="J4:J6"/>
    <mergeCell ref="K4:M4"/>
    <mergeCell ref="W4:X4"/>
    <mergeCell ref="K5:K6"/>
    <mergeCell ref="L5:L6"/>
    <mergeCell ref="M5:M6"/>
  </mergeCells>
  <pageMargins left="0" right="0" top="0" bottom="0" header="0" footer="0"/>
  <pageSetup paperSize="9" scale="90" orientation="landscape" r:id="rId1"/>
  <headerFooter alignWithMargins="0"/>
  <ignoredErrors>
    <ignoredError sqref="J16:J17 J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397"/>
  <sheetViews>
    <sheetView showGridLines="0" workbookViewId="0">
      <pane ySplit="1" topLeftCell="A83" activePane="bottomLeft" state="frozen"/>
      <selection pane="bottomLeft" sqref="A1:E320"/>
    </sheetView>
  </sheetViews>
  <sheetFormatPr defaultColWidth="14.6640625" defaultRowHeight="15" customHeight="1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>
      <c r="A1" s="480" t="s">
        <v>56</v>
      </c>
      <c r="B1" s="480"/>
      <c r="C1" s="15"/>
      <c r="D1" s="15"/>
      <c r="E1" s="15" t="s">
        <v>57</v>
      </c>
    </row>
    <row r="2" spans="1:5" ht="21" customHeight="1">
      <c r="A2" s="481" t="s">
        <v>15</v>
      </c>
      <c r="B2" s="481"/>
      <c r="C2" s="17"/>
      <c r="D2" s="18">
        <v>1</v>
      </c>
      <c r="E2" s="16" t="s">
        <v>58</v>
      </c>
    </row>
    <row r="3" spans="1:5" ht="14.25" customHeight="1">
      <c r="A3" s="11"/>
      <c r="B3" s="70" t="s">
        <v>226</v>
      </c>
      <c r="C3" s="71" t="s">
        <v>224</v>
      </c>
      <c r="D3" s="70" t="s">
        <v>226</v>
      </c>
      <c r="E3" s="71" t="s">
        <v>224</v>
      </c>
    </row>
    <row r="4" spans="1:5" ht="14.25" customHeight="1">
      <c r="A4" s="11"/>
      <c r="B4" s="70" t="s">
        <v>228</v>
      </c>
      <c r="C4" s="71" t="s">
        <v>229</v>
      </c>
      <c r="D4" s="70" t="s">
        <v>228</v>
      </c>
      <c r="E4" s="71" t="s">
        <v>229</v>
      </c>
    </row>
    <row r="5" spans="1:5" ht="14.25" customHeight="1">
      <c r="A5" s="11"/>
      <c r="B5" s="70" t="s">
        <v>230</v>
      </c>
      <c r="C5" s="71" t="s">
        <v>23</v>
      </c>
      <c r="D5" s="70" t="s">
        <v>230</v>
      </c>
      <c r="E5" s="71" t="s">
        <v>23</v>
      </c>
    </row>
    <row r="6" spans="1:5" ht="15" hidden="1" customHeight="1">
      <c r="A6" s="11"/>
      <c r="B6" s="12"/>
      <c r="C6" s="13"/>
      <c r="D6" s="14">
        <v>10</v>
      </c>
      <c r="E6" s="13"/>
    </row>
    <row r="7" spans="1:5" ht="15" hidden="1" customHeight="1">
      <c r="A7" s="11"/>
      <c r="B7" s="12"/>
      <c r="C7" s="13"/>
      <c r="D7" s="14">
        <v>11</v>
      </c>
      <c r="E7" s="13"/>
    </row>
    <row r="8" spans="1:5" ht="15" hidden="1" customHeight="1">
      <c r="A8" s="11"/>
      <c r="B8" s="12"/>
      <c r="C8" s="13"/>
      <c r="D8" s="14">
        <v>12</v>
      </c>
      <c r="E8" s="13"/>
    </row>
    <row r="9" spans="1:5" ht="15" hidden="1" customHeight="1">
      <c r="A9" s="11"/>
      <c r="B9" s="12"/>
      <c r="C9" s="13"/>
      <c r="D9" s="14">
        <v>13</v>
      </c>
      <c r="E9" s="13"/>
    </row>
    <row r="10" spans="1:5" ht="15" hidden="1" customHeight="1">
      <c r="A10" s="11"/>
      <c r="B10" s="12"/>
      <c r="C10" s="13"/>
      <c r="D10" s="14">
        <v>14</v>
      </c>
      <c r="E10" s="13"/>
    </row>
    <row r="11" spans="1:5" ht="15" hidden="1" customHeight="1">
      <c r="A11" s="11"/>
      <c r="B11" s="12"/>
      <c r="C11" s="13"/>
      <c r="D11" s="14">
        <v>15</v>
      </c>
      <c r="E11" s="13"/>
    </row>
    <row r="12" spans="1:5" ht="15" hidden="1" customHeight="1">
      <c r="A12" s="11"/>
      <c r="B12" s="12"/>
      <c r="C12" s="13"/>
      <c r="D12" s="14">
        <v>16</v>
      </c>
      <c r="E12" s="13"/>
    </row>
    <row r="13" spans="1:5" ht="15" hidden="1" customHeight="1">
      <c r="A13" s="11"/>
      <c r="B13" s="12"/>
      <c r="C13" s="13"/>
      <c r="D13" s="14">
        <v>17</v>
      </c>
      <c r="E13" s="13"/>
    </row>
    <row r="14" spans="1:5" ht="15" hidden="1" customHeight="1">
      <c r="A14" s="11"/>
      <c r="B14" s="12"/>
      <c r="C14" s="13"/>
      <c r="D14" s="14">
        <v>18</v>
      </c>
      <c r="E14" s="13"/>
    </row>
    <row r="15" spans="1:5" ht="15" hidden="1" customHeight="1">
      <c r="A15" s="11"/>
      <c r="B15" s="12"/>
      <c r="C15" s="13"/>
      <c r="D15" s="14">
        <v>19</v>
      </c>
      <c r="E15" s="13"/>
    </row>
    <row r="16" spans="1:5" ht="15" hidden="1" customHeight="1">
      <c r="A16" s="11"/>
      <c r="B16" s="12"/>
      <c r="C16" s="13"/>
      <c r="D16" s="14">
        <v>20</v>
      </c>
      <c r="E16" s="13"/>
    </row>
    <row r="17" spans="1:5" ht="15" hidden="1" customHeight="1">
      <c r="A17" s="11"/>
      <c r="B17" s="12"/>
      <c r="C17" s="13"/>
      <c r="D17" s="14">
        <v>21</v>
      </c>
      <c r="E17" s="13"/>
    </row>
    <row r="18" spans="1:5" ht="15" hidden="1" customHeight="1">
      <c r="A18" s="11"/>
      <c r="B18" s="12"/>
      <c r="C18" s="13"/>
      <c r="D18" s="14">
        <v>22</v>
      </c>
      <c r="E18" s="13"/>
    </row>
    <row r="19" spans="1:5" ht="15" hidden="1" customHeight="1">
      <c r="A19" s="11"/>
      <c r="B19" s="12"/>
      <c r="C19" s="13"/>
      <c r="D19" s="14">
        <v>23</v>
      </c>
      <c r="E19" s="13"/>
    </row>
    <row r="20" spans="1:5" ht="15" hidden="1" customHeight="1">
      <c r="A20" s="11"/>
      <c r="B20" s="12"/>
      <c r="C20" s="13"/>
      <c r="D20" s="14">
        <v>24</v>
      </c>
      <c r="E20" s="13"/>
    </row>
    <row r="21" spans="1:5" ht="15" hidden="1" customHeight="1">
      <c r="A21" s="11"/>
      <c r="B21" s="12"/>
      <c r="C21" s="13"/>
      <c r="D21" s="14">
        <v>25</v>
      </c>
      <c r="E21" s="13"/>
    </row>
    <row r="22" spans="1:5" ht="15" hidden="1" customHeight="1">
      <c r="A22" s="11"/>
      <c r="B22" s="12"/>
      <c r="C22" s="13"/>
      <c r="D22" s="14">
        <v>26</v>
      </c>
      <c r="E22" s="13"/>
    </row>
    <row r="23" spans="1:5" ht="15" hidden="1" customHeight="1">
      <c r="A23" s="11"/>
      <c r="B23" s="12"/>
      <c r="C23" s="13"/>
      <c r="D23" s="14">
        <v>27</v>
      </c>
      <c r="E23" s="13"/>
    </row>
    <row r="24" spans="1:5" ht="15" hidden="1" customHeight="1">
      <c r="A24" s="11"/>
      <c r="B24" s="12"/>
      <c r="C24" s="13"/>
      <c r="D24" s="14">
        <v>28</v>
      </c>
      <c r="E24" s="13"/>
    </row>
    <row r="25" spans="1:5" ht="15" hidden="1" customHeight="1">
      <c r="A25" s="11"/>
      <c r="B25" s="12"/>
      <c r="C25" s="13"/>
      <c r="D25" s="14">
        <v>29</v>
      </c>
      <c r="E25" s="13"/>
    </row>
    <row r="26" spans="1:5" ht="15" hidden="1" customHeight="1">
      <c r="A26" s="11"/>
      <c r="B26" s="12"/>
      <c r="C26" s="13"/>
      <c r="D26" s="14">
        <v>30</v>
      </c>
      <c r="E26" s="13"/>
    </row>
    <row r="27" spans="1:5" ht="15" hidden="1" customHeight="1">
      <c r="A27" s="11"/>
      <c r="B27" s="12"/>
      <c r="C27" s="13"/>
      <c r="D27" s="14">
        <v>31</v>
      </c>
      <c r="E27" s="13"/>
    </row>
    <row r="28" spans="1:5" ht="15" hidden="1" customHeight="1">
      <c r="A28" s="11"/>
      <c r="B28" s="12"/>
      <c r="C28" s="13"/>
      <c r="D28" s="14">
        <v>32</v>
      </c>
      <c r="E28" s="13"/>
    </row>
    <row r="29" spans="1:5" ht="15" hidden="1" customHeight="1">
      <c r="A29" s="11"/>
      <c r="B29" s="12"/>
      <c r="C29" s="13"/>
      <c r="D29" s="14">
        <v>33</v>
      </c>
      <c r="E29" s="13"/>
    </row>
    <row r="30" spans="1:5" ht="15" hidden="1" customHeight="1">
      <c r="A30" s="11"/>
      <c r="B30" s="12"/>
      <c r="C30" s="13"/>
      <c r="D30" s="14">
        <v>34</v>
      </c>
      <c r="E30" s="13"/>
    </row>
    <row r="31" spans="1:5" ht="15" hidden="1" customHeight="1">
      <c r="A31" s="11"/>
      <c r="B31" s="12"/>
      <c r="C31" s="13"/>
      <c r="D31" s="14">
        <v>35</v>
      </c>
      <c r="E31" s="13"/>
    </row>
    <row r="32" spans="1:5" ht="15" hidden="1" customHeight="1">
      <c r="A32" s="11"/>
      <c r="B32" s="12"/>
      <c r="C32" s="13"/>
      <c r="D32" s="14">
        <v>36</v>
      </c>
      <c r="E32" s="13"/>
    </row>
    <row r="33" spans="1:5" ht="15" hidden="1" customHeight="1">
      <c r="A33" s="11"/>
      <c r="B33" s="12"/>
      <c r="C33" s="13"/>
      <c r="D33" s="14">
        <v>37</v>
      </c>
      <c r="E33" s="13"/>
    </row>
    <row r="34" spans="1:5" ht="15" hidden="1" customHeight="1">
      <c r="A34" s="11"/>
      <c r="B34" s="12"/>
      <c r="C34" s="13"/>
      <c r="D34" s="14">
        <v>38</v>
      </c>
      <c r="E34" s="13"/>
    </row>
    <row r="35" spans="1:5" ht="15" hidden="1" customHeight="1">
      <c r="A35" s="11"/>
      <c r="B35" s="12"/>
      <c r="C35" s="13"/>
      <c r="D35" s="14">
        <v>39</v>
      </c>
      <c r="E35" s="13"/>
    </row>
    <row r="36" spans="1:5" ht="15" hidden="1" customHeight="1">
      <c r="A36" s="11"/>
      <c r="B36" s="12"/>
      <c r="C36" s="13"/>
      <c r="D36" s="14">
        <v>40</v>
      </c>
      <c r="E36" s="13"/>
    </row>
    <row r="37" spans="1:5" ht="15" hidden="1" customHeight="1">
      <c r="A37" s="11"/>
      <c r="B37" s="12"/>
      <c r="C37" s="13"/>
      <c r="D37" s="14">
        <v>41</v>
      </c>
      <c r="E37" s="13"/>
    </row>
    <row r="38" spans="1:5" ht="15" hidden="1" customHeight="1">
      <c r="A38" s="11"/>
      <c r="B38" s="12"/>
      <c r="C38" s="13"/>
      <c r="D38" s="14">
        <v>42</v>
      </c>
      <c r="E38" s="13"/>
    </row>
    <row r="39" spans="1:5" ht="15" hidden="1" customHeight="1">
      <c r="A39" s="11"/>
      <c r="B39" s="12"/>
      <c r="C39" s="13"/>
      <c r="D39" s="14">
        <v>43</v>
      </c>
      <c r="E39" s="13"/>
    </row>
    <row r="40" spans="1:5" ht="15" hidden="1" customHeight="1">
      <c r="A40" s="11"/>
      <c r="B40" s="12"/>
      <c r="C40" s="13"/>
      <c r="D40" s="14">
        <v>44</v>
      </c>
      <c r="E40" s="13"/>
    </row>
    <row r="41" spans="1:5" ht="15" hidden="1" customHeight="1">
      <c r="A41" s="11"/>
      <c r="B41" s="12"/>
      <c r="C41" s="13"/>
      <c r="D41" s="14">
        <v>45</v>
      </c>
      <c r="E41" s="13"/>
    </row>
    <row r="42" spans="1:5" ht="15" hidden="1" customHeight="1">
      <c r="A42" s="11"/>
      <c r="B42" s="12"/>
      <c r="C42" s="13"/>
      <c r="D42" s="14">
        <v>46</v>
      </c>
      <c r="E42" s="13"/>
    </row>
    <row r="43" spans="1:5" ht="15" hidden="1" customHeight="1">
      <c r="A43" s="11"/>
      <c r="B43" s="12"/>
      <c r="C43" s="13"/>
      <c r="D43" s="14">
        <v>47</v>
      </c>
      <c r="E43" s="13"/>
    </row>
    <row r="44" spans="1:5" ht="15" hidden="1" customHeight="1">
      <c r="A44" s="11"/>
      <c r="B44" s="12"/>
      <c r="C44" s="13"/>
      <c r="D44" s="14">
        <v>48</v>
      </c>
      <c r="E44" s="13"/>
    </row>
    <row r="45" spans="1:5" ht="15" hidden="1" customHeight="1">
      <c r="A45" s="11"/>
      <c r="B45" s="12"/>
      <c r="C45" s="13"/>
      <c r="D45" s="14">
        <v>49</v>
      </c>
      <c r="E45" s="13"/>
    </row>
    <row r="46" spans="1:5" ht="15" hidden="1" customHeight="1">
      <c r="A46" s="11"/>
      <c r="B46" s="12"/>
      <c r="C46" s="13"/>
      <c r="D46" s="14">
        <v>50</v>
      </c>
      <c r="E46" s="13"/>
    </row>
    <row r="47" spans="1:5" ht="15" hidden="1" customHeight="1">
      <c r="A47" s="11"/>
      <c r="B47" s="12"/>
      <c r="C47" s="13"/>
      <c r="D47" s="14">
        <v>51</v>
      </c>
      <c r="E47" s="13"/>
    </row>
    <row r="48" spans="1:5" ht="15" hidden="1" customHeight="1">
      <c r="A48" s="11"/>
      <c r="B48" s="12"/>
      <c r="C48" s="13"/>
      <c r="D48" s="14">
        <v>52</v>
      </c>
      <c r="E48" s="13"/>
    </row>
    <row r="49" spans="1:5" ht="15" hidden="1" customHeight="1">
      <c r="A49" s="11"/>
      <c r="B49" s="12"/>
      <c r="C49" s="13"/>
      <c r="D49" s="14">
        <v>53</v>
      </c>
      <c r="E49" s="13"/>
    </row>
    <row r="50" spans="1:5" ht="15" hidden="1" customHeight="1">
      <c r="A50" s="11"/>
      <c r="B50" s="12"/>
      <c r="C50" s="13"/>
      <c r="D50" s="14">
        <v>54</v>
      </c>
      <c r="E50" s="13"/>
    </row>
    <row r="51" spans="1:5" ht="15" hidden="1" customHeight="1">
      <c r="A51" s="11"/>
      <c r="B51" s="12"/>
      <c r="C51" s="13"/>
      <c r="D51" s="14">
        <v>55</v>
      </c>
      <c r="E51" s="13"/>
    </row>
    <row r="52" spans="1:5" ht="15" hidden="1" customHeight="1">
      <c r="A52" s="11"/>
      <c r="B52" s="12"/>
      <c r="C52" s="13"/>
      <c r="D52" s="14">
        <v>56</v>
      </c>
      <c r="E52" s="13"/>
    </row>
    <row r="53" spans="1:5" ht="15" hidden="1" customHeight="1">
      <c r="A53" s="11"/>
      <c r="B53" s="12"/>
      <c r="C53" s="13"/>
      <c r="D53" s="14">
        <v>57</v>
      </c>
      <c r="E53" s="13"/>
    </row>
    <row r="54" spans="1:5" ht="15" hidden="1" customHeight="1">
      <c r="A54" s="11"/>
      <c r="B54" s="12"/>
      <c r="C54" s="13"/>
      <c r="D54" s="14">
        <v>58</v>
      </c>
      <c r="E54" s="13"/>
    </row>
    <row r="55" spans="1:5" ht="15" hidden="1" customHeight="1">
      <c r="A55" s="11"/>
      <c r="B55" s="12"/>
      <c r="C55" s="13"/>
      <c r="D55" s="14">
        <v>59</v>
      </c>
      <c r="E55" s="13"/>
    </row>
    <row r="56" spans="1:5" ht="15" hidden="1" customHeight="1">
      <c r="A56" s="11"/>
      <c r="B56" s="12"/>
      <c r="C56" s="13"/>
      <c r="D56" s="14">
        <v>60</v>
      </c>
      <c r="E56" s="13"/>
    </row>
    <row r="57" spans="1:5" ht="15" hidden="1" customHeight="1">
      <c r="A57" s="11"/>
      <c r="B57" s="12"/>
      <c r="C57" s="13"/>
      <c r="D57" s="14">
        <v>61</v>
      </c>
      <c r="E57" s="13"/>
    </row>
    <row r="58" spans="1:5" ht="15" hidden="1" customHeight="1">
      <c r="A58" s="11"/>
      <c r="B58" s="12"/>
      <c r="C58" s="13"/>
      <c r="D58" s="14">
        <v>62</v>
      </c>
      <c r="E58" s="13"/>
    </row>
    <row r="59" spans="1:5" ht="15" hidden="1" customHeight="1">
      <c r="A59" s="11"/>
      <c r="B59" s="12"/>
      <c r="C59" s="13"/>
      <c r="D59" s="14">
        <v>63</v>
      </c>
      <c r="E59" s="13"/>
    </row>
    <row r="60" spans="1:5" ht="15" hidden="1" customHeight="1">
      <c r="A60" s="11"/>
      <c r="B60" s="12"/>
      <c r="C60" s="13"/>
      <c r="D60" s="14">
        <v>64</v>
      </c>
      <c r="E60" s="13"/>
    </row>
    <row r="61" spans="1:5" ht="15" hidden="1" customHeight="1">
      <c r="A61" s="11"/>
      <c r="B61" s="12"/>
      <c r="C61" s="13"/>
      <c r="D61" s="14">
        <v>65</v>
      </c>
      <c r="E61" s="13"/>
    </row>
    <row r="62" spans="1:5" ht="15" hidden="1" customHeight="1">
      <c r="A62" s="11"/>
      <c r="B62" s="12"/>
      <c r="C62" s="13"/>
      <c r="D62" s="14">
        <v>66</v>
      </c>
      <c r="E62" s="13"/>
    </row>
    <row r="63" spans="1:5" ht="15" hidden="1" customHeight="1">
      <c r="A63" s="11"/>
      <c r="B63" s="12"/>
      <c r="C63" s="13"/>
      <c r="D63" s="14">
        <v>67</v>
      </c>
      <c r="E63" s="13"/>
    </row>
    <row r="64" spans="1:5" ht="15" hidden="1" customHeight="1">
      <c r="A64" s="11"/>
      <c r="B64" s="12"/>
      <c r="C64" s="13"/>
      <c r="D64" s="14">
        <v>68</v>
      </c>
      <c r="E64" s="13"/>
    </row>
    <row r="65" spans="1:5" ht="15" hidden="1" customHeight="1">
      <c r="A65" s="11"/>
      <c r="B65" s="12"/>
      <c r="C65" s="13"/>
      <c r="D65" s="14">
        <v>69</v>
      </c>
      <c r="E65" s="13"/>
    </row>
    <row r="66" spans="1:5" ht="15" hidden="1" customHeight="1">
      <c r="A66" s="11"/>
      <c r="B66" s="12"/>
      <c r="C66" s="13"/>
      <c r="D66" s="14">
        <v>70</v>
      </c>
      <c r="E66" s="13"/>
    </row>
    <row r="67" spans="1:5" ht="15" hidden="1" customHeight="1">
      <c r="A67" s="11"/>
      <c r="B67" s="12"/>
      <c r="C67" s="13"/>
      <c r="D67" s="14">
        <v>71</v>
      </c>
      <c r="E67" s="13"/>
    </row>
    <row r="68" spans="1:5" ht="15" hidden="1" customHeight="1">
      <c r="A68" s="11"/>
      <c r="B68" s="12"/>
      <c r="C68" s="13"/>
      <c r="D68" s="14">
        <v>72</v>
      </c>
      <c r="E68" s="13"/>
    </row>
    <row r="69" spans="1:5" ht="15" hidden="1" customHeight="1">
      <c r="A69" s="11"/>
      <c r="B69" s="12"/>
      <c r="C69" s="13"/>
      <c r="D69" s="14">
        <v>73</v>
      </c>
      <c r="E69" s="13"/>
    </row>
    <row r="70" spans="1:5" ht="15" hidden="1" customHeight="1">
      <c r="A70" s="11"/>
      <c r="B70" s="12"/>
      <c r="C70" s="13"/>
      <c r="D70" s="14">
        <v>74</v>
      </c>
      <c r="E70" s="13"/>
    </row>
    <row r="71" spans="1:5" ht="15" hidden="1" customHeight="1">
      <c r="A71" s="11"/>
      <c r="B71" s="12"/>
      <c r="C71" s="13"/>
      <c r="D71" s="14">
        <v>75</v>
      </c>
      <c r="E71" s="13"/>
    </row>
    <row r="72" spans="1:5" ht="15" hidden="1" customHeight="1">
      <c r="A72" s="11"/>
      <c r="B72" s="12"/>
      <c r="C72" s="13"/>
      <c r="D72" s="14">
        <v>76</v>
      </c>
      <c r="E72" s="13"/>
    </row>
    <row r="73" spans="1:5" ht="15" hidden="1" customHeight="1">
      <c r="A73" s="11"/>
      <c r="B73" s="12"/>
      <c r="C73" s="13"/>
      <c r="D73" s="14">
        <v>77</v>
      </c>
      <c r="E73" s="13"/>
    </row>
    <row r="74" spans="1:5" ht="15" hidden="1" customHeight="1">
      <c r="A74" s="11"/>
      <c r="B74" s="12"/>
      <c r="C74" s="13"/>
      <c r="D74" s="14">
        <v>78</v>
      </c>
      <c r="E74" s="13"/>
    </row>
    <row r="75" spans="1:5" ht="15" hidden="1" customHeight="1">
      <c r="A75" s="11"/>
      <c r="B75" s="12"/>
      <c r="C75" s="13"/>
      <c r="D75" s="14">
        <v>79</v>
      </c>
      <c r="E75" s="13"/>
    </row>
    <row r="76" spans="1:5" ht="15" hidden="1" customHeight="1">
      <c r="A76" s="11"/>
      <c r="B76" s="12"/>
      <c r="C76" s="13"/>
      <c r="D76" s="14">
        <v>80</v>
      </c>
      <c r="E76" s="13"/>
    </row>
    <row r="77" spans="1:5" ht="15" hidden="1" customHeight="1">
      <c r="A77" s="11"/>
      <c r="B77" s="12"/>
      <c r="C77" s="13"/>
      <c r="D77" s="14">
        <v>81</v>
      </c>
      <c r="E77" s="13"/>
    </row>
    <row r="78" spans="1:5" ht="18" customHeight="1">
      <c r="A78" s="479" t="s">
        <v>16</v>
      </c>
      <c r="B78" s="479"/>
      <c r="C78" s="9"/>
      <c r="D78" s="10">
        <v>1</v>
      </c>
      <c r="E78" s="8" t="s">
        <v>59</v>
      </c>
    </row>
    <row r="79" spans="1:5" ht="14.25" customHeight="1">
      <c r="A79" s="11"/>
      <c r="B79" s="70" t="s">
        <v>225</v>
      </c>
      <c r="C79" s="71" t="s">
        <v>23</v>
      </c>
      <c r="D79" s="70" t="s">
        <v>230</v>
      </c>
      <c r="E79" s="71" t="s">
        <v>21</v>
      </c>
    </row>
    <row r="80" spans="1:5" ht="14.25" customHeight="1">
      <c r="A80" s="11"/>
      <c r="B80" s="70" t="s">
        <v>226</v>
      </c>
      <c r="C80" s="71" t="s">
        <v>25</v>
      </c>
      <c r="D80" s="70" t="s">
        <v>235</v>
      </c>
      <c r="E80" s="71" t="s">
        <v>224</v>
      </c>
    </row>
    <row r="81" spans="1:5" ht="14.25" customHeight="1">
      <c r="A81" s="11"/>
      <c r="B81" s="70" t="s">
        <v>227</v>
      </c>
      <c r="C81" s="71" t="s">
        <v>234</v>
      </c>
      <c r="D81" s="70" t="s">
        <v>236</v>
      </c>
      <c r="E81" s="71" t="s">
        <v>22</v>
      </c>
    </row>
    <row r="82" spans="1:5" ht="14.25" customHeight="1">
      <c r="A82" s="11"/>
      <c r="B82" s="70" t="s">
        <v>230</v>
      </c>
      <c r="C82" s="71" t="s">
        <v>27</v>
      </c>
      <c r="D82" s="70" t="s">
        <v>240</v>
      </c>
      <c r="E82" s="71" t="s">
        <v>23</v>
      </c>
    </row>
    <row r="83" spans="1:5" ht="24.75" customHeight="1">
      <c r="A83" s="479" t="s">
        <v>17</v>
      </c>
      <c r="B83" s="479"/>
      <c r="C83" s="9"/>
      <c r="D83" s="10">
        <v>1</v>
      </c>
      <c r="E83" s="8" t="s">
        <v>60</v>
      </c>
    </row>
    <row r="84" spans="1:5" ht="14.25" customHeight="1">
      <c r="A84" s="11"/>
      <c r="B84" s="70" t="s">
        <v>225</v>
      </c>
      <c r="C84" s="71" t="s">
        <v>23</v>
      </c>
      <c r="D84" s="70" t="s">
        <v>230</v>
      </c>
      <c r="E84" s="71" t="s">
        <v>21</v>
      </c>
    </row>
    <row r="85" spans="1:5" ht="14.25" customHeight="1">
      <c r="A85" s="11"/>
      <c r="B85" s="70" t="s">
        <v>227</v>
      </c>
      <c r="C85" s="71" t="s">
        <v>25</v>
      </c>
      <c r="D85" s="70" t="s">
        <v>235</v>
      </c>
      <c r="E85" s="71" t="s">
        <v>22</v>
      </c>
    </row>
    <row r="86" spans="1:5" ht="14.25" customHeight="1">
      <c r="A86" s="11"/>
      <c r="B86" s="70" t="s">
        <v>230</v>
      </c>
      <c r="C86" s="71" t="s">
        <v>234</v>
      </c>
      <c r="D86" s="70" t="s">
        <v>236</v>
      </c>
      <c r="E86" s="71" t="s">
        <v>23</v>
      </c>
    </row>
    <row r="87" spans="1:5" ht="15" hidden="1" customHeight="1">
      <c r="A87" s="11"/>
      <c r="B87" s="12"/>
      <c r="C87" s="13"/>
      <c r="D87" s="14">
        <v>17</v>
      </c>
      <c r="E87" s="13"/>
    </row>
    <row r="88" spans="1:5" ht="15" hidden="1" customHeight="1">
      <c r="A88" s="11"/>
      <c r="B88" s="12"/>
      <c r="C88" s="13"/>
      <c r="D88" s="14">
        <v>18</v>
      </c>
      <c r="E88" s="13"/>
    </row>
    <row r="89" spans="1:5" ht="15" hidden="1" customHeight="1">
      <c r="A89" s="11"/>
      <c r="B89" s="12"/>
      <c r="C89" s="13"/>
      <c r="D89" s="14">
        <v>19</v>
      </c>
      <c r="E89" s="13"/>
    </row>
    <row r="90" spans="1:5" ht="15" hidden="1" customHeight="1">
      <c r="A90" s="11"/>
      <c r="B90" s="12"/>
      <c r="C90" s="13"/>
      <c r="D90" s="14">
        <v>20</v>
      </c>
      <c r="E90" s="13"/>
    </row>
    <row r="91" spans="1:5" ht="15" hidden="1" customHeight="1">
      <c r="A91" s="11"/>
      <c r="B91" s="12"/>
      <c r="C91" s="13"/>
      <c r="D91" s="14">
        <v>21</v>
      </c>
      <c r="E91" s="13"/>
    </row>
    <row r="92" spans="1:5" ht="15" hidden="1" customHeight="1">
      <c r="A92" s="11"/>
      <c r="B92" s="12"/>
      <c r="C92" s="13"/>
      <c r="D92" s="14">
        <v>22</v>
      </c>
      <c r="E92" s="13"/>
    </row>
    <row r="93" spans="1:5" ht="15" hidden="1" customHeight="1">
      <c r="A93" s="11"/>
      <c r="B93" s="12"/>
      <c r="C93" s="13"/>
      <c r="D93" s="14">
        <v>23</v>
      </c>
      <c r="E93" s="13"/>
    </row>
    <row r="94" spans="1:5" ht="15" hidden="1" customHeight="1">
      <c r="A94" s="11"/>
      <c r="B94" s="12"/>
      <c r="C94" s="13"/>
      <c r="D94" s="14">
        <v>24</v>
      </c>
      <c r="E94" s="13"/>
    </row>
    <row r="95" spans="1:5" ht="15" hidden="1" customHeight="1">
      <c r="A95" s="11"/>
      <c r="B95" s="12"/>
      <c r="C95" s="13"/>
      <c r="D95" s="14">
        <v>25</v>
      </c>
      <c r="E95" s="13"/>
    </row>
    <row r="96" spans="1:5" ht="15" hidden="1" customHeight="1">
      <c r="A96" s="11"/>
      <c r="B96" s="12"/>
      <c r="C96" s="13"/>
      <c r="D96" s="14">
        <v>26</v>
      </c>
      <c r="E96" s="13"/>
    </row>
    <row r="97" spans="1:5" ht="15" hidden="1" customHeight="1">
      <c r="A97" s="11"/>
      <c r="B97" s="12"/>
      <c r="C97" s="13"/>
      <c r="D97" s="14">
        <v>27</v>
      </c>
      <c r="E97" s="13"/>
    </row>
    <row r="98" spans="1:5" ht="15" hidden="1" customHeight="1">
      <c r="A98" s="11"/>
      <c r="B98" s="12"/>
      <c r="C98" s="13"/>
      <c r="D98" s="14">
        <v>28</v>
      </c>
      <c r="E98" s="13"/>
    </row>
    <row r="99" spans="1:5" ht="15" hidden="1" customHeight="1">
      <c r="A99" s="11"/>
      <c r="B99" s="12"/>
      <c r="C99" s="13"/>
      <c r="D99" s="14">
        <v>29</v>
      </c>
      <c r="E99" s="13"/>
    </row>
    <row r="100" spans="1:5" ht="15" hidden="1" customHeight="1">
      <c r="A100" s="11"/>
      <c r="B100" s="12"/>
      <c r="C100" s="13"/>
      <c r="D100" s="14">
        <v>30</v>
      </c>
      <c r="E100" s="13"/>
    </row>
    <row r="101" spans="1:5" ht="15" hidden="1" customHeight="1">
      <c r="A101" s="11"/>
      <c r="B101" s="12"/>
      <c r="C101" s="13"/>
      <c r="D101" s="14">
        <v>31</v>
      </c>
      <c r="E101" s="13"/>
    </row>
    <row r="102" spans="1:5" ht="15" hidden="1" customHeight="1">
      <c r="A102" s="11"/>
      <c r="B102" s="12"/>
      <c r="C102" s="13"/>
      <c r="D102" s="14">
        <v>32</v>
      </c>
      <c r="E102" s="13"/>
    </row>
    <row r="103" spans="1:5" ht="15" hidden="1" customHeight="1">
      <c r="A103" s="11"/>
      <c r="B103" s="12"/>
      <c r="C103" s="13"/>
      <c r="D103" s="14">
        <v>33</v>
      </c>
      <c r="E103" s="13"/>
    </row>
    <row r="104" spans="1:5" ht="15" hidden="1" customHeight="1">
      <c r="A104" s="11"/>
      <c r="B104" s="12"/>
      <c r="C104" s="13"/>
      <c r="D104" s="14">
        <v>34</v>
      </c>
      <c r="E104" s="13"/>
    </row>
    <row r="105" spans="1:5" ht="15" hidden="1" customHeight="1">
      <c r="A105" s="11"/>
      <c r="B105" s="12"/>
      <c r="C105" s="13"/>
      <c r="D105" s="14">
        <v>35</v>
      </c>
      <c r="E105" s="13"/>
    </row>
    <row r="106" spans="1:5" ht="15" hidden="1" customHeight="1">
      <c r="A106" s="11"/>
      <c r="B106" s="12"/>
      <c r="C106" s="13"/>
      <c r="D106" s="14">
        <v>36</v>
      </c>
      <c r="E106" s="13"/>
    </row>
    <row r="107" spans="1:5" ht="15" hidden="1" customHeight="1">
      <c r="A107" s="11"/>
      <c r="B107" s="12"/>
      <c r="C107" s="13"/>
      <c r="D107" s="14">
        <v>37</v>
      </c>
      <c r="E107" s="13"/>
    </row>
    <row r="108" spans="1:5" ht="15" hidden="1" customHeight="1">
      <c r="A108" s="11"/>
      <c r="B108" s="12"/>
      <c r="C108" s="13"/>
      <c r="D108" s="14">
        <v>38</v>
      </c>
      <c r="E108" s="13"/>
    </row>
    <row r="109" spans="1:5" ht="15" hidden="1" customHeight="1">
      <c r="A109" s="11"/>
      <c r="B109" s="12"/>
      <c r="C109" s="13"/>
      <c r="D109" s="14">
        <v>39</v>
      </c>
      <c r="E109" s="13"/>
    </row>
    <row r="110" spans="1:5" ht="15" hidden="1" customHeight="1">
      <c r="A110" s="11"/>
      <c r="B110" s="12"/>
      <c r="C110" s="13"/>
      <c r="D110" s="14">
        <v>40</v>
      </c>
      <c r="E110" s="13"/>
    </row>
    <row r="111" spans="1:5" ht="15" hidden="1" customHeight="1">
      <c r="A111" s="11"/>
      <c r="B111" s="12"/>
      <c r="C111" s="13"/>
      <c r="D111" s="14">
        <v>41</v>
      </c>
      <c r="E111" s="13"/>
    </row>
    <row r="112" spans="1:5" ht="15" hidden="1" customHeight="1">
      <c r="A112" s="11"/>
      <c r="B112" s="12"/>
      <c r="C112" s="13"/>
      <c r="D112" s="14">
        <v>42</v>
      </c>
      <c r="E112" s="13"/>
    </row>
    <row r="113" spans="1:5" ht="15" hidden="1" customHeight="1">
      <c r="A113" s="11"/>
      <c r="B113" s="12"/>
      <c r="C113" s="13"/>
      <c r="D113" s="14">
        <v>43</v>
      </c>
      <c r="E113" s="13"/>
    </row>
    <row r="114" spans="1:5" ht="15" hidden="1" customHeight="1">
      <c r="A114" s="11"/>
      <c r="B114" s="12"/>
      <c r="C114" s="13"/>
      <c r="D114" s="14">
        <v>44</v>
      </c>
      <c r="E114" s="13"/>
    </row>
    <row r="115" spans="1:5" ht="15" hidden="1" customHeight="1">
      <c r="A115" s="11"/>
      <c r="B115" s="12"/>
      <c r="C115" s="13"/>
      <c r="D115" s="14">
        <v>45</v>
      </c>
      <c r="E115" s="13"/>
    </row>
    <row r="116" spans="1:5" ht="15" hidden="1" customHeight="1">
      <c r="A116" s="11"/>
      <c r="B116" s="12"/>
      <c r="C116" s="13"/>
      <c r="D116" s="14">
        <v>46</v>
      </c>
      <c r="E116" s="13"/>
    </row>
    <row r="117" spans="1:5" ht="15" hidden="1" customHeight="1">
      <c r="A117" s="11"/>
      <c r="B117" s="12"/>
      <c r="C117" s="13"/>
      <c r="D117" s="14">
        <v>47</v>
      </c>
      <c r="E117" s="13"/>
    </row>
    <row r="118" spans="1:5" ht="15" hidden="1" customHeight="1">
      <c r="A118" s="11"/>
      <c r="B118" s="12"/>
      <c r="C118" s="13"/>
      <c r="D118" s="14">
        <v>48</v>
      </c>
      <c r="E118" s="13"/>
    </row>
    <row r="119" spans="1:5" ht="15" hidden="1" customHeight="1">
      <c r="A119" s="11"/>
      <c r="B119" s="12"/>
      <c r="C119" s="13"/>
      <c r="D119" s="14">
        <v>49</v>
      </c>
      <c r="E119" s="13"/>
    </row>
    <row r="120" spans="1:5" ht="15" hidden="1" customHeight="1">
      <c r="A120" s="11"/>
      <c r="B120" s="12"/>
      <c r="C120" s="13"/>
      <c r="D120" s="14">
        <v>50</v>
      </c>
      <c r="E120" s="13"/>
    </row>
    <row r="121" spans="1:5" ht="15" hidden="1" customHeight="1">
      <c r="A121" s="11"/>
      <c r="B121" s="12"/>
      <c r="C121" s="13"/>
      <c r="D121" s="14">
        <v>51</v>
      </c>
      <c r="E121" s="13"/>
    </row>
    <row r="122" spans="1:5" ht="15" hidden="1" customHeight="1">
      <c r="A122" s="11"/>
      <c r="B122" s="12"/>
      <c r="C122" s="13"/>
      <c r="D122" s="14">
        <v>52</v>
      </c>
      <c r="E122" s="13"/>
    </row>
    <row r="123" spans="1:5" ht="15" hidden="1" customHeight="1">
      <c r="A123" s="11"/>
      <c r="B123" s="12"/>
      <c r="C123" s="13"/>
      <c r="D123" s="14">
        <v>53</v>
      </c>
      <c r="E123" s="13"/>
    </row>
    <row r="124" spans="1:5" ht="15" hidden="1" customHeight="1">
      <c r="A124" s="11"/>
      <c r="B124" s="12"/>
      <c r="C124" s="13"/>
      <c r="D124" s="14">
        <v>54</v>
      </c>
      <c r="E124" s="13"/>
    </row>
    <row r="125" spans="1:5" ht="15" hidden="1" customHeight="1">
      <c r="A125" s="11"/>
      <c r="B125" s="12"/>
      <c r="C125" s="13"/>
      <c r="D125" s="14">
        <v>55</v>
      </c>
      <c r="E125" s="13"/>
    </row>
    <row r="126" spans="1:5" ht="15" hidden="1" customHeight="1">
      <c r="A126" s="11"/>
      <c r="B126" s="12"/>
      <c r="C126" s="13"/>
      <c r="D126" s="14">
        <v>56</v>
      </c>
      <c r="E126" s="13"/>
    </row>
    <row r="127" spans="1:5" ht="15" hidden="1" customHeight="1">
      <c r="A127" s="11"/>
      <c r="B127" s="12"/>
      <c r="C127" s="13"/>
      <c r="D127" s="14">
        <v>57</v>
      </c>
      <c r="E127" s="13"/>
    </row>
    <row r="128" spans="1:5" ht="15" hidden="1" customHeight="1">
      <c r="A128" s="11"/>
      <c r="B128" s="12"/>
      <c r="C128" s="13"/>
      <c r="D128" s="14">
        <v>58</v>
      </c>
      <c r="E128" s="13"/>
    </row>
    <row r="129" spans="1:5" ht="15" hidden="1" customHeight="1">
      <c r="A129" s="11"/>
      <c r="B129" s="12"/>
      <c r="C129" s="13"/>
      <c r="D129" s="14">
        <v>59</v>
      </c>
      <c r="E129" s="13"/>
    </row>
    <row r="130" spans="1:5" ht="15" hidden="1" customHeight="1">
      <c r="A130" s="11"/>
      <c r="B130" s="12"/>
      <c r="C130" s="13"/>
      <c r="D130" s="14">
        <v>60</v>
      </c>
      <c r="E130" s="13"/>
    </row>
    <row r="131" spans="1:5" ht="15" hidden="1" customHeight="1">
      <c r="A131" s="11"/>
      <c r="B131" s="12"/>
      <c r="C131" s="13"/>
      <c r="D131" s="14">
        <v>61</v>
      </c>
      <c r="E131" s="13"/>
    </row>
    <row r="132" spans="1:5" ht="15" hidden="1" customHeight="1">
      <c r="A132" s="11"/>
      <c r="B132" s="12"/>
      <c r="C132" s="13"/>
      <c r="D132" s="14">
        <v>62</v>
      </c>
      <c r="E132" s="13"/>
    </row>
    <row r="133" spans="1:5" ht="15" hidden="1" customHeight="1">
      <c r="A133" s="11"/>
      <c r="B133" s="12"/>
      <c r="C133" s="13"/>
      <c r="D133" s="14">
        <v>63</v>
      </c>
      <c r="E133" s="13"/>
    </row>
    <row r="134" spans="1:5" ht="15" hidden="1" customHeight="1">
      <c r="A134" s="11"/>
      <c r="B134" s="12"/>
      <c r="C134" s="13"/>
      <c r="D134" s="14">
        <v>64</v>
      </c>
      <c r="E134" s="13"/>
    </row>
    <row r="135" spans="1:5" ht="15" hidden="1" customHeight="1">
      <c r="A135" s="11"/>
      <c r="B135" s="12"/>
      <c r="C135" s="13"/>
      <c r="D135" s="14">
        <v>65</v>
      </c>
      <c r="E135" s="13"/>
    </row>
    <row r="136" spans="1:5" ht="15" hidden="1" customHeight="1">
      <c r="A136" s="11"/>
      <c r="B136" s="12"/>
      <c r="C136" s="13"/>
      <c r="D136" s="14">
        <v>66</v>
      </c>
      <c r="E136" s="13"/>
    </row>
    <row r="137" spans="1:5" ht="15" hidden="1" customHeight="1">
      <c r="A137" s="11"/>
      <c r="B137" s="12"/>
      <c r="C137" s="13"/>
      <c r="D137" s="14">
        <v>67</v>
      </c>
      <c r="E137" s="13"/>
    </row>
    <row r="138" spans="1:5" ht="15" hidden="1" customHeight="1">
      <c r="A138" s="11"/>
      <c r="B138" s="12"/>
      <c r="C138" s="13"/>
      <c r="D138" s="14">
        <v>68</v>
      </c>
      <c r="E138" s="13"/>
    </row>
    <row r="139" spans="1:5" ht="15" hidden="1" customHeight="1">
      <c r="A139" s="11"/>
      <c r="B139" s="12"/>
      <c r="C139" s="13"/>
      <c r="D139" s="14">
        <v>69</v>
      </c>
      <c r="E139" s="13"/>
    </row>
    <row r="140" spans="1:5" ht="15" hidden="1" customHeight="1">
      <c r="A140" s="11"/>
      <c r="B140" s="12"/>
      <c r="C140" s="13"/>
      <c r="D140" s="14">
        <v>70</v>
      </c>
      <c r="E140" s="13"/>
    </row>
    <row r="141" spans="1:5" ht="15" hidden="1" customHeight="1">
      <c r="A141" s="11"/>
      <c r="B141" s="12"/>
      <c r="C141" s="13"/>
      <c r="D141" s="14">
        <v>71</v>
      </c>
      <c r="E141" s="13"/>
    </row>
    <row r="142" spans="1:5" ht="15" hidden="1" customHeight="1">
      <c r="A142" s="11"/>
      <c r="B142" s="12"/>
      <c r="C142" s="13"/>
      <c r="D142" s="14">
        <v>72</v>
      </c>
      <c r="E142" s="13"/>
    </row>
    <row r="143" spans="1:5" ht="15" hidden="1" customHeight="1">
      <c r="A143" s="11"/>
      <c r="B143" s="12"/>
      <c r="C143" s="13"/>
      <c r="D143" s="14">
        <v>73</v>
      </c>
      <c r="E143" s="13"/>
    </row>
    <row r="144" spans="1:5" ht="15" hidden="1" customHeight="1">
      <c r="A144" s="11"/>
      <c r="B144" s="12"/>
      <c r="C144" s="13"/>
      <c r="D144" s="14">
        <v>74</v>
      </c>
      <c r="E144" s="13"/>
    </row>
    <row r="145" spans="1:5" ht="15" hidden="1" customHeight="1">
      <c r="A145" s="11"/>
      <c r="B145" s="12"/>
      <c r="C145" s="13"/>
      <c r="D145" s="14">
        <v>75</v>
      </c>
      <c r="E145" s="13"/>
    </row>
    <row r="146" spans="1:5" ht="15" hidden="1" customHeight="1">
      <c r="A146" s="11"/>
      <c r="B146" s="12"/>
      <c r="C146" s="13"/>
      <c r="D146" s="14">
        <v>76</v>
      </c>
      <c r="E146" s="13"/>
    </row>
    <row r="147" spans="1:5" ht="15" hidden="1" customHeight="1">
      <c r="A147" s="11"/>
      <c r="B147" s="12"/>
      <c r="C147" s="13"/>
      <c r="D147" s="14">
        <v>77</v>
      </c>
      <c r="E147" s="13"/>
    </row>
    <row r="148" spans="1:5" ht="15" hidden="1" customHeight="1">
      <c r="A148" s="11"/>
      <c r="B148" s="12"/>
      <c r="C148" s="13"/>
      <c r="D148" s="14">
        <v>78</v>
      </c>
      <c r="E148" s="13"/>
    </row>
    <row r="149" spans="1:5" ht="15" hidden="1" customHeight="1">
      <c r="A149" s="11"/>
      <c r="B149" s="12"/>
      <c r="C149" s="13"/>
      <c r="D149" s="14">
        <v>79</v>
      </c>
      <c r="E149" s="13"/>
    </row>
    <row r="150" spans="1:5" ht="15" hidden="1" customHeight="1">
      <c r="A150" s="11"/>
      <c r="B150" s="12"/>
      <c r="C150" s="13"/>
      <c r="D150" s="14">
        <v>80</v>
      </c>
      <c r="E150" s="13"/>
    </row>
    <row r="151" spans="1:5" ht="15" hidden="1" customHeight="1">
      <c r="A151" s="11"/>
      <c r="B151" s="12"/>
      <c r="C151" s="13"/>
      <c r="D151" s="14">
        <v>81</v>
      </c>
      <c r="E151" s="13"/>
    </row>
    <row r="152" spans="1:5" ht="15" hidden="1" customHeight="1">
      <c r="A152" s="11"/>
      <c r="B152" s="70" t="s">
        <v>246</v>
      </c>
      <c r="C152" s="38" t="s">
        <v>34</v>
      </c>
      <c r="D152" s="14"/>
      <c r="E152" s="38" t="s">
        <v>34</v>
      </c>
    </row>
    <row r="153" spans="1:5" ht="15" hidden="1" customHeight="1">
      <c r="A153" s="11"/>
      <c r="B153" s="70" t="s">
        <v>247</v>
      </c>
      <c r="C153" s="38" t="s">
        <v>36</v>
      </c>
      <c r="D153" s="14"/>
      <c r="E153" s="38" t="s">
        <v>36</v>
      </c>
    </row>
    <row r="154" spans="1:5" ht="15" hidden="1" customHeight="1">
      <c r="A154" s="11"/>
      <c r="B154" s="70" t="s">
        <v>248</v>
      </c>
      <c r="C154" s="38" t="s">
        <v>38</v>
      </c>
      <c r="D154" s="14"/>
      <c r="E154" s="38" t="s">
        <v>38</v>
      </c>
    </row>
    <row r="155" spans="1:5" ht="15" hidden="1" customHeight="1">
      <c r="A155" s="11"/>
      <c r="B155" s="70" t="s">
        <v>249</v>
      </c>
      <c r="C155" s="38" t="s">
        <v>40</v>
      </c>
      <c r="D155" s="14"/>
      <c r="E155" s="38" t="s">
        <v>40</v>
      </c>
    </row>
    <row r="156" spans="1:5" ht="15" hidden="1" customHeight="1">
      <c r="A156" s="11"/>
      <c r="B156" s="70" t="s">
        <v>250</v>
      </c>
      <c r="C156" s="38" t="s">
        <v>46</v>
      </c>
      <c r="D156" s="70" t="s">
        <v>250</v>
      </c>
      <c r="E156" s="38" t="s">
        <v>46</v>
      </c>
    </row>
    <row r="157" spans="1:5" ht="15" hidden="1" customHeight="1">
      <c r="A157" s="11"/>
      <c r="B157" s="12"/>
      <c r="C157" s="13"/>
      <c r="D157" s="14">
        <v>80</v>
      </c>
      <c r="E157" s="13"/>
    </row>
    <row r="158" spans="1:5" ht="15" hidden="1" customHeight="1">
      <c r="A158" s="11"/>
      <c r="B158" s="12"/>
      <c r="C158" s="13"/>
      <c r="D158" s="14">
        <v>81</v>
      </c>
      <c r="E158" s="13"/>
    </row>
    <row r="159" spans="1:5" ht="27" customHeight="1">
      <c r="A159" s="479" t="s">
        <v>18</v>
      </c>
      <c r="B159" s="479"/>
      <c r="C159" s="9"/>
      <c r="D159" s="10">
        <v>1</v>
      </c>
      <c r="E159" s="8" t="s">
        <v>61</v>
      </c>
    </row>
    <row r="160" spans="1:5" ht="14.25" customHeight="1">
      <c r="A160" s="11"/>
      <c r="B160" s="70" t="s">
        <v>222</v>
      </c>
      <c r="C160" s="71" t="s">
        <v>221</v>
      </c>
      <c r="D160" s="70" t="s">
        <v>222</v>
      </c>
      <c r="E160" s="71" t="s">
        <v>221</v>
      </c>
    </row>
    <row r="161" spans="1:5" ht="14.25" customHeight="1">
      <c r="A161" s="11"/>
      <c r="B161" s="70" t="s">
        <v>226</v>
      </c>
      <c r="C161" s="71" t="s">
        <v>224</v>
      </c>
      <c r="D161" s="70" t="s">
        <v>226</v>
      </c>
      <c r="E161" s="71" t="s">
        <v>224</v>
      </c>
    </row>
    <row r="162" spans="1:5" ht="14.25" customHeight="1">
      <c r="A162" s="11"/>
      <c r="B162" s="70" t="s">
        <v>227</v>
      </c>
      <c r="C162" s="71" t="s">
        <v>22</v>
      </c>
      <c r="D162" s="70" t="s">
        <v>227</v>
      </c>
      <c r="E162" s="71" t="s">
        <v>22</v>
      </c>
    </row>
    <row r="163" spans="1:5" ht="14.25" customHeight="1">
      <c r="A163" s="11"/>
      <c r="B163" s="70" t="s">
        <v>228</v>
      </c>
      <c r="C163" s="71" t="s">
        <v>229</v>
      </c>
      <c r="D163" s="70" t="s">
        <v>228</v>
      </c>
      <c r="E163" s="71" t="s">
        <v>229</v>
      </c>
    </row>
    <row r="164" spans="1:5" ht="14.25" customHeight="1">
      <c r="A164" s="11"/>
      <c r="B164" s="70" t="s">
        <v>230</v>
      </c>
      <c r="C164" s="71" t="s">
        <v>23</v>
      </c>
      <c r="D164" s="70" t="s">
        <v>230</v>
      </c>
      <c r="E164" s="71" t="s">
        <v>23</v>
      </c>
    </row>
    <row r="165" spans="1:5" ht="15" hidden="1" customHeight="1">
      <c r="A165" s="11"/>
      <c r="B165" s="12"/>
      <c r="C165" s="13"/>
      <c r="D165" s="14">
        <v>10</v>
      </c>
      <c r="E165" s="13"/>
    </row>
    <row r="166" spans="1:5" ht="15" hidden="1" customHeight="1">
      <c r="A166" s="11"/>
      <c r="B166" s="12"/>
      <c r="C166" s="13"/>
      <c r="D166" s="14">
        <v>11</v>
      </c>
      <c r="E166" s="13"/>
    </row>
    <row r="167" spans="1:5" ht="15" hidden="1" customHeight="1">
      <c r="A167" s="11"/>
      <c r="B167" s="12"/>
      <c r="C167" s="13"/>
      <c r="D167" s="14">
        <v>12</v>
      </c>
      <c r="E167" s="13"/>
    </row>
    <row r="168" spans="1:5" ht="15" hidden="1" customHeight="1">
      <c r="A168" s="11"/>
      <c r="B168" s="12"/>
      <c r="C168" s="13"/>
      <c r="D168" s="14">
        <v>13</v>
      </c>
      <c r="E168" s="13"/>
    </row>
    <row r="169" spans="1:5" ht="15" hidden="1" customHeight="1">
      <c r="A169" s="11"/>
      <c r="B169" s="12"/>
      <c r="C169" s="13"/>
      <c r="D169" s="14">
        <v>14</v>
      </c>
      <c r="E169" s="13"/>
    </row>
    <row r="170" spans="1:5" ht="15" hidden="1" customHeight="1">
      <c r="A170" s="11"/>
      <c r="B170" s="12"/>
      <c r="C170" s="13"/>
      <c r="D170" s="14">
        <v>15</v>
      </c>
      <c r="E170" s="13"/>
    </row>
    <row r="171" spans="1:5" ht="15" hidden="1" customHeight="1">
      <c r="A171" s="11"/>
      <c r="B171" s="12"/>
      <c r="C171" s="13"/>
      <c r="D171" s="14">
        <v>16</v>
      </c>
      <c r="E171" s="13"/>
    </row>
    <row r="172" spans="1:5" ht="15" hidden="1" customHeight="1">
      <c r="A172" s="11"/>
      <c r="B172" s="12"/>
      <c r="C172" s="13"/>
      <c r="D172" s="14">
        <v>17</v>
      </c>
      <c r="E172" s="13"/>
    </row>
    <row r="173" spans="1:5" ht="15" hidden="1" customHeight="1">
      <c r="A173" s="11"/>
      <c r="B173" s="12"/>
      <c r="C173" s="13"/>
      <c r="D173" s="14">
        <v>18</v>
      </c>
      <c r="E173" s="13"/>
    </row>
    <row r="174" spans="1:5" ht="15" hidden="1" customHeight="1">
      <c r="A174" s="11"/>
      <c r="B174" s="12"/>
      <c r="C174" s="13"/>
      <c r="D174" s="14">
        <v>19</v>
      </c>
      <c r="E174" s="13"/>
    </row>
    <row r="175" spans="1:5" ht="15" hidden="1" customHeight="1">
      <c r="A175" s="11"/>
      <c r="B175" s="12"/>
      <c r="C175" s="13"/>
      <c r="D175" s="14">
        <v>20</v>
      </c>
      <c r="E175" s="13"/>
    </row>
    <row r="176" spans="1:5" ht="15" hidden="1" customHeight="1">
      <c r="A176" s="11"/>
      <c r="B176" s="12"/>
      <c r="C176" s="13"/>
      <c r="D176" s="14">
        <v>21</v>
      </c>
      <c r="E176" s="13"/>
    </row>
    <row r="177" spans="1:5" ht="15" hidden="1" customHeight="1">
      <c r="A177" s="11"/>
      <c r="B177" s="12"/>
      <c r="C177" s="13"/>
      <c r="D177" s="14">
        <v>22</v>
      </c>
      <c r="E177" s="13"/>
    </row>
    <row r="178" spans="1:5" ht="15" hidden="1" customHeight="1">
      <c r="A178" s="11"/>
      <c r="B178" s="12"/>
      <c r="C178" s="13"/>
      <c r="D178" s="14">
        <v>23</v>
      </c>
      <c r="E178" s="13"/>
    </row>
    <row r="179" spans="1:5" ht="15" hidden="1" customHeight="1">
      <c r="A179" s="11"/>
      <c r="B179" s="12"/>
      <c r="C179" s="13"/>
      <c r="D179" s="14">
        <v>24</v>
      </c>
      <c r="E179" s="13"/>
    </row>
    <row r="180" spans="1:5" ht="15" hidden="1" customHeight="1">
      <c r="A180" s="11"/>
      <c r="B180" s="12"/>
      <c r="C180" s="13"/>
      <c r="D180" s="14">
        <v>25</v>
      </c>
      <c r="E180" s="13"/>
    </row>
    <row r="181" spans="1:5" ht="15" hidden="1" customHeight="1">
      <c r="A181" s="11"/>
      <c r="B181" s="12"/>
      <c r="C181" s="13"/>
      <c r="D181" s="14">
        <v>26</v>
      </c>
      <c r="E181" s="13"/>
    </row>
    <row r="182" spans="1:5" ht="15" hidden="1" customHeight="1">
      <c r="A182" s="11"/>
      <c r="B182" s="12"/>
      <c r="C182" s="13"/>
      <c r="D182" s="14">
        <v>27</v>
      </c>
      <c r="E182" s="13"/>
    </row>
    <row r="183" spans="1:5" ht="15" hidden="1" customHeight="1">
      <c r="A183" s="11"/>
      <c r="B183" s="12"/>
      <c r="C183" s="13"/>
      <c r="D183" s="14">
        <v>28</v>
      </c>
      <c r="E183" s="13"/>
    </row>
    <row r="184" spans="1:5" ht="15" hidden="1" customHeight="1">
      <c r="A184" s="11"/>
      <c r="B184" s="12"/>
      <c r="C184" s="13"/>
      <c r="D184" s="14">
        <v>29</v>
      </c>
      <c r="E184" s="13"/>
    </row>
    <row r="185" spans="1:5" ht="15" hidden="1" customHeight="1">
      <c r="A185" s="11"/>
      <c r="B185" s="12"/>
      <c r="C185" s="13"/>
      <c r="D185" s="14">
        <v>30</v>
      </c>
      <c r="E185" s="13"/>
    </row>
    <row r="186" spans="1:5" ht="15" hidden="1" customHeight="1">
      <c r="A186" s="11"/>
      <c r="B186" s="12"/>
      <c r="C186" s="13"/>
      <c r="D186" s="14">
        <v>31</v>
      </c>
      <c r="E186" s="13"/>
    </row>
    <row r="187" spans="1:5" ht="15" hidden="1" customHeight="1">
      <c r="A187" s="11"/>
      <c r="B187" s="12"/>
      <c r="C187" s="13"/>
      <c r="D187" s="14">
        <v>32</v>
      </c>
      <c r="E187" s="13"/>
    </row>
    <row r="188" spans="1:5" ht="15" hidden="1" customHeight="1">
      <c r="A188" s="11"/>
      <c r="B188" s="12"/>
      <c r="C188" s="13"/>
      <c r="D188" s="14">
        <v>33</v>
      </c>
      <c r="E188" s="13"/>
    </row>
    <row r="189" spans="1:5" ht="15" hidden="1" customHeight="1">
      <c r="A189" s="11"/>
      <c r="B189" s="12"/>
      <c r="C189" s="13"/>
      <c r="D189" s="14">
        <v>34</v>
      </c>
      <c r="E189" s="13"/>
    </row>
    <row r="190" spans="1:5" ht="15" hidden="1" customHeight="1">
      <c r="A190" s="11"/>
      <c r="B190" s="12"/>
      <c r="C190" s="13"/>
      <c r="D190" s="14">
        <v>35</v>
      </c>
      <c r="E190" s="13"/>
    </row>
    <row r="191" spans="1:5" ht="15" hidden="1" customHeight="1">
      <c r="A191" s="11"/>
      <c r="B191" s="12"/>
      <c r="C191" s="13"/>
      <c r="D191" s="14">
        <v>36</v>
      </c>
      <c r="E191" s="13"/>
    </row>
    <row r="192" spans="1:5" ht="15" hidden="1" customHeight="1">
      <c r="A192" s="11"/>
      <c r="B192" s="12"/>
      <c r="C192" s="13"/>
      <c r="D192" s="14">
        <v>37</v>
      </c>
      <c r="E192" s="13"/>
    </row>
    <row r="193" spans="1:5" ht="15" hidden="1" customHeight="1">
      <c r="A193" s="11"/>
      <c r="B193" s="12"/>
      <c r="C193" s="13"/>
      <c r="D193" s="14">
        <v>38</v>
      </c>
      <c r="E193" s="13"/>
    </row>
    <row r="194" spans="1:5" ht="15" hidden="1" customHeight="1">
      <c r="A194" s="11"/>
      <c r="B194" s="12"/>
      <c r="C194" s="13"/>
      <c r="D194" s="14">
        <v>39</v>
      </c>
      <c r="E194" s="13"/>
    </row>
    <row r="195" spans="1:5" ht="15" hidden="1" customHeight="1">
      <c r="A195" s="11"/>
      <c r="B195" s="12"/>
      <c r="C195" s="13"/>
      <c r="D195" s="14">
        <v>40</v>
      </c>
      <c r="E195" s="13"/>
    </row>
    <row r="196" spans="1:5" ht="15" hidden="1" customHeight="1">
      <c r="A196" s="11"/>
      <c r="B196" s="12"/>
      <c r="C196" s="13"/>
      <c r="D196" s="14">
        <v>41</v>
      </c>
      <c r="E196" s="13"/>
    </row>
    <row r="197" spans="1:5" ht="15" hidden="1" customHeight="1">
      <c r="A197" s="11"/>
      <c r="B197" s="12"/>
      <c r="C197" s="13"/>
      <c r="D197" s="14">
        <v>42</v>
      </c>
      <c r="E197" s="13"/>
    </row>
    <row r="198" spans="1:5" ht="15" hidden="1" customHeight="1">
      <c r="A198" s="11"/>
      <c r="B198" s="12"/>
      <c r="C198" s="13"/>
      <c r="D198" s="14">
        <v>43</v>
      </c>
      <c r="E198" s="13"/>
    </row>
    <row r="199" spans="1:5" ht="15" hidden="1" customHeight="1">
      <c r="A199" s="11"/>
      <c r="B199" s="12"/>
      <c r="C199" s="13"/>
      <c r="D199" s="14">
        <v>44</v>
      </c>
      <c r="E199" s="13"/>
    </row>
    <row r="200" spans="1:5" ht="15" hidden="1" customHeight="1">
      <c r="A200" s="11"/>
      <c r="B200" s="12"/>
      <c r="C200" s="13"/>
      <c r="D200" s="14">
        <v>45</v>
      </c>
      <c r="E200" s="13"/>
    </row>
    <row r="201" spans="1:5" ht="15" hidden="1" customHeight="1">
      <c r="A201" s="11"/>
      <c r="B201" s="12"/>
      <c r="C201" s="13"/>
      <c r="D201" s="14">
        <v>46</v>
      </c>
      <c r="E201" s="13"/>
    </row>
    <row r="202" spans="1:5" ht="15" hidden="1" customHeight="1">
      <c r="A202" s="11"/>
      <c r="B202" s="12"/>
      <c r="C202" s="13"/>
      <c r="D202" s="14">
        <v>47</v>
      </c>
      <c r="E202" s="13"/>
    </row>
    <row r="203" spans="1:5" ht="15" hidden="1" customHeight="1">
      <c r="A203" s="11"/>
      <c r="B203" s="12"/>
      <c r="C203" s="13"/>
      <c r="D203" s="14">
        <v>48</v>
      </c>
      <c r="E203" s="13"/>
    </row>
    <row r="204" spans="1:5" ht="15" hidden="1" customHeight="1">
      <c r="A204" s="11"/>
      <c r="B204" s="12"/>
      <c r="C204" s="13"/>
      <c r="D204" s="14">
        <v>49</v>
      </c>
      <c r="E204" s="13"/>
    </row>
    <row r="205" spans="1:5" ht="15" hidden="1" customHeight="1">
      <c r="A205" s="11"/>
      <c r="B205" s="12"/>
      <c r="C205" s="13"/>
      <c r="D205" s="14">
        <v>50</v>
      </c>
      <c r="E205" s="13"/>
    </row>
    <row r="206" spans="1:5" ht="15" hidden="1" customHeight="1">
      <c r="A206" s="11"/>
      <c r="B206" s="12"/>
      <c r="C206" s="13"/>
      <c r="D206" s="14">
        <v>51</v>
      </c>
      <c r="E206" s="13"/>
    </row>
    <row r="207" spans="1:5" ht="15" hidden="1" customHeight="1">
      <c r="A207" s="11"/>
      <c r="B207" s="12"/>
      <c r="C207" s="13"/>
      <c r="D207" s="14">
        <v>52</v>
      </c>
      <c r="E207" s="13"/>
    </row>
    <row r="208" spans="1:5" ht="15" hidden="1" customHeight="1">
      <c r="A208" s="11"/>
      <c r="B208" s="12"/>
      <c r="C208" s="13"/>
      <c r="D208" s="14">
        <v>53</v>
      </c>
      <c r="E208" s="13"/>
    </row>
    <row r="209" spans="1:5" ht="15" hidden="1" customHeight="1">
      <c r="A209" s="11"/>
      <c r="B209" s="12"/>
      <c r="C209" s="13"/>
      <c r="D209" s="14">
        <v>54</v>
      </c>
      <c r="E209" s="13"/>
    </row>
    <row r="210" spans="1:5" ht="15" hidden="1" customHeight="1">
      <c r="A210" s="11"/>
      <c r="B210" s="12"/>
      <c r="C210" s="13"/>
      <c r="D210" s="14">
        <v>55</v>
      </c>
      <c r="E210" s="13"/>
    </row>
    <row r="211" spans="1:5" ht="15" hidden="1" customHeight="1">
      <c r="A211" s="11"/>
      <c r="B211" s="12"/>
      <c r="C211" s="13"/>
      <c r="D211" s="14">
        <v>56</v>
      </c>
      <c r="E211" s="13"/>
    </row>
    <row r="212" spans="1:5" ht="15" hidden="1" customHeight="1">
      <c r="A212" s="11"/>
      <c r="B212" s="12"/>
      <c r="C212" s="13"/>
      <c r="D212" s="14">
        <v>57</v>
      </c>
      <c r="E212" s="13"/>
    </row>
    <row r="213" spans="1:5" ht="15" hidden="1" customHeight="1">
      <c r="A213" s="11"/>
      <c r="B213" s="12"/>
      <c r="C213" s="13"/>
      <c r="D213" s="14">
        <v>58</v>
      </c>
      <c r="E213" s="13"/>
    </row>
    <row r="214" spans="1:5" ht="15" hidden="1" customHeight="1">
      <c r="A214" s="11"/>
      <c r="B214" s="12"/>
      <c r="C214" s="13"/>
      <c r="D214" s="14">
        <v>59</v>
      </c>
      <c r="E214" s="13"/>
    </row>
    <row r="215" spans="1:5" ht="15" hidden="1" customHeight="1">
      <c r="A215" s="11"/>
      <c r="B215" s="12"/>
      <c r="C215" s="13"/>
      <c r="D215" s="14">
        <v>60</v>
      </c>
      <c r="E215" s="13"/>
    </row>
    <row r="216" spans="1:5" ht="15" hidden="1" customHeight="1">
      <c r="A216" s="11"/>
      <c r="B216" s="12"/>
      <c r="C216" s="13"/>
      <c r="D216" s="14">
        <v>61</v>
      </c>
      <c r="E216" s="13"/>
    </row>
    <row r="217" spans="1:5" ht="15" hidden="1" customHeight="1">
      <c r="A217" s="11"/>
      <c r="B217" s="12"/>
      <c r="C217" s="13"/>
      <c r="D217" s="14">
        <v>62</v>
      </c>
      <c r="E217" s="13"/>
    </row>
    <row r="218" spans="1:5" ht="15" hidden="1" customHeight="1">
      <c r="A218" s="11"/>
      <c r="B218" s="12"/>
      <c r="C218" s="13"/>
      <c r="D218" s="14">
        <v>63</v>
      </c>
      <c r="E218" s="13"/>
    </row>
    <row r="219" spans="1:5" ht="15" hidden="1" customHeight="1">
      <c r="A219" s="11"/>
      <c r="B219" s="12"/>
      <c r="C219" s="13"/>
      <c r="D219" s="14">
        <v>64</v>
      </c>
      <c r="E219" s="13"/>
    </row>
    <row r="220" spans="1:5" ht="15" hidden="1" customHeight="1">
      <c r="A220" s="11"/>
      <c r="B220" s="12"/>
      <c r="C220" s="13"/>
      <c r="D220" s="14">
        <v>65</v>
      </c>
      <c r="E220" s="13"/>
    </row>
    <row r="221" spans="1:5" ht="15" hidden="1" customHeight="1">
      <c r="A221" s="11"/>
      <c r="B221" s="12"/>
      <c r="C221" s="13"/>
      <c r="D221" s="14">
        <v>66</v>
      </c>
      <c r="E221" s="13"/>
    </row>
    <row r="222" spans="1:5" ht="15" hidden="1" customHeight="1">
      <c r="A222" s="11"/>
      <c r="B222" s="12"/>
      <c r="C222" s="13"/>
      <c r="D222" s="14">
        <v>67</v>
      </c>
      <c r="E222" s="13"/>
    </row>
    <row r="223" spans="1:5" ht="15" hidden="1" customHeight="1">
      <c r="A223" s="11"/>
      <c r="B223" s="12"/>
      <c r="C223" s="13"/>
      <c r="D223" s="14">
        <v>68</v>
      </c>
      <c r="E223" s="13"/>
    </row>
    <row r="224" spans="1:5" ht="15" hidden="1" customHeight="1">
      <c r="A224" s="11"/>
      <c r="B224" s="12"/>
      <c r="C224" s="13"/>
      <c r="D224" s="14">
        <v>69</v>
      </c>
      <c r="E224" s="13"/>
    </row>
    <row r="225" spans="1:5" ht="15" hidden="1" customHeight="1">
      <c r="A225" s="11"/>
      <c r="B225" s="12"/>
      <c r="C225" s="13"/>
      <c r="D225" s="14">
        <v>70</v>
      </c>
      <c r="E225" s="13"/>
    </row>
    <row r="226" spans="1:5" ht="15" hidden="1" customHeight="1">
      <c r="A226" s="11"/>
      <c r="B226" s="12"/>
      <c r="C226" s="13"/>
      <c r="D226" s="14">
        <v>71</v>
      </c>
      <c r="E226" s="13"/>
    </row>
    <row r="227" spans="1:5" ht="15" hidden="1" customHeight="1">
      <c r="A227" s="11"/>
      <c r="B227" s="12"/>
      <c r="C227" s="13"/>
      <c r="D227" s="14">
        <v>72</v>
      </c>
      <c r="E227" s="13"/>
    </row>
    <row r="228" spans="1:5" ht="15" hidden="1" customHeight="1">
      <c r="A228" s="11"/>
      <c r="B228" s="12"/>
      <c r="C228" s="13"/>
      <c r="D228" s="14">
        <v>73</v>
      </c>
      <c r="E228" s="13"/>
    </row>
    <row r="229" spans="1:5" ht="15" hidden="1" customHeight="1">
      <c r="A229" s="11"/>
      <c r="B229" s="12"/>
      <c r="C229" s="13"/>
      <c r="D229" s="14">
        <v>74</v>
      </c>
      <c r="E229" s="13"/>
    </row>
    <row r="230" spans="1:5" ht="15" hidden="1" customHeight="1">
      <c r="A230" s="11"/>
      <c r="B230" s="12"/>
      <c r="C230" s="13"/>
      <c r="D230" s="14">
        <v>75</v>
      </c>
      <c r="E230" s="13"/>
    </row>
    <row r="231" spans="1:5" ht="15" hidden="1" customHeight="1">
      <c r="A231" s="11"/>
      <c r="B231" s="12"/>
      <c r="C231" s="13"/>
      <c r="D231" s="14">
        <v>76</v>
      </c>
      <c r="E231" s="13"/>
    </row>
    <row r="232" spans="1:5" ht="15" hidden="1" customHeight="1">
      <c r="A232" s="11"/>
      <c r="B232" s="12"/>
      <c r="C232" s="13"/>
      <c r="D232" s="14">
        <v>77</v>
      </c>
      <c r="E232" s="13"/>
    </row>
    <row r="233" spans="1:5" ht="15" hidden="1" customHeight="1">
      <c r="A233" s="11"/>
      <c r="B233" s="12"/>
      <c r="C233" s="13"/>
      <c r="D233" s="14">
        <v>78</v>
      </c>
      <c r="E233" s="13"/>
    </row>
    <row r="234" spans="1:5" ht="15" hidden="1" customHeight="1">
      <c r="A234" s="11"/>
      <c r="B234" s="12"/>
      <c r="C234" s="13"/>
      <c r="D234" s="14">
        <v>79</v>
      </c>
      <c r="E234" s="13"/>
    </row>
    <row r="235" spans="1:5" ht="15" hidden="1" customHeight="1">
      <c r="A235" s="11"/>
      <c r="B235" s="12"/>
      <c r="C235" s="13"/>
      <c r="D235" s="14">
        <v>80</v>
      </c>
      <c r="E235" s="13"/>
    </row>
    <row r="236" spans="1:5" ht="15" hidden="1" customHeight="1">
      <c r="A236" s="11"/>
      <c r="B236" s="12"/>
      <c r="C236" s="13"/>
      <c r="D236" s="14">
        <v>81</v>
      </c>
      <c r="E236" s="13"/>
    </row>
    <row r="237" spans="1:5" ht="17.25" customHeight="1">
      <c r="A237" s="479" t="s">
        <v>19</v>
      </c>
      <c r="B237" s="479"/>
      <c r="C237" s="9"/>
      <c r="D237" s="10">
        <v>1</v>
      </c>
      <c r="E237" s="8" t="s">
        <v>62</v>
      </c>
    </row>
    <row r="238" spans="1:5" ht="14.25" customHeight="1">
      <c r="A238" s="11"/>
      <c r="B238" s="70" t="s">
        <v>222</v>
      </c>
      <c r="C238" s="71" t="s">
        <v>23</v>
      </c>
      <c r="D238" s="70" t="s">
        <v>230</v>
      </c>
      <c r="E238" s="71" t="s">
        <v>221</v>
      </c>
    </row>
    <row r="239" spans="1:5" ht="14.25" customHeight="1">
      <c r="A239" s="11"/>
      <c r="B239" s="70" t="s">
        <v>226</v>
      </c>
      <c r="C239" s="71" t="s">
        <v>27</v>
      </c>
      <c r="D239" s="70" t="s">
        <v>240</v>
      </c>
      <c r="E239" s="71" t="s">
        <v>224</v>
      </c>
    </row>
    <row r="240" spans="1:5" ht="14.25" customHeight="1">
      <c r="A240" s="11"/>
      <c r="B240" s="70" t="s">
        <v>227</v>
      </c>
      <c r="C240" s="71" t="s">
        <v>28</v>
      </c>
      <c r="D240" s="70" t="s">
        <v>241</v>
      </c>
      <c r="E240" s="71" t="s">
        <v>22</v>
      </c>
    </row>
    <row r="241" spans="1:5" ht="14.25" customHeight="1">
      <c r="A241" s="11"/>
      <c r="B241" s="70" t="s">
        <v>230</v>
      </c>
      <c r="C241" s="71" t="s">
        <v>29</v>
      </c>
      <c r="D241" s="70" t="s">
        <v>242</v>
      </c>
      <c r="E241" s="71" t="s">
        <v>23</v>
      </c>
    </row>
    <row r="242" spans="1:5" ht="15" hidden="1" customHeight="1">
      <c r="A242" s="11"/>
      <c r="B242" s="12"/>
      <c r="C242" s="13"/>
      <c r="D242" s="14">
        <v>10</v>
      </c>
      <c r="E242" s="13"/>
    </row>
    <row r="243" spans="1:5" ht="15" hidden="1" customHeight="1">
      <c r="A243" s="11"/>
      <c r="B243" s="12"/>
      <c r="C243" s="13"/>
      <c r="D243" s="14">
        <v>11</v>
      </c>
      <c r="E243" s="13"/>
    </row>
    <row r="244" spans="1:5" ht="15" hidden="1" customHeight="1">
      <c r="A244" s="11"/>
      <c r="B244" s="12"/>
      <c r="C244" s="13"/>
      <c r="D244" s="14">
        <v>12</v>
      </c>
      <c r="E244" s="13"/>
    </row>
    <row r="245" spans="1:5" ht="15" hidden="1" customHeight="1">
      <c r="A245" s="11"/>
      <c r="B245" s="12"/>
      <c r="C245" s="13"/>
      <c r="D245" s="14">
        <v>13</v>
      </c>
      <c r="E245" s="13"/>
    </row>
    <row r="246" spans="1:5" ht="15" hidden="1" customHeight="1">
      <c r="A246" s="11"/>
      <c r="B246" s="12"/>
      <c r="C246" s="13"/>
      <c r="D246" s="14">
        <v>14</v>
      </c>
      <c r="E246" s="13"/>
    </row>
    <row r="247" spans="1:5" ht="15" hidden="1" customHeight="1">
      <c r="A247" s="11"/>
      <c r="B247" s="12"/>
      <c r="C247" s="13"/>
      <c r="D247" s="14">
        <v>15</v>
      </c>
      <c r="E247" s="13"/>
    </row>
    <row r="248" spans="1:5" ht="15" hidden="1" customHeight="1">
      <c r="A248" s="11"/>
      <c r="B248" s="12"/>
      <c r="C248" s="13"/>
      <c r="D248" s="14">
        <v>16</v>
      </c>
      <c r="E248" s="13"/>
    </row>
    <row r="249" spans="1:5" ht="15" hidden="1" customHeight="1">
      <c r="A249" s="11"/>
      <c r="B249" s="12"/>
      <c r="C249" s="13"/>
      <c r="D249" s="14">
        <v>17</v>
      </c>
      <c r="E249" s="13"/>
    </row>
    <row r="250" spans="1:5" ht="15" hidden="1" customHeight="1">
      <c r="A250" s="11"/>
      <c r="B250" s="12"/>
      <c r="C250" s="13"/>
      <c r="D250" s="14">
        <v>18</v>
      </c>
      <c r="E250" s="13"/>
    </row>
    <row r="251" spans="1:5" ht="15" hidden="1" customHeight="1">
      <c r="A251" s="11"/>
      <c r="B251" s="12"/>
      <c r="C251" s="13"/>
      <c r="D251" s="14">
        <v>19</v>
      </c>
      <c r="E251" s="13"/>
    </row>
    <row r="252" spans="1:5" ht="15" hidden="1" customHeight="1">
      <c r="A252" s="11"/>
      <c r="B252" s="12"/>
      <c r="C252" s="13"/>
      <c r="D252" s="14">
        <v>20</v>
      </c>
      <c r="E252" s="13"/>
    </row>
    <row r="253" spans="1:5" ht="15" hidden="1" customHeight="1">
      <c r="A253" s="11"/>
      <c r="B253" s="12"/>
      <c r="C253" s="13"/>
      <c r="D253" s="14">
        <v>21</v>
      </c>
      <c r="E253" s="13"/>
    </row>
    <row r="254" spans="1:5" ht="15" hidden="1" customHeight="1">
      <c r="A254" s="11"/>
      <c r="B254" s="12"/>
      <c r="C254" s="13"/>
      <c r="D254" s="14">
        <v>22</v>
      </c>
      <c r="E254" s="13"/>
    </row>
    <row r="255" spans="1:5" ht="15" hidden="1" customHeight="1">
      <c r="A255" s="11"/>
      <c r="B255" s="12"/>
      <c r="C255" s="13"/>
      <c r="D255" s="14">
        <v>23</v>
      </c>
      <c r="E255" s="13"/>
    </row>
    <row r="256" spans="1:5" ht="15" hidden="1" customHeight="1">
      <c r="A256" s="11"/>
      <c r="B256" s="12"/>
      <c r="C256" s="13"/>
      <c r="D256" s="14">
        <v>24</v>
      </c>
      <c r="E256" s="13"/>
    </row>
    <row r="257" spans="1:5" ht="15" hidden="1" customHeight="1">
      <c r="A257" s="11"/>
      <c r="B257" s="12"/>
      <c r="C257" s="13"/>
      <c r="D257" s="14">
        <v>25</v>
      </c>
      <c r="E257" s="13"/>
    </row>
    <row r="258" spans="1:5" ht="15" hidden="1" customHeight="1">
      <c r="A258" s="11"/>
      <c r="B258" s="12"/>
      <c r="C258" s="13"/>
      <c r="D258" s="14">
        <v>26</v>
      </c>
      <c r="E258" s="13"/>
    </row>
    <row r="259" spans="1:5" ht="15" hidden="1" customHeight="1">
      <c r="A259" s="11"/>
      <c r="B259" s="12"/>
      <c r="C259" s="13"/>
      <c r="D259" s="14">
        <v>27</v>
      </c>
      <c r="E259" s="13"/>
    </row>
    <row r="260" spans="1:5" ht="15" hidden="1" customHeight="1">
      <c r="A260" s="11"/>
      <c r="B260" s="12"/>
      <c r="C260" s="13"/>
      <c r="D260" s="14">
        <v>28</v>
      </c>
      <c r="E260" s="13"/>
    </row>
    <row r="261" spans="1:5" ht="15" hidden="1" customHeight="1">
      <c r="A261" s="11"/>
      <c r="B261" s="12"/>
      <c r="C261" s="13"/>
      <c r="D261" s="14">
        <v>29</v>
      </c>
      <c r="E261" s="13"/>
    </row>
    <row r="262" spans="1:5" ht="15" hidden="1" customHeight="1">
      <c r="A262" s="11"/>
      <c r="B262" s="12"/>
      <c r="C262" s="13"/>
      <c r="D262" s="14">
        <v>30</v>
      </c>
      <c r="E262" s="13"/>
    </row>
    <row r="263" spans="1:5" ht="15" hidden="1" customHeight="1">
      <c r="A263" s="11"/>
      <c r="B263" s="12"/>
      <c r="C263" s="13"/>
      <c r="D263" s="14">
        <v>31</v>
      </c>
      <c r="E263" s="13"/>
    </row>
    <row r="264" spans="1:5" ht="15" hidden="1" customHeight="1">
      <c r="A264" s="11"/>
      <c r="B264" s="12"/>
      <c r="C264" s="13"/>
      <c r="D264" s="14">
        <v>32</v>
      </c>
      <c r="E264" s="13"/>
    </row>
    <row r="265" spans="1:5" ht="15" hidden="1" customHeight="1">
      <c r="A265" s="11"/>
      <c r="B265" s="12"/>
      <c r="C265" s="13"/>
      <c r="D265" s="14">
        <v>33</v>
      </c>
      <c r="E265" s="13"/>
    </row>
    <row r="266" spans="1:5" ht="15" hidden="1" customHeight="1">
      <c r="A266" s="11"/>
      <c r="B266" s="12"/>
      <c r="C266" s="13"/>
      <c r="D266" s="14">
        <v>34</v>
      </c>
      <c r="E266" s="13"/>
    </row>
    <row r="267" spans="1:5" ht="15" hidden="1" customHeight="1">
      <c r="A267" s="11"/>
      <c r="B267" s="12"/>
      <c r="C267" s="13"/>
      <c r="D267" s="14">
        <v>35</v>
      </c>
      <c r="E267" s="13"/>
    </row>
    <row r="268" spans="1:5" ht="15" hidden="1" customHeight="1">
      <c r="A268" s="11"/>
      <c r="B268" s="12"/>
      <c r="C268" s="13"/>
      <c r="D268" s="14">
        <v>36</v>
      </c>
      <c r="E268" s="13"/>
    </row>
    <row r="269" spans="1:5" ht="15" hidden="1" customHeight="1">
      <c r="A269" s="11"/>
      <c r="B269" s="12"/>
      <c r="C269" s="13"/>
      <c r="D269" s="14">
        <v>37</v>
      </c>
      <c r="E269" s="13"/>
    </row>
    <row r="270" spans="1:5" ht="15" hidden="1" customHeight="1">
      <c r="A270" s="11"/>
      <c r="B270" s="12"/>
      <c r="C270" s="13"/>
      <c r="D270" s="14">
        <v>38</v>
      </c>
      <c r="E270" s="13"/>
    </row>
    <row r="271" spans="1:5" ht="15" hidden="1" customHeight="1">
      <c r="A271" s="11"/>
      <c r="B271" s="12"/>
      <c r="C271" s="13"/>
      <c r="D271" s="14">
        <v>39</v>
      </c>
      <c r="E271" s="13"/>
    </row>
    <row r="272" spans="1:5" ht="15" hidden="1" customHeight="1">
      <c r="A272" s="11"/>
      <c r="B272" s="12"/>
      <c r="C272" s="13"/>
      <c r="D272" s="14">
        <v>40</v>
      </c>
      <c r="E272" s="13"/>
    </row>
    <row r="273" spans="1:5" ht="15" hidden="1" customHeight="1">
      <c r="A273" s="11"/>
      <c r="B273" s="12"/>
      <c r="C273" s="13"/>
      <c r="D273" s="14">
        <v>41</v>
      </c>
      <c r="E273" s="13"/>
    </row>
    <row r="274" spans="1:5" ht="15" hidden="1" customHeight="1">
      <c r="A274" s="11"/>
      <c r="B274" s="12"/>
      <c r="C274" s="13"/>
      <c r="D274" s="14">
        <v>42</v>
      </c>
      <c r="E274" s="13"/>
    </row>
    <row r="275" spans="1:5" ht="15" hidden="1" customHeight="1">
      <c r="A275" s="11"/>
      <c r="B275" s="12"/>
      <c r="C275" s="13"/>
      <c r="D275" s="14">
        <v>43</v>
      </c>
      <c r="E275" s="13"/>
    </row>
    <row r="276" spans="1:5" ht="15" hidden="1" customHeight="1">
      <c r="A276" s="11"/>
      <c r="B276" s="12"/>
      <c r="C276" s="13"/>
      <c r="D276" s="14">
        <v>44</v>
      </c>
      <c r="E276" s="13"/>
    </row>
    <row r="277" spans="1:5" ht="15" hidden="1" customHeight="1">
      <c r="A277" s="11"/>
      <c r="B277" s="12"/>
      <c r="C277" s="13"/>
      <c r="D277" s="14">
        <v>45</v>
      </c>
      <c r="E277" s="13"/>
    </row>
    <row r="278" spans="1:5" ht="15" hidden="1" customHeight="1">
      <c r="A278" s="11"/>
      <c r="B278" s="12"/>
      <c r="C278" s="13"/>
      <c r="D278" s="14">
        <v>46</v>
      </c>
      <c r="E278" s="13"/>
    </row>
    <row r="279" spans="1:5" ht="15" hidden="1" customHeight="1">
      <c r="A279" s="11"/>
      <c r="B279" s="12"/>
      <c r="C279" s="13"/>
      <c r="D279" s="14">
        <v>47</v>
      </c>
      <c r="E279" s="13"/>
    </row>
    <row r="280" spans="1:5" ht="15" hidden="1" customHeight="1">
      <c r="A280" s="11"/>
      <c r="B280" s="12"/>
      <c r="C280" s="13"/>
      <c r="D280" s="14">
        <v>48</v>
      </c>
      <c r="E280" s="13"/>
    </row>
    <row r="281" spans="1:5" ht="15" hidden="1" customHeight="1">
      <c r="A281" s="11"/>
      <c r="B281" s="12"/>
      <c r="C281" s="13"/>
      <c r="D281" s="14">
        <v>49</v>
      </c>
      <c r="E281" s="13"/>
    </row>
    <row r="282" spans="1:5" ht="15" hidden="1" customHeight="1">
      <c r="A282" s="11"/>
      <c r="B282" s="12"/>
      <c r="C282" s="13"/>
      <c r="D282" s="14">
        <v>50</v>
      </c>
      <c r="E282" s="13"/>
    </row>
    <row r="283" spans="1:5" ht="15" hidden="1" customHeight="1">
      <c r="A283" s="11"/>
      <c r="B283" s="12"/>
      <c r="C283" s="13"/>
      <c r="D283" s="14">
        <v>51</v>
      </c>
      <c r="E283" s="13"/>
    </row>
    <row r="284" spans="1:5" ht="15" hidden="1" customHeight="1">
      <c r="A284" s="11"/>
      <c r="B284" s="12"/>
      <c r="C284" s="13"/>
      <c r="D284" s="14">
        <v>52</v>
      </c>
      <c r="E284" s="13"/>
    </row>
    <row r="285" spans="1:5" ht="15" hidden="1" customHeight="1">
      <c r="A285" s="11"/>
      <c r="B285" s="12"/>
      <c r="C285" s="13"/>
      <c r="D285" s="14">
        <v>53</v>
      </c>
      <c r="E285" s="13"/>
    </row>
    <row r="286" spans="1:5" ht="15" hidden="1" customHeight="1">
      <c r="A286" s="11"/>
      <c r="B286" s="12"/>
      <c r="C286" s="13"/>
      <c r="D286" s="14">
        <v>54</v>
      </c>
      <c r="E286" s="13"/>
    </row>
    <row r="287" spans="1:5" ht="15" hidden="1" customHeight="1">
      <c r="A287" s="11"/>
      <c r="B287" s="12"/>
      <c r="C287" s="13"/>
      <c r="D287" s="14">
        <v>55</v>
      </c>
      <c r="E287" s="13"/>
    </row>
    <row r="288" spans="1:5" ht="15" hidden="1" customHeight="1">
      <c r="A288" s="11"/>
      <c r="B288" s="12"/>
      <c r="C288" s="13"/>
      <c r="D288" s="14">
        <v>56</v>
      </c>
      <c r="E288" s="13"/>
    </row>
    <row r="289" spans="1:5" ht="15" hidden="1" customHeight="1">
      <c r="A289" s="11"/>
      <c r="B289" s="12"/>
      <c r="C289" s="13"/>
      <c r="D289" s="14">
        <v>57</v>
      </c>
      <c r="E289" s="13"/>
    </row>
    <row r="290" spans="1:5" ht="15" hidden="1" customHeight="1">
      <c r="A290" s="11"/>
      <c r="B290" s="12"/>
      <c r="C290" s="13"/>
      <c r="D290" s="14">
        <v>58</v>
      </c>
      <c r="E290" s="13"/>
    </row>
    <row r="291" spans="1:5" ht="15" hidden="1" customHeight="1">
      <c r="A291" s="11"/>
      <c r="B291" s="12"/>
      <c r="C291" s="13"/>
      <c r="D291" s="14">
        <v>59</v>
      </c>
      <c r="E291" s="13"/>
    </row>
    <row r="292" spans="1:5" ht="15" hidden="1" customHeight="1">
      <c r="A292" s="11"/>
      <c r="B292" s="12"/>
      <c r="C292" s="13"/>
      <c r="D292" s="14">
        <v>60</v>
      </c>
      <c r="E292" s="13"/>
    </row>
    <row r="293" spans="1:5" ht="15" hidden="1" customHeight="1">
      <c r="A293" s="11"/>
      <c r="B293" s="12"/>
      <c r="C293" s="13"/>
      <c r="D293" s="14">
        <v>61</v>
      </c>
      <c r="E293" s="13"/>
    </row>
    <row r="294" spans="1:5" ht="15" hidden="1" customHeight="1">
      <c r="A294" s="11"/>
      <c r="B294" s="12"/>
      <c r="C294" s="13"/>
      <c r="D294" s="14">
        <v>62</v>
      </c>
      <c r="E294" s="13"/>
    </row>
    <row r="295" spans="1:5" ht="15" hidden="1" customHeight="1">
      <c r="A295" s="11"/>
      <c r="B295" s="12"/>
      <c r="C295" s="13"/>
      <c r="D295" s="14">
        <v>63</v>
      </c>
      <c r="E295" s="13"/>
    </row>
    <row r="296" spans="1:5" ht="15" hidden="1" customHeight="1">
      <c r="A296" s="11"/>
      <c r="B296" s="12"/>
      <c r="C296" s="13"/>
      <c r="D296" s="14">
        <v>64</v>
      </c>
      <c r="E296" s="13"/>
    </row>
    <row r="297" spans="1:5" ht="15" hidden="1" customHeight="1">
      <c r="A297" s="11"/>
      <c r="B297" s="12"/>
      <c r="C297" s="13"/>
      <c r="D297" s="14">
        <v>65</v>
      </c>
      <c r="E297" s="13"/>
    </row>
    <row r="298" spans="1:5" ht="15" hidden="1" customHeight="1">
      <c r="A298" s="11"/>
      <c r="B298" s="12"/>
      <c r="C298" s="13"/>
      <c r="D298" s="14">
        <v>66</v>
      </c>
      <c r="E298" s="13"/>
    </row>
    <row r="299" spans="1:5" ht="15" hidden="1" customHeight="1">
      <c r="A299" s="11"/>
      <c r="B299" s="12"/>
      <c r="C299" s="13"/>
      <c r="D299" s="14">
        <v>67</v>
      </c>
      <c r="E299" s="13"/>
    </row>
    <row r="300" spans="1:5" ht="15" hidden="1" customHeight="1">
      <c r="A300" s="11"/>
      <c r="B300" s="12"/>
      <c r="C300" s="13"/>
      <c r="D300" s="14">
        <v>68</v>
      </c>
      <c r="E300" s="13"/>
    </row>
    <row r="301" spans="1:5" ht="15" hidden="1" customHeight="1">
      <c r="A301" s="11"/>
      <c r="B301" s="12"/>
      <c r="C301" s="13"/>
      <c r="D301" s="14">
        <v>69</v>
      </c>
      <c r="E301" s="13"/>
    </row>
    <row r="302" spans="1:5" ht="15" hidden="1" customHeight="1">
      <c r="A302" s="11"/>
      <c r="B302" s="12"/>
      <c r="C302" s="13"/>
      <c r="D302" s="14">
        <v>70</v>
      </c>
      <c r="E302" s="13"/>
    </row>
    <row r="303" spans="1:5" ht="15" hidden="1" customHeight="1">
      <c r="A303" s="11"/>
      <c r="B303" s="12"/>
      <c r="C303" s="13"/>
      <c r="D303" s="14">
        <v>71</v>
      </c>
      <c r="E303" s="13"/>
    </row>
    <row r="304" spans="1:5" ht="15" hidden="1" customHeight="1">
      <c r="A304" s="11"/>
      <c r="B304" s="12"/>
      <c r="C304" s="13"/>
      <c r="D304" s="14">
        <v>72</v>
      </c>
      <c r="E304" s="13"/>
    </row>
    <row r="305" spans="1:5" ht="15" hidden="1" customHeight="1">
      <c r="A305" s="11"/>
      <c r="B305" s="12"/>
      <c r="C305" s="13"/>
      <c r="D305" s="14">
        <v>73</v>
      </c>
      <c r="E305" s="13"/>
    </row>
    <row r="306" spans="1:5" ht="15" hidden="1" customHeight="1">
      <c r="A306" s="11"/>
      <c r="B306" s="12"/>
      <c r="C306" s="13"/>
      <c r="D306" s="14">
        <v>74</v>
      </c>
      <c r="E306" s="13"/>
    </row>
    <row r="307" spans="1:5" ht="15" hidden="1" customHeight="1">
      <c r="A307" s="11"/>
      <c r="B307" s="12"/>
      <c r="C307" s="13"/>
      <c r="D307" s="14">
        <v>75</v>
      </c>
      <c r="E307" s="13"/>
    </row>
    <row r="308" spans="1:5" ht="15" hidden="1" customHeight="1">
      <c r="A308" s="11"/>
      <c r="B308" s="12"/>
      <c r="C308" s="13"/>
      <c r="D308" s="14">
        <v>76</v>
      </c>
      <c r="E308" s="13"/>
    </row>
    <row r="309" spans="1:5" ht="15" hidden="1" customHeight="1">
      <c r="A309" s="11"/>
      <c r="B309" s="12"/>
      <c r="C309" s="13"/>
      <c r="D309" s="14">
        <v>77</v>
      </c>
      <c r="E309" s="13"/>
    </row>
    <row r="310" spans="1:5" ht="15" hidden="1" customHeight="1">
      <c r="A310" s="11"/>
      <c r="B310" s="12"/>
      <c r="C310" s="13"/>
      <c r="D310" s="14">
        <v>78</v>
      </c>
      <c r="E310" s="13"/>
    </row>
    <row r="311" spans="1:5" ht="15" hidden="1" customHeight="1">
      <c r="A311" s="11"/>
      <c r="B311" s="12"/>
      <c r="C311" s="13"/>
      <c r="D311" s="14">
        <v>79</v>
      </c>
      <c r="E311" s="13"/>
    </row>
    <row r="312" spans="1:5" ht="15" hidden="1" customHeight="1">
      <c r="A312" s="11"/>
      <c r="B312" s="12"/>
      <c r="C312" s="13"/>
      <c r="D312" s="14">
        <v>80</v>
      </c>
      <c r="E312" s="13"/>
    </row>
    <row r="313" spans="1:5" ht="15" hidden="1" customHeight="1">
      <c r="A313" s="11"/>
      <c r="B313" s="12"/>
      <c r="C313" s="13"/>
      <c r="D313" s="14">
        <v>81</v>
      </c>
      <c r="E313" s="13"/>
    </row>
    <row r="314" spans="1:5" ht="19.5" customHeight="1">
      <c r="A314" s="479" t="s">
        <v>20</v>
      </c>
      <c r="B314" s="479"/>
      <c r="C314" s="9"/>
      <c r="D314" s="10">
        <v>1</v>
      </c>
      <c r="E314" s="8" t="s">
        <v>63</v>
      </c>
    </row>
    <row r="315" spans="1:5" ht="14.25" customHeight="1">
      <c r="A315" s="11"/>
      <c r="B315" s="70" t="s">
        <v>222</v>
      </c>
      <c r="C315" s="71" t="s">
        <v>221</v>
      </c>
      <c r="D315" s="70" t="s">
        <v>222</v>
      </c>
      <c r="E315" s="71" t="s">
        <v>221</v>
      </c>
    </row>
    <row r="316" spans="1:5" ht="14.25" customHeight="1">
      <c r="A316" s="11"/>
      <c r="B316" s="70" t="s">
        <v>225</v>
      </c>
      <c r="C316" s="71" t="s">
        <v>21</v>
      </c>
      <c r="D316" s="70" t="s">
        <v>225</v>
      </c>
      <c r="E316" s="71" t="s">
        <v>21</v>
      </c>
    </row>
    <row r="317" spans="1:5" ht="14.25" customHeight="1">
      <c r="A317" s="11"/>
      <c r="B317" s="70" t="s">
        <v>226</v>
      </c>
      <c r="C317" s="71" t="s">
        <v>224</v>
      </c>
      <c r="D317" s="70" t="s">
        <v>226</v>
      </c>
      <c r="E317" s="71" t="s">
        <v>224</v>
      </c>
    </row>
    <row r="318" spans="1:5" ht="14.25" customHeight="1">
      <c r="A318" s="11"/>
      <c r="B318" s="70" t="s">
        <v>227</v>
      </c>
      <c r="C318" s="71" t="s">
        <v>22</v>
      </c>
      <c r="D318" s="70" t="s">
        <v>227</v>
      </c>
      <c r="E318" s="71" t="s">
        <v>22</v>
      </c>
    </row>
    <row r="319" spans="1:5" ht="14.25" customHeight="1">
      <c r="A319" s="11"/>
      <c r="B319" s="70" t="s">
        <v>228</v>
      </c>
      <c r="C319" s="71" t="s">
        <v>229</v>
      </c>
      <c r="D319" s="70" t="s">
        <v>228</v>
      </c>
      <c r="E319" s="71" t="s">
        <v>229</v>
      </c>
    </row>
    <row r="320" spans="1:5" ht="14.25" customHeight="1">
      <c r="A320" s="11"/>
      <c r="B320" s="70" t="s">
        <v>230</v>
      </c>
      <c r="C320" s="71" t="s">
        <v>23</v>
      </c>
      <c r="D320" s="70" t="s">
        <v>230</v>
      </c>
      <c r="E320" s="71" t="s">
        <v>23</v>
      </c>
    </row>
    <row r="321" spans="1:5" ht="15" hidden="1" customHeight="1">
      <c r="A321" s="11"/>
      <c r="B321" s="12"/>
      <c r="C321" s="13"/>
      <c r="D321" s="14">
        <v>5</v>
      </c>
      <c r="E321" s="13"/>
    </row>
    <row r="322" spans="1:5" ht="15" hidden="1" customHeight="1">
      <c r="A322" s="11"/>
      <c r="B322" s="12"/>
      <c r="C322" s="13"/>
      <c r="D322" s="14">
        <v>6</v>
      </c>
      <c r="E322" s="13"/>
    </row>
    <row r="323" spans="1:5" ht="15" hidden="1" customHeight="1">
      <c r="A323" s="11"/>
      <c r="B323" s="12"/>
      <c r="C323" s="13"/>
      <c r="D323" s="14">
        <v>7</v>
      </c>
      <c r="E323" s="13"/>
    </row>
    <row r="324" spans="1:5" ht="15" hidden="1" customHeight="1">
      <c r="A324" s="11"/>
      <c r="B324" s="12"/>
      <c r="C324" s="13"/>
      <c r="D324" s="14">
        <v>8</v>
      </c>
      <c r="E324" s="13"/>
    </row>
    <row r="325" spans="1:5" ht="15" hidden="1" customHeight="1">
      <c r="A325" s="11"/>
      <c r="B325" s="12"/>
      <c r="C325" s="13"/>
      <c r="D325" s="14">
        <v>9</v>
      </c>
      <c r="E325" s="13"/>
    </row>
    <row r="326" spans="1:5" ht="15" hidden="1" customHeight="1">
      <c r="A326" s="11"/>
      <c r="B326" s="12"/>
      <c r="C326" s="13"/>
      <c r="D326" s="14">
        <v>10</v>
      </c>
      <c r="E326" s="13"/>
    </row>
    <row r="327" spans="1:5" ht="15" hidden="1" customHeight="1">
      <c r="A327" s="11"/>
      <c r="B327" s="12"/>
      <c r="C327" s="13"/>
      <c r="D327" s="14">
        <v>11</v>
      </c>
      <c r="E327" s="13"/>
    </row>
    <row r="328" spans="1:5" ht="15" hidden="1" customHeight="1">
      <c r="A328" s="11"/>
      <c r="B328" s="12"/>
      <c r="C328" s="13"/>
      <c r="D328" s="14">
        <v>12</v>
      </c>
      <c r="E328" s="13"/>
    </row>
    <row r="329" spans="1:5" ht="15" hidden="1" customHeight="1">
      <c r="A329" s="11"/>
      <c r="B329" s="12"/>
      <c r="C329" s="13"/>
      <c r="D329" s="14">
        <v>13</v>
      </c>
      <c r="E329" s="13"/>
    </row>
    <row r="330" spans="1:5" ht="15" hidden="1" customHeight="1">
      <c r="A330" s="11"/>
      <c r="B330" s="12"/>
      <c r="C330" s="13"/>
      <c r="D330" s="14">
        <v>14</v>
      </c>
      <c r="E330" s="13"/>
    </row>
    <row r="331" spans="1:5" ht="15" hidden="1" customHeight="1">
      <c r="A331" s="11"/>
      <c r="B331" s="12"/>
      <c r="C331" s="13"/>
      <c r="D331" s="14">
        <v>15</v>
      </c>
      <c r="E331" s="13"/>
    </row>
    <row r="332" spans="1:5" ht="15" hidden="1" customHeight="1">
      <c r="A332" s="11"/>
      <c r="B332" s="12"/>
      <c r="C332" s="13"/>
      <c r="D332" s="14">
        <v>16</v>
      </c>
      <c r="E332" s="13"/>
    </row>
    <row r="333" spans="1:5" ht="15" hidden="1" customHeight="1">
      <c r="A333" s="11"/>
      <c r="B333" s="12"/>
      <c r="C333" s="13"/>
      <c r="D333" s="14">
        <v>17</v>
      </c>
      <c r="E333" s="13"/>
    </row>
    <row r="334" spans="1:5" ht="15" hidden="1" customHeight="1">
      <c r="A334" s="11"/>
      <c r="B334" s="12"/>
      <c r="C334" s="13"/>
      <c r="D334" s="14">
        <v>18</v>
      </c>
      <c r="E334" s="13"/>
    </row>
    <row r="335" spans="1:5" ht="15" hidden="1" customHeight="1">
      <c r="A335" s="11"/>
      <c r="B335" s="12"/>
      <c r="C335" s="13"/>
      <c r="D335" s="14">
        <v>19</v>
      </c>
      <c r="E335" s="13"/>
    </row>
    <row r="336" spans="1:5" ht="15" hidden="1" customHeight="1">
      <c r="A336" s="11"/>
      <c r="B336" s="12"/>
      <c r="C336" s="13"/>
      <c r="D336" s="14">
        <v>20</v>
      </c>
      <c r="E336" s="13"/>
    </row>
    <row r="337" spans="1:5" ht="15" hidden="1" customHeight="1">
      <c r="A337" s="11"/>
      <c r="B337" s="12"/>
      <c r="C337" s="13"/>
      <c r="D337" s="14">
        <v>21</v>
      </c>
      <c r="E337" s="13"/>
    </row>
    <row r="338" spans="1:5" ht="15" hidden="1" customHeight="1">
      <c r="A338" s="11"/>
      <c r="B338" s="12"/>
      <c r="C338" s="13"/>
      <c r="D338" s="14">
        <v>22</v>
      </c>
      <c r="E338" s="13"/>
    </row>
    <row r="339" spans="1:5" ht="15" hidden="1" customHeight="1">
      <c r="A339" s="11"/>
      <c r="B339" s="12"/>
      <c r="C339" s="13"/>
      <c r="D339" s="14">
        <v>23</v>
      </c>
      <c r="E339" s="13"/>
    </row>
    <row r="340" spans="1:5" ht="15" hidden="1" customHeight="1">
      <c r="A340" s="11"/>
      <c r="B340" s="12"/>
      <c r="C340" s="13"/>
      <c r="D340" s="14">
        <v>24</v>
      </c>
      <c r="E340" s="13"/>
    </row>
    <row r="341" spans="1:5" ht="15" hidden="1" customHeight="1">
      <c r="A341" s="11"/>
      <c r="B341" s="12"/>
      <c r="C341" s="13"/>
      <c r="D341" s="14">
        <v>25</v>
      </c>
      <c r="E341" s="13"/>
    </row>
    <row r="342" spans="1:5" ht="15" hidden="1" customHeight="1">
      <c r="A342" s="11"/>
      <c r="B342" s="12"/>
      <c r="C342" s="13"/>
      <c r="D342" s="14">
        <v>26</v>
      </c>
      <c r="E342" s="13"/>
    </row>
    <row r="343" spans="1:5" ht="15" hidden="1" customHeight="1">
      <c r="A343" s="11"/>
      <c r="B343" s="12"/>
      <c r="C343" s="13"/>
      <c r="D343" s="14">
        <v>27</v>
      </c>
      <c r="E343" s="13"/>
    </row>
    <row r="344" spans="1:5" ht="15" hidden="1" customHeight="1">
      <c r="A344" s="11"/>
      <c r="B344" s="12"/>
      <c r="C344" s="13"/>
      <c r="D344" s="14">
        <v>28</v>
      </c>
      <c r="E344" s="13"/>
    </row>
    <row r="345" spans="1:5" ht="15" hidden="1" customHeight="1">
      <c r="A345" s="11"/>
      <c r="B345" s="12"/>
      <c r="C345" s="13"/>
      <c r="D345" s="14">
        <v>29</v>
      </c>
      <c r="E345" s="13"/>
    </row>
    <row r="346" spans="1:5" ht="15" hidden="1" customHeight="1">
      <c r="A346" s="11"/>
      <c r="B346" s="12"/>
      <c r="C346" s="13"/>
      <c r="D346" s="14">
        <v>30</v>
      </c>
      <c r="E346" s="13"/>
    </row>
    <row r="347" spans="1:5" ht="15" hidden="1" customHeight="1">
      <c r="A347" s="11"/>
      <c r="B347" s="12"/>
      <c r="C347" s="13"/>
      <c r="D347" s="14">
        <v>31</v>
      </c>
      <c r="E347" s="13"/>
    </row>
    <row r="348" spans="1:5" ht="15" hidden="1" customHeight="1">
      <c r="A348" s="11"/>
      <c r="B348" s="12"/>
      <c r="C348" s="13"/>
      <c r="D348" s="14">
        <v>32</v>
      </c>
      <c r="E348" s="13"/>
    </row>
    <row r="349" spans="1:5" ht="15" hidden="1" customHeight="1">
      <c r="A349" s="11"/>
      <c r="B349" s="12"/>
      <c r="C349" s="13"/>
      <c r="D349" s="14">
        <v>33</v>
      </c>
      <c r="E349" s="13"/>
    </row>
    <row r="350" spans="1:5" ht="15" hidden="1" customHeight="1">
      <c r="A350" s="11"/>
      <c r="B350" s="12"/>
      <c r="C350" s="13"/>
      <c r="D350" s="14">
        <v>34</v>
      </c>
      <c r="E350" s="13"/>
    </row>
    <row r="351" spans="1:5" ht="15" hidden="1" customHeight="1">
      <c r="A351" s="11"/>
      <c r="B351" s="12"/>
      <c r="C351" s="13"/>
      <c r="D351" s="14">
        <v>35</v>
      </c>
      <c r="E351" s="13"/>
    </row>
    <row r="352" spans="1:5" ht="15" hidden="1" customHeight="1">
      <c r="A352" s="11"/>
      <c r="B352" s="12"/>
      <c r="C352" s="13"/>
      <c r="D352" s="14">
        <v>36</v>
      </c>
      <c r="E352" s="13"/>
    </row>
    <row r="353" spans="1:5" ht="15" hidden="1" customHeight="1">
      <c r="A353" s="11"/>
      <c r="B353" s="12"/>
      <c r="C353" s="13"/>
      <c r="D353" s="14">
        <v>37</v>
      </c>
      <c r="E353" s="13"/>
    </row>
    <row r="354" spans="1:5" ht="15" hidden="1" customHeight="1">
      <c r="A354" s="11"/>
      <c r="B354" s="12"/>
      <c r="C354" s="13"/>
      <c r="D354" s="14">
        <v>38</v>
      </c>
      <c r="E354" s="13"/>
    </row>
    <row r="355" spans="1:5" ht="15" hidden="1" customHeight="1">
      <c r="A355" s="11"/>
      <c r="B355" s="12"/>
      <c r="C355" s="13"/>
      <c r="D355" s="14">
        <v>39</v>
      </c>
      <c r="E355" s="13"/>
    </row>
    <row r="356" spans="1:5" ht="15" hidden="1" customHeight="1">
      <c r="A356" s="11"/>
      <c r="B356" s="12"/>
      <c r="C356" s="13"/>
      <c r="D356" s="14">
        <v>40</v>
      </c>
      <c r="E356" s="13"/>
    </row>
    <row r="357" spans="1:5" ht="15" hidden="1" customHeight="1">
      <c r="A357" s="11"/>
      <c r="B357" s="12"/>
      <c r="C357" s="13"/>
      <c r="D357" s="14">
        <v>41</v>
      </c>
      <c r="E357" s="13"/>
    </row>
    <row r="358" spans="1:5" ht="15" hidden="1" customHeight="1">
      <c r="A358" s="11"/>
      <c r="B358" s="12"/>
      <c r="C358" s="13"/>
      <c r="D358" s="14">
        <v>42</v>
      </c>
      <c r="E358" s="13"/>
    </row>
    <row r="359" spans="1:5" ht="15" hidden="1" customHeight="1">
      <c r="A359" s="11"/>
      <c r="B359" s="12"/>
      <c r="C359" s="13"/>
      <c r="D359" s="14">
        <v>43</v>
      </c>
      <c r="E359" s="13"/>
    </row>
    <row r="360" spans="1:5" ht="15" hidden="1" customHeight="1">
      <c r="A360" s="11"/>
      <c r="B360" s="12"/>
      <c r="C360" s="13"/>
      <c r="D360" s="14">
        <v>44</v>
      </c>
      <c r="E360" s="13"/>
    </row>
    <row r="361" spans="1:5" ht="15" hidden="1" customHeight="1">
      <c r="A361" s="11"/>
      <c r="B361" s="12"/>
      <c r="C361" s="13"/>
      <c r="D361" s="14">
        <v>45</v>
      </c>
      <c r="E361" s="13"/>
    </row>
    <row r="362" spans="1:5" ht="15" hidden="1" customHeight="1">
      <c r="A362" s="11"/>
      <c r="B362" s="12"/>
      <c r="C362" s="13"/>
      <c r="D362" s="14">
        <v>46</v>
      </c>
      <c r="E362" s="13"/>
    </row>
    <row r="363" spans="1:5" ht="15" hidden="1" customHeight="1">
      <c r="A363" s="11"/>
      <c r="B363" s="12"/>
      <c r="C363" s="13"/>
      <c r="D363" s="14">
        <v>47</v>
      </c>
      <c r="E363" s="13"/>
    </row>
    <row r="364" spans="1:5" ht="15" hidden="1" customHeight="1">
      <c r="A364" s="11"/>
      <c r="B364" s="12"/>
      <c r="C364" s="13"/>
      <c r="D364" s="14">
        <v>48</v>
      </c>
      <c r="E364" s="13"/>
    </row>
    <row r="365" spans="1:5" ht="15" hidden="1" customHeight="1">
      <c r="A365" s="11"/>
      <c r="B365" s="12"/>
      <c r="C365" s="13"/>
      <c r="D365" s="14">
        <v>49</v>
      </c>
      <c r="E365" s="13"/>
    </row>
    <row r="366" spans="1:5" ht="15" hidden="1" customHeight="1">
      <c r="A366" s="11"/>
      <c r="B366" s="12"/>
      <c r="C366" s="13"/>
      <c r="D366" s="14">
        <v>50</v>
      </c>
      <c r="E366" s="13"/>
    </row>
    <row r="367" spans="1:5" ht="15" hidden="1" customHeight="1">
      <c r="A367" s="11"/>
      <c r="B367" s="12"/>
      <c r="C367" s="13"/>
      <c r="D367" s="14">
        <v>51</v>
      </c>
      <c r="E367" s="13"/>
    </row>
    <row r="368" spans="1:5" ht="15" hidden="1" customHeight="1">
      <c r="A368" s="11"/>
      <c r="B368" s="12"/>
      <c r="C368" s="13"/>
      <c r="D368" s="14">
        <v>52</v>
      </c>
      <c r="E368" s="13"/>
    </row>
    <row r="369" spans="1:5" ht="15" hidden="1" customHeight="1">
      <c r="A369" s="11"/>
      <c r="B369" s="12"/>
      <c r="C369" s="13"/>
      <c r="D369" s="14">
        <v>53</v>
      </c>
      <c r="E369" s="13"/>
    </row>
    <row r="370" spans="1:5" ht="15" hidden="1" customHeight="1">
      <c r="A370" s="11"/>
      <c r="B370" s="12"/>
      <c r="C370" s="13"/>
      <c r="D370" s="14">
        <v>54</v>
      </c>
      <c r="E370" s="13"/>
    </row>
    <row r="371" spans="1:5" ht="15" hidden="1" customHeight="1">
      <c r="A371" s="11"/>
      <c r="B371" s="12"/>
      <c r="C371" s="13"/>
      <c r="D371" s="14">
        <v>55</v>
      </c>
      <c r="E371" s="13"/>
    </row>
    <row r="372" spans="1:5" ht="15" hidden="1" customHeight="1">
      <c r="A372" s="11"/>
      <c r="B372" s="12"/>
      <c r="C372" s="13"/>
      <c r="D372" s="14">
        <v>56</v>
      </c>
      <c r="E372" s="13"/>
    </row>
    <row r="373" spans="1:5" ht="15" hidden="1" customHeight="1">
      <c r="A373" s="11"/>
      <c r="B373" s="12"/>
      <c r="C373" s="13"/>
      <c r="D373" s="14">
        <v>57</v>
      </c>
      <c r="E373" s="13"/>
    </row>
    <row r="374" spans="1:5" ht="15" hidden="1" customHeight="1">
      <c r="A374" s="11"/>
      <c r="B374" s="12"/>
      <c r="C374" s="13"/>
      <c r="D374" s="14">
        <v>58</v>
      </c>
      <c r="E374" s="13"/>
    </row>
    <row r="375" spans="1:5" ht="15" hidden="1" customHeight="1">
      <c r="A375" s="11"/>
      <c r="B375" s="12"/>
      <c r="C375" s="13"/>
      <c r="D375" s="14">
        <v>59</v>
      </c>
      <c r="E375" s="13"/>
    </row>
    <row r="376" spans="1:5" ht="15" hidden="1" customHeight="1">
      <c r="A376" s="11"/>
      <c r="B376" s="12"/>
      <c r="C376" s="13"/>
      <c r="D376" s="14">
        <v>60</v>
      </c>
      <c r="E376" s="13"/>
    </row>
    <row r="377" spans="1:5" ht="15" hidden="1" customHeight="1">
      <c r="A377" s="11"/>
      <c r="B377" s="12"/>
      <c r="C377" s="13"/>
      <c r="D377" s="14">
        <v>61</v>
      </c>
      <c r="E377" s="13"/>
    </row>
    <row r="378" spans="1:5" ht="15" hidden="1" customHeight="1">
      <c r="A378" s="11"/>
      <c r="B378" s="12"/>
      <c r="C378" s="13"/>
      <c r="D378" s="14">
        <v>62</v>
      </c>
      <c r="E378" s="13"/>
    </row>
    <row r="379" spans="1:5" ht="15" hidden="1" customHeight="1">
      <c r="A379" s="11"/>
      <c r="B379" s="12"/>
      <c r="C379" s="13"/>
      <c r="D379" s="14">
        <v>63</v>
      </c>
      <c r="E379" s="13"/>
    </row>
    <row r="380" spans="1:5" ht="15" hidden="1" customHeight="1">
      <c r="A380" s="11"/>
      <c r="B380" s="12"/>
      <c r="C380" s="13"/>
      <c r="D380" s="14">
        <v>64</v>
      </c>
      <c r="E380" s="13"/>
    </row>
    <row r="381" spans="1:5" ht="15" hidden="1" customHeight="1">
      <c r="A381" s="11"/>
      <c r="B381" s="12"/>
      <c r="C381" s="13"/>
      <c r="D381" s="14">
        <v>65</v>
      </c>
      <c r="E381" s="13"/>
    </row>
    <row r="382" spans="1:5" ht="15" hidden="1" customHeight="1">
      <c r="A382" s="11"/>
      <c r="B382" s="12"/>
      <c r="C382" s="13"/>
      <c r="D382" s="14">
        <v>66</v>
      </c>
      <c r="E382" s="13"/>
    </row>
    <row r="383" spans="1:5" ht="15" hidden="1" customHeight="1">
      <c r="A383" s="11"/>
      <c r="B383" s="12"/>
      <c r="C383" s="13"/>
      <c r="D383" s="14">
        <v>67</v>
      </c>
      <c r="E383" s="13"/>
    </row>
    <row r="384" spans="1:5" ht="15" hidden="1" customHeight="1">
      <c r="A384" s="11"/>
      <c r="B384" s="12"/>
      <c r="C384" s="13"/>
      <c r="D384" s="14">
        <v>68</v>
      </c>
      <c r="E384" s="13"/>
    </row>
    <row r="385" spans="1:5" ht="15" hidden="1" customHeight="1">
      <c r="A385" s="11"/>
      <c r="B385" s="12"/>
      <c r="C385" s="13"/>
      <c r="D385" s="14">
        <v>69</v>
      </c>
      <c r="E385" s="13"/>
    </row>
    <row r="386" spans="1:5" ht="15" hidden="1" customHeight="1">
      <c r="A386" s="11"/>
      <c r="B386" s="12"/>
      <c r="C386" s="13"/>
      <c r="D386" s="14">
        <v>70</v>
      </c>
      <c r="E386" s="13"/>
    </row>
    <row r="387" spans="1:5" ht="15" hidden="1" customHeight="1">
      <c r="A387" s="11"/>
      <c r="B387" s="12"/>
      <c r="C387" s="13"/>
      <c r="D387" s="14">
        <v>71</v>
      </c>
      <c r="E387" s="13"/>
    </row>
    <row r="388" spans="1:5" ht="15" hidden="1" customHeight="1">
      <c r="A388" s="11"/>
      <c r="B388" s="12"/>
      <c r="C388" s="13"/>
      <c r="D388" s="14">
        <v>72</v>
      </c>
      <c r="E388" s="13"/>
    </row>
    <row r="389" spans="1:5" ht="15" hidden="1" customHeight="1">
      <c r="A389" s="11"/>
      <c r="B389" s="12"/>
      <c r="C389" s="13"/>
      <c r="D389" s="14">
        <v>73</v>
      </c>
      <c r="E389" s="13"/>
    </row>
    <row r="390" spans="1:5" ht="15" hidden="1" customHeight="1">
      <c r="A390" s="11"/>
      <c r="B390" s="12"/>
      <c r="C390" s="13"/>
      <c r="D390" s="14">
        <v>74</v>
      </c>
      <c r="E390" s="13"/>
    </row>
    <row r="391" spans="1:5" ht="15" hidden="1" customHeight="1">
      <c r="A391" s="11"/>
      <c r="B391" s="12"/>
      <c r="C391" s="13"/>
      <c r="D391" s="14">
        <v>75</v>
      </c>
      <c r="E391" s="13"/>
    </row>
    <row r="392" spans="1:5" ht="15" hidden="1" customHeight="1">
      <c r="A392" s="11"/>
      <c r="B392" s="12"/>
      <c r="C392" s="13"/>
      <c r="D392" s="14">
        <v>76</v>
      </c>
      <c r="E392" s="13"/>
    </row>
    <row r="393" spans="1:5" ht="15" hidden="1" customHeight="1">
      <c r="A393" s="11"/>
      <c r="B393" s="12"/>
      <c r="C393" s="13"/>
      <c r="D393" s="14">
        <v>77</v>
      </c>
      <c r="E393" s="13"/>
    </row>
    <row r="394" spans="1:5" ht="15" hidden="1" customHeight="1">
      <c r="A394" s="11"/>
      <c r="B394" s="12"/>
      <c r="C394" s="13"/>
      <c r="D394" s="14">
        <v>78</v>
      </c>
      <c r="E394" s="13"/>
    </row>
    <row r="395" spans="1:5" ht="15" hidden="1" customHeight="1">
      <c r="A395" s="11"/>
      <c r="B395" s="12"/>
      <c r="C395" s="13"/>
      <c r="D395" s="14">
        <v>79</v>
      </c>
      <c r="E395" s="13"/>
    </row>
    <row r="396" spans="1:5" ht="15" hidden="1" customHeight="1">
      <c r="A396" s="11"/>
      <c r="B396" s="12"/>
      <c r="C396" s="13"/>
      <c r="D396" s="14">
        <v>80</v>
      </c>
      <c r="E396" s="13"/>
    </row>
    <row r="397" spans="1:5" ht="15" hidden="1" customHeight="1">
      <c r="A397" s="11"/>
      <c r="B397" s="12"/>
      <c r="C397" s="13"/>
      <c r="D397" s="14">
        <v>81</v>
      </c>
      <c r="E397" s="13"/>
    </row>
  </sheetData>
  <mergeCells count="7">
    <mergeCell ref="A314:B314"/>
    <mergeCell ref="A1:B1"/>
    <mergeCell ref="A2:B2"/>
    <mergeCell ref="A78:B78"/>
    <mergeCell ref="A83:B83"/>
    <mergeCell ref="A159:B159"/>
    <mergeCell ref="A237:B237"/>
  </mergeCells>
  <pageMargins left="0.25" right="0.25" top="0.75" bottom="0.75" header="0.3" footer="0.3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8"/>
  <sheetViews>
    <sheetView showGridLines="0" topLeftCell="C11" workbookViewId="0">
      <selection activeCell="C1" sqref="C1:C34"/>
    </sheetView>
  </sheetViews>
  <sheetFormatPr defaultColWidth="14.6640625" defaultRowHeight="14.25" customHeight="1"/>
  <cols>
    <col min="1" max="1" width="3.33203125" style="2" customWidth="1"/>
    <col min="2" max="2" width="7.5" style="2" customWidth="1"/>
    <col min="3" max="3" width="154.83203125" style="2" customWidth="1"/>
    <col min="4" max="16384" width="14.6640625" style="2"/>
  </cols>
  <sheetData>
    <row r="1" spans="1:3" s="303" customFormat="1" ht="15.6" customHeight="1">
      <c r="A1" s="302"/>
      <c r="B1" s="3" t="s">
        <v>1</v>
      </c>
      <c r="C1" s="304" t="s">
        <v>0</v>
      </c>
    </row>
    <row r="2" spans="1:3" s="303" customFormat="1" ht="15.6" customHeight="1">
      <c r="A2" s="302"/>
      <c r="B2" s="3" t="s">
        <v>2</v>
      </c>
      <c r="C2" s="307" t="s">
        <v>300</v>
      </c>
    </row>
    <row r="3" spans="1:3" s="303" customFormat="1" ht="15.6" customHeight="1">
      <c r="A3" s="302"/>
      <c r="B3" s="3" t="s">
        <v>3</v>
      </c>
      <c r="C3" s="306" t="s">
        <v>301</v>
      </c>
    </row>
    <row r="4" spans="1:3" s="303" customFormat="1" ht="15.6" customHeight="1">
      <c r="A4" s="302"/>
      <c r="B4" s="3" t="s">
        <v>4</v>
      </c>
      <c r="C4" s="306" t="s">
        <v>302</v>
      </c>
    </row>
    <row r="5" spans="1:3" s="303" customFormat="1" ht="15.6" customHeight="1">
      <c r="A5" s="302"/>
      <c r="B5" s="3" t="s">
        <v>5</v>
      </c>
      <c r="C5" s="306" t="s">
        <v>303</v>
      </c>
    </row>
    <row r="6" spans="1:3" s="303" customFormat="1" ht="15.6" customHeight="1">
      <c r="A6" s="302"/>
      <c r="B6" s="3" t="s">
        <v>6</v>
      </c>
      <c r="C6" s="306" t="s">
        <v>304</v>
      </c>
    </row>
    <row r="7" spans="1:3" s="303" customFormat="1" ht="15.6" customHeight="1">
      <c r="A7" s="302"/>
      <c r="B7" s="3" t="s">
        <v>7</v>
      </c>
      <c r="C7" s="306" t="s">
        <v>305</v>
      </c>
    </row>
    <row r="8" spans="1:3" s="303" customFormat="1" ht="15.6" customHeight="1">
      <c r="A8" s="302"/>
      <c r="B8" s="3" t="s">
        <v>8</v>
      </c>
      <c r="C8" s="306" t="s">
        <v>306</v>
      </c>
    </row>
    <row r="9" spans="1:3" s="303" customFormat="1" ht="15.6" customHeight="1">
      <c r="A9" s="302"/>
      <c r="B9" s="3" t="s">
        <v>9</v>
      </c>
      <c r="C9" s="306" t="s">
        <v>307</v>
      </c>
    </row>
    <row r="10" spans="1:3" s="303" customFormat="1" ht="15.6" customHeight="1">
      <c r="A10" s="302"/>
      <c r="B10" s="3" t="s">
        <v>10</v>
      </c>
      <c r="C10" s="306" t="s">
        <v>308</v>
      </c>
    </row>
    <row r="11" spans="1:3" s="303" customFormat="1" ht="15.6" customHeight="1">
      <c r="A11" s="302"/>
      <c r="B11" s="3" t="s">
        <v>11</v>
      </c>
      <c r="C11" s="306" t="s">
        <v>322</v>
      </c>
    </row>
    <row r="12" spans="1:3" s="303" customFormat="1" ht="15.6" customHeight="1">
      <c r="A12" s="302"/>
      <c r="B12" s="3" t="s">
        <v>12</v>
      </c>
      <c r="C12" s="306" t="s">
        <v>321</v>
      </c>
    </row>
    <row r="13" spans="1:3" s="303" customFormat="1" ht="15.6" customHeight="1">
      <c r="A13" s="302"/>
      <c r="B13" s="3" t="s">
        <v>13</v>
      </c>
      <c r="C13" s="306" t="s">
        <v>323</v>
      </c>
    </row>
    <row r="14" spans="1:3" s="303" customFormat="1" ht="15.6" customHeight="1">
      <c r="A14" s="302"/>
      <c r="B14" s="3" t="s">
        <v>14</v>
      </c>
      <c r="C14" s="306" t="s">
        <v>324</v>
      </c>
    </row>
    <row r="15" spans="1:3" s="303" customFormat="1" ht="15.6" customHeight="1">
      <c r="A15" s="302"/>
      <c r="B15" s="3"/>
      <c r="C15" s="307" t="s">
        <v>309</v>
      </c>
    </row>
    <row r="16" spans="1:3" s="303" customFormat="1" ht="15.6" customHeight="1">
      <c r="A16" s="302"/>
      <c r="B16" s="3"/>
      <c r="C16" s="306" t="s">
        <v>325</v>
      </c>
    </row>
    <row r="17" spans="1:3" s="303" customFormat="1" ht="15.6" customHeight="1">
      <c r="A17" s="302"/>
      <c r="B17" s="3"/>
      <c r="C17" s="306" t="s">
        <v>326</v>
      </c>
    </row>
    <row r="18" spans="1:3" s="303" customFormat="1" ht="15.6" customHeight="1">
      <c r="A18" s="302"/>
      <c r="B18" s="3" t="s">
        <v>1</v>
      </c>
      <c r="C18" s="306" t="s">
        <v>327</v>
      </c>
    </row>
    <row r="19" spans="1:3" s="303" customFormat="1" ht="15.6" customHeight="1">
      <c r="A19" s="302"/>
      <c r="B19" s="3" t="s">
        <v>2</v>
      </c>
      <c r="C19" s="307" t="s">
        <v>328</v>
      </c>
    </row>
    <row r="20" spans="1:3" s="303" customFormat="1" ht="15.6" customHeight="1">
      <c r="A20" s="302"/>
      <c r="B20" s="3"/>
      <c r="C20" s="306" t="s">
        <v>329</v>
      </c>
    </row>
    <row r="21" spans="1:3" s="303" customFormat="1" ht="15.6" customHeight="1">
      <c r="A21" s="302"/>
      <c r="B21" s="3"/>
      <c r="C21" s="306" t="s">
        <v>330</v>
      </c>
    </row>
    <row r="22" spans="1:3" s="303" customFormat="1" ht="15.6" customHeight="1">
      <c r="A22" s="302"/>
      <c r="B22" s="3"/>
      <c r="C22" s="307" t="s">
        <v>331</v>
      </c>
    </row>
    <row r="23" spans="1:3" s="303" customFormat="1" ht="15.6" customHeight="1">
      <c r="A23" s="302"/>
      <c r="B23" s="3"/>
      <c r="C23" s="306" t="s">
        <v>332</v>
      </c>
    </row>
    <row r="24" spans="1:3" s="303" customFormat="1" ht="15.6" customHeight="1">
      <c r="A24" s="302"/>
      <c r="B24" s="3"/>
      <c r="C24" s="307" t="s">
        <v>310</v>
      </c>
    </row>
    <row r="25" spans="1:3" s="303" customFormat="1" ht="15.6" customHeight="1">
      <c r="A25" s="302"/>
      <c r="B25" s="3"/>
      <c r="C25" s="306" t="s">
        <v>311</v>
      </c>
    </row>
    <row r="26" spans="1:3" s="303" customFormat="1" ht="15.6" customHeight="1">
      <c r="A26" s="302"/>
      <c r="B26" s="3"/>
      <c r="C26" s="306" t="s">
        <v>312</v>
      </c>
    </row>
    <row r="27" spans="1:3" s="303" customFormat="1" ht="15.6" customHeight="1">
      <c r="A27" s="302"/>
      <c r="B27" s="3"/>
      <c r="C27" s="306" t="s">
        <v>313</v>
      </c>
    </row>
    <row r="28" spans="1:3" s="303" customFormat="1" ht="15.6" customHeight="1">
      <c r="A28" s="302"/>
      <c r="B28" s="3"/>
      <c r="C28" s="306" t="s">
        <v>314</v>
      </c>
    </row>
    <row r="29" spans="1:3" s="303" customFormat="1" ht="15.6" customHeight="1">
      <c r="A29" s="302"/>
      <c r="B29" s="3"/>
      <c r="C29" s="306" t="s">
        <v>315</v>
      </c>
    </row>
    <row r="30" spans="1:3" s="303" customFormat="1" ht="15.6" customHeight="1">
      <c r="A30" s="302"/>
      <c r="B30" s="3"/>
      <c r="C30" s="306" t="s">
        <v>316</v>
      </c>
    </row>
    <row r="31" spans="1:3" s="303" customFormat="1" ht="15.6" customHeight="1">
      <c r="A31" s="302"/>
      <c r="B31" s="3"/>
      <c r="C31" s="307" t="s">
        <v>317</v>
      </c>
    </row>
    <row r="32" spans="1:3" s="303" customFormat="1" ht="15.6" customHeight="1">
      <c r="A32" s="302"/>
      <c r="B32" s="3"/>
      <c r="C32" s="306" t="s">
        <v>318</v>
      </c>
    </row>
    <row r="33" spans="1:3" s="303" customFormat="1" ht="15.6" customHeight="1">
      <c r="A33" s="302"/>
      <c r="B33" s="3"/>
      <c r="C33" s="306" t="s">
        <v>319</v>
      </c>
    </row>
    <row r="34" spans="1:3" s="303" customFormat="1" ht="15.6" customHeight="1">
      <c r="A34" s="302"/>
      <c r="B34" s="3"/>
      <c r="C34" s="306" t="s">
        <v>320</v>
      </c>
    </row>
    <row r="35" spans="1:3" s="303" customFormat="1" ht="16.5" customHeight="1">
      <c r="A35" s="302"/>
      <c r="B35" s="3"/>
      <c r="C35" s="305"/>
    </row>
    <row r="36" spans="1:3" s="303" customFormat="1" ht="16.5" customHeight="1">
      <c r="A36" s="302"/>
      <c r="B36" s="3"/>
      <c r="C36" s="301"/>
    </row>
    <row r="37" spans="1:3" s="303" customFormat="1" ht="16.5" customHeight="1">
      <c r="A37" s="302"/>
      <c r="B37" s="3"/>
      <c r="C37" s="4"/>
    </row>
    <row r="38" spans="1:3" s="303" customFormat="1" ht="16.5" customHeight="1">
      <c r="A38" s="302"/>
      <c r="B38" s="3"/>
      <c r="C38" s="4"/>
    </row>
    <row r="39" spans="1:3" s="303" customFormat="1" ht="16.5" customHeight="1">
      <c r="A39" s="302"/>
      <c r="B39" s="3"/>
      <c r="C39" s="4"/>
    </row>
    <row r="40" spans="1:3" s="303" customFormat="1" ht="16.5" customHeight="1">
      <c r="A40" s="302"/>
      <c r="B40" s="3"/>
      <c r="C40" s="4"/>
    </row>
    <row r="41" spans="1:3" s="303" customFormat="1" ht="16.5" customHeight="1">
      <c r="A41" s="302"/>
      <c r="B41" s="3"/>
      <c r="C41" s="4"/>
    </row>
    <row r="42" spans="1:3" s="303" customFormat="1" ht="16.5" customHeight="1">
      <c r="A42" s="302"/>
      <c r="B42" s="3"/>
      <c r="C42" s="4"/>
    </row>
    <row r="43" spans="1:3" s="303" customFormat="1" ht="16.5" customHeight="1">
      <c r="A43" s="302"/>
      <c r="B43" s="3"/>
      <c r="C43" s="4"/>
    </row>
    <row r="44" spans="1:3" s="303" customFormat="1" ht="16.5" customHeight="1">
      <c r="A44" s="302"/>
      <c r="B44" s="3"/>
      <c r="C44" s="4"/>
    </row>
    <row r="45" spans="1:3" s="303" customFormat="1" ht="16.5" customHeight="1">
      <c r="A45" s="302"/>
      <c r="B45" s="3"/>
      <c r="C45" s="4"/>
    </row>
    <row r="46" spans="1:3" s="303" customFormat="1" ht="16.5" customHeight="1">
      <c r="A46" s="302"/>
      <c r="B46" s="3"/>
      <c r="C46" s="4"/>
    </row>
    <row r="47" spans="1:3" s="303" customFormat="1" ht="16.5" customHeight="1">
      <c r="A47" s="302"/>
      <c r="B47" s="3"/>
      <c r="C47" s="4"/>
    </row>
    <row r="48" spans="1:3" s="303" customFormat="1" ht="16.5" customHeight="1">
      <c r="A48" s="302"/>
      <c r="B48" s="3"/>
      <c r="C48" s="4"/>
    </row>
    <row r="49" spans="1:3" ht="14.25" customHeight="1">
      <c r="A49" s="5"/>
      <c r="B49" s="300"/>
      <c r="C49" s="4"/>
    </row>
    <row r="50" spans="1:3" ht="14.25" customHeight="1">
      <c r="A50" s="5"/>
      <c r="B50" s="3"/>
      <c r="C50" s="4"/>
    </row>
    <row r="51" spans="1:3" ht="14.25" customHeight="1">
      <c r="A51" s="5"/>
      <c r="B51" s="3"/>
      <c r="C51" s="4"/>
    </row>
    <row r="52" spans="1:3" ht="14.25" customHeight="1">
      <c r="A52" s="5"/>
      <c r="B52" s="3"/>
      <c r="C52" s="4"/>
    </row>
    <row r="53" spans="1:3" ht="14.25" customHeight="1">
      <c r="A53" s="5"/>
      <c r="B53" s="3"/>
      <c r="C53" s="4"/>
    </row>
    <row r="54" spans="1:3" ht="14.25" customHeight="1">
      <c r="A54" s="5"/>
      <c r="B54" s="3"/>
      <c r="C54" s="4"/>
    </row>
    <row r="55" spans="1:3" ht="14.25" customHeight="1">
      <c r="A55" s="5"/>
      <c r="B55" s="3"/>
      <c r="C55" s="4"/>
    </row>
    <row r="56" spans="1:3" ht="14.25" customHeight="1">
      <c r="A56" s="5"/>
      <c r="B56" s="3"/>
      <c r="C56" s="4"/>
    </row>
    <row r="57" spans="1:3" ht="14.25" customHeight="1">
      <c r="A57" s="5"/>
      <c r="B57" s="3"/>
      <c r="C57" s="4"/>
    </row>
    <row r="58" spans="1:3" ht="14.25" customHeight="1">
      <c r="A58" s="5"/>
      <c r="B58" s="3"/>
      <c r="C58" s="4"/>
    </row>
    <row r="59" spans="1:3" ht="14.25" customHeight="1">
      <c r="A59" s="5"/>
      <c r="B59" s="3"/>
      <c r="C59" s="4"/>
    </row>
    <row r="60" spans="1:3" ht="14.25" customHeight="1">
      <c r="A60" s="5"/>
      <c r="B60" s="3"/>
      <c r="C60" s="4"/>
    </row>
    <row r="61" spans="1:3" ht="14.25" customHeight="1">
      <c r="A61" s="5"/>
      <c r="B61" s="3"/>
      <c r="C61" s="4"/>
    </row>
    <row r="62" spans="1:3" ht="14.25" customHeight="1">
      <c r="A62" s="5"/>
      <c r="B62" s="3"/>
      <c r="C62" s="4"/>
    </row>
    <row r="63" spans="1:3" ht="14.25" customHeight="1">
      <c r="A63" s="5"/>
      <c r="B63" s="3"/>
      <c r="C63" s="4"/>
    </row>
    <row r="64" spans="1:3" ht="14.25" customHeight="1">
      <c r="A64" s="5"/>
      <c r="B64" s="3"/>
      <c r="C64" s="4"/>
    </row>
    <row r="65" spans="1:3" ht="14.25" customHeight="1">
      <c r="A65" s="5"/>
      <c r="B65" s="3"/>
      <c r="C65" s="4"/>
    </row>
    <row r="66" spans="1:3" ht="14.25" customHeight="1">
      <c r="A66" s="5"/>
      <c r="B66" s="3"/>
      <c r="C66" s="4"/>
    </row>
    <row r="67" spans="1:3" ht="14.25" customHeight="1">
      <c r="A67" s="5"/>
      <c r="B67" s="3"/>
      <c r="C67" s="4"/>
    </row>
    <row r="68" spans="1:3" ht="14.25" customHeight="1">
      <c r="A68" s="5"/>
      <c r="B68" s="3"/>
      <c r="C68" s="4"/>
    </row>
    <row r="69" spans="1:3" ht="14.25" customHeight="1">
      <c r="A69" s="5"/>
      <c r="B69" s="3"/>
      <c r="C69" s="4"/>
    </row>
    <row r="70" spans="1:3" ht="14.25" customHeight="1">
      <c r="A70" s="5"/>
      <c r="B70" s="3"/>
      <c r="C70" s="4"/>
    </row>
    <row r="71" spans="1:3" ht="14.25" customHeight="1">
      <c r="A71" s="5"/>
      <c r="B71" s="3"/>
      <c r="C71" s="4"/>
    </row>
    <row r="72" spans="1:3" ht="14.25" customHeight="1">
      <c r="A72" s="5"/>
      <c r="B72" s="3"/>
      <c r="C72" s="4"/>
    </row>
    <row r="73" spans="1:3" ht="14.25" customHeight="1">
      <c r="A73" s="5"/>
      <c r="B73" s="3"/>
      <c r="C73" s="4"/>
    </row>
    <row r="74" spans="1:3" ht="14.25" customHeight="1">
      <c r="A74" s="5"/>
      <c r="B74" s="3"/>
      <c r="C74" s="4"/>
    </row>
    <row r="75" spans="1:3" ht="14.25" customHeight="1">
      <c r="A75" s="5"/>
      <c r="B75" s="3"/>
      <c r="C75" s="4"/>
    </row>
    <row r="76" spans="1:3" ht="14.25" customHeight="1">
      <c r="A76" s="5"/>
      <c r="B76" s="3"/>
      <c r="C76" s="4"/>
    </row>
    <row r="77" spans="1:3" ht="14.25" customHeight="1">
      <c r="A77" s="5"/>
      <c r="B77" s="3"/>
      <c r="C77" s="4"/>
    </row>
    <row r="78" spans="1:3" ht="14.25" customHeight="1">
      <c r="A78" s="5"/>
      <c r="B78" s="3"/>
      <c r="C78" s="4"/>
    </row>
    <row r="79" spans="1:3" ht="14.25" customHeight="1">
      <c r="A79" s="5"/>
      <c r="B79" s="3"/>
      <c r="C79" s="4"/>
    </row>
    <row r="80" spans="1:3" ht="14.25" customHeight="1">
      <c r="A80" s="5"/>
      <c r="B80" s="3"/>
      <c r="C80" s="4"/>
    </row>
    <row r="81" spans="1:3" ht="14.25" customHeight="1">
      <c r="A81" s="5"/>
      <c r="B81" s="3"/>
      <c r="C81" s="4"/>
    </row>
    <row r="82" spans="1:3" ht="14.25" customHeight="1">
      <c r="A82" s="5"/>
      <c r="B82" s="3"/>
      <c r="C82" s="4"/>
    </row>
    <row r="83" spans="1:3" ht="14.25" customHeight="1">
      <c r="A83" s="5"/>
      <c r="B83" s="3"/>
      <c r="C83" s="4"/>
    </row>
    <row r="84" spans="1:3" ht="14.25" customHeight="1">
      <c r="A84" s="5"/>
      <c r="B84" s="3"/>
      <c r="C84" s="4"/>
    </row>
    <row r="85" spans="1:3" ht="14.25" customHeight="1">
      <c r="A85" s="5"/>
      <c r="B85" s="3"/>
      <c r="C85" s="4"/>
    </row>
    <row r="86" spans="1:3" ht="14.25" customHeight="1">
      <c r="A86" s="5"/>
      <c r="B86" s="3"/>
    </row>
    <row r="87" spans="1:3" ht="14.25" customHeight="1">
      <c r="A87" s="5"/>
      <c r="B87" s="3"/>
    </row>
    <row r="88" spans="1:3" ht="14.25" customHeight="1">
      <c r="A88" s="5"/>
      <c r="B88" s="3"/>
    </row>
    <row r="89" spans="1:3" ht="14.25" customHeight="1">
      <c r="A89" s="5"/>
      <c r="B89" s="3"/>
    </row>
    <row r="90" spans="1:3" ht="14.25" customHeight="1">
      <c r="A90" s="5"/>
      <c r="B90" s="3"/>
    </row>
    <row r="91" spans="1:3" ht="14.25" customHeight="1">
      <c r="A91" s="5"/>
      <c r="B91" s="3"/>
    </row>
    <row r="92" spans="1:3" ht="14.25" customHeight="1">
      <c r="A92" s="5"/>
      <c r="B92" s="3"/>
    </row>
    <row r="93" spans="1:3" ht="14.25" customHeight="1">
      <c r="A93" s="5"/>
      <c r="B93" s="3"/>
    </row>
    <row r="94" spans="1:3" ht="14.25" customHeight="1">
      <c r="A94" s="5"/>
      <c r="B94" s="3"/>
    </row>
    <row r="95" spans="1:3" ht="14.25" customHeight="1">
      <c r="A95" s="5"/>
      <c r="B95" s="3"/>
    </row>
    <row r="96" spans="1:3" ht="14.25" customHeight="1">
      <c r="A96" s="5"/>
      <c r="B96" s="3"/>
    </row>
    <row r="97" spans="1:2" ht="14.25" customHeight="1">
      <c r="A97" s="5"/>
      <c r="B97" s="3"/>
    </row>
    <row r="98" spans="1:2" ht="14.25" customHeight="1">
      <c r="A98" s="5"/>
      <c r="B98" s="3"/>
    </row>
  </sheetData>
  <pageMargins left="0.74803149606299213" right="0.74803149606299213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0.5"/>
  <cols>
    <col min="1" max="1" width="15.33203125" customWidth="1"/>
  </cols>
  <sheetData/>
  <pageMargins left="0.7" right="0.7" top="0.75" bottom="0.75" header="0.3" footer="0.3"/>
  <pageSetup paperSize="9" orientation="portrait" r:id="rId1"/>
  <legacyDrawing r:id="rId2"/>
  <oleObjects>
    <oleObject progId="Word.Document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Start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2017-11-19T12:56:59Z</cp:lastPrinted>
  <dcterms:created xsi:type="dcterms:W3CDTF">2011-05-05T04:03:53Z</dcterms:created>
  <dcterms:modified xsi:type="dcterms:W3CDTF">2017-11-19T12:57:19Z</dcterms:modified>
</cp:coreProperties>
</file>