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ЭтаКнига" defaultThemeVersion="124226"/>
  <bookViews>
    <workbookView xWindow="105" yWindow="165" windowWidth="10005" windowHeight="6945" tabRatio="750" activeTab="5"/>
  </bookViews>
  <sheets>
    <sheet name="Титул" sheetId="17" r:id="rId1"/>
    <sheet name="План" sheetId="15" r:id="rId2"/>
    <sheet name="Start" sheetId="9" state="hidden" r:id="rId3"/>
    <sheet name="График " sheetId="20" r:id="rId4"/>
    <sheet name="Компетенции" sheetId="21" r:id="rId5"/>
    <sheet name="Кабинеты" sheetId="22" r:id="rId6"/>
    <sheet name="Пояснения" sheetId="19" r:id="rId7"/>
    <sheet name="Лист2" sheetId="23" r:id="rId8"/>
  </sheets>
  <definedNames>
    <definedName name="Индекс" localSheetId="1">"A-T"</definedName>
  </definedNames>
  <calcPr calcId="124519"/>
</workbook>
</file>

<file path=xl/calcChain.xml><?xml version="1.0" encoding="utf-8"?>
<calcChain xmlns="http://schemas.openxmlformats.org/spreadsheetml/2006/main">
  <c r="L42" i="15"/>
  <c r="L41"/>
  <c r="M11"/>
  <c r="N11"/>
  <c r="O11"/>
  <c r="P11"/>
  <c r="Q11"/>
  <c r="R11"/>
  <c r="S11"/>
  <c r="T11"/>
  <c r="U11"/>
  <c r="V11"/>
  <c r="W11"/>
  <c r="X11"/>
  <c r="Y11"/>
  <c r="Z11"/>
  <c r="AA11"/>
  <c r="AB11"/>
  <c r="AC11"/>
  <c r="AD11"/>
  <c r="AE11"/>
  <c r="AF11"/>
  <c r="AG11"/>
  <c r="AH11"/>
  <c r="R21"/>
  <c r="S21"/>
  <c r="T21"/>
  <c r="U21"/>
  <c r="V21"/>
  <c r="W21"/>
  <c r="X21"/>
  <c r="Y21"/>
  <c r="Z21"/>
  <c r="AA21"/>
  <c r="AB21"/>
  <c r="AC21"/>
  <c r="AD21"/>
  <c r="AE21"/>
  <c r="AF21"/>
  <c r="AG21"/>
  <c r="AH21"/>
  <c r="L55"/>
  <c r="L50"/>
  <c r="L46"/>
  <c r="M21"/>
  <c r="N21"/>
  <c r="O21"/>
  <c r="P21"/>
  <c r="Q21"/>
  <c r="K21"/>
  <c r="L33"/>
  <c r="K11" l="1"/>
  <c r="L37"/>
  <c r="L36"/>
  <c r="L23"/>
  <c r="L25"/>
  <c r="L26"/>
  <c r="L27"/>
  <c r="L28"/>
  <c r="L29"/>
  <c r="L31"/>
  <c r="L32"/>
  <c r="L22"/>
  <c r="L18"/>
  <c r="L17"/>
  <c r="L13"/>
  <c r="L14"/>
  <c r="L15"/>
  <c r="L12"/>
  <c r="L11" s="1"/>
  <c r="L21" l="1"/>
  <c r="N54"/>
  <c r="O54"/>
  <c r="P54"/>
  <c r="Q54"/>
  <c r="R54"/>
  <c r="S54"/>
  <c r="T54"/>
  <c r="U54"/>
  <c r="V54"/>
  <c r="W54"/>
  <c r="X54"/>
  <c r="Y54"/>
  <c r="Z54"/>
  <c r="AA54"/>
  <c r="AB54"/>
  <c r="AC54"/>
  <c r="AD54"/>
  <c r="AE54"/>
  <c r="AF54"/>
  <c r="AG54"/>
  <c r="AH54"/>
  <c r="N49"/>
  <c r="O49"/>
  <c r="P49"/>
  <c r="Q49"/>
  <c r="R49"/>
  <c r="S49"/>
  <c r="T49"/>
  <c r="U49"/>
  <c r="V49"/>
  <c r="W49"/>
  <c r="X49"/>
  <c r="Y49"/>
  <c r="Z49"/>
  <c r="AA49"/>
  <c r="AB49"/>
  <c r="AC49"/>
  <c r="AD49"/>
  <c r="AE49"/>
  <c r="AF49"/>
  <c r="AG49"/>
  <c r="AH49"/>
  <c r="N45"/>
  <c r="O45"/>
  <c r="P45"/>
  <c r="Q45"/>
  <c r="R45"/>
  <c r="S45"/>
  <c r="T45"/>
  <c r="U45"/>
  <c r="V45"/>
  <c r="W45"/>
  <c r="X45"/>
  <c r="Y45"/>
  <c r="Z45"/>
  <c r="AA45"/>
  <c r="AB45"/>
  <c r="AC45"/>
  <c r="AD45"/>
  <c r="AE45"/>
  <c r="AF45"/>
  <c r="AG45"/>
  <c r="AH45"/>
  <c r="N40"/>
  <c r="O40"/>
  <c r="P40"/>
  <c r="Q40"/>
  <c r="R40"/>
  <c r="S40"/>
  <c r="T40"/>
  <c r="U40"/>
  <c r="V40"/>
  <c r="W40"/>
  <c r="X40"/>
  <c r="Y40"/>
  <c r="Z40"/>
  <c r="AA40"/>
  <c r="AB40"/>
  <c r="AC40"/>
  <c r="AD40"/>
  <c r="AE40"/>
  <c r="AF40"/>
  <c r="AG40"/>
  <c r="AH40"/>
  <c r="N35"/>
  <c r="O35"/>
  <c r="P35"/>
  <c r="Q35"/>
  <c r="R35"/>
  <c r="S35"/>
  <c r="T35"/>
  <c r="U35"/>
  <c r="V35"/>
  <c r="W35"/>
  <c r="X35"/>
  <c r="Y35"/>
  <c r="Z35"/>
  <c r="AA35"/>
  <c r="AB35"/>
  <c r="AC35"/>
  <c r="AD35"/>
  <c r="AE35"/>
  <c r="AF35"/>
  <c r="AG35"/>
  <c r="AH35"/>
  <c r="N16"/>
  <c r="O16"/>
  <c r="P16"/>
  <c r="Q16"/>
  <c r="R16"/>
  <c r="S16"/>
  <c r="T16"/>
  <c r="U16"/>
  <c r="V16"/>
  <c r="W16"/>
  <c r="X16"/>
  <c r="Y16"/>
  <c r="Z16"/>
  <c r="AA16"/>
  <c r="AB16"/>
  <c r="AC16"/>
  <c r="AD16"/>
  <c r="AE16"/>
  <c r="AF16"/>
  <c r="AG16"/>
  <c r="AH16"/>
  <c r="AI16"/>
  <c r="AI21"/>
  <c r="AI35"/>
  <c r="AI40"/>
  <c r="AI45"/>
  <c r="AI49"/>
  <c r="AI54"/>
  <c r="Y34" l="1"/>
  <c r="Y20" s="1"/>
  <c r="Y10" s="1"/>
  <c r="AC34"/>
  <c r="AC20" s="1"/>
  <c r="AC10" s="1"/>
  <c r="U34"/>
  <c r="Q34"/>
  <c r="Q20" s="1"/>
  <c r="Q10" s="1"/>
  <c r="X34"/>
  <c r="X20" s="1"/>
  <c r="X10" s="1"/>
  <c r="T34"/>
  <c r="T20" s="1"/>
  <c r="T10" s="1"/>
  <c r="AG34"/>
  <c r="AG20" s="1"/>
  <c r="AG10" s="1"/>
  <c r="P34"/>
  <c r="P20" s="1"/>
  <c r="P10" s="1"/>
  <c r="AF34"/>
  <c r="AF20" s="1"/>
  <c r="AF10" s="1"/>
  <c r="AB34"/>
  <c r="AB20" s="1"/>
  <c r="AB10" s="1"/>
  <c r="U20"/>
  <c r="U10" s="1"/>
  <c r="N34"/>
  <c r="N20" s="1"/>
  <c r="N10" s="1"/>
  <c r="AH34"/>
  <c r="AH20" s="1"/>
  <c r="AH10" s="1"/>
  <c r="AD34"/>
  <c r="AD20" s="1"/>
  <c r="AD10" s="1"/>
  <c r="Z34"/>
  <c r="Z20" s="1"/>
  <c r="Z10" s="1"/>
  <c r="V34"/>
  <c r="V20" s="1"/>
  <c r="V10" s="1"/>
  <c r="R34"/>
  <c r="R20" s="1"/>
  <c r="R10" s="1"/>
  <c r="O34"/>
  <c r="O20" s="1"/>
  <c r="O10" s="1"/>
  <c r="AE34"/>
  <c r="AE20" s="1"/>
  <c r="AA34"/>
  <c r="AA20" s="1"/>
  <c r="AA10" s="1"/>
  <c r="W34"/>
  <c r="W20" s="1"/>
  <c r="W10" s="1"/>
  <c r="S34"/>
  <c r="S20" s="1"/>
  <c r="S10" s="1"/>
  <c r="AI34"/>
  <c r="M54"/>
  <c r="M49"/>
  <c r="M45"/>
  <c r="K54"/>
  <c r="L54"/>
  <c r="K49"/>
  <c r="L49"/>
  <c r="K45"/>
  <c r="L45"/>
  <c r="K40"/>
  <c r="L40"/>
  <c r="K35"/>
  <c r="L35"/>
  <c r="K16"/>
  <c r="L16"/>
  <c r="L34" l="1"/>
  <c r="L20" s="1"/>
  <c r="L10" s="1"/>
  <c r="M35"/>
  <c r="K34"/>
  <c r="K20" s="1"/>
  <c r="K10" s="1"/>
  <c r="M40"/>
  <c r="AE10"/>
  <c r="AI11"/>
  <c r="M16"/>
  <c r="M34" l="1"/>
  <c r="M20" s="1"/>
  <c r="M10" s="1"/>
  <c r="AJ34" l="1"/>
  <c r="AJ20" s="1"/>
</calcChain>
</file>

<file path=xl/sharedStrings.xml><?xml version="1.0" encoding="utf-8"?>
<sst xmlns="http://schemas.openxmlformats.org/spreadsheetml/2006/main" count="1114" uniqueCount="339">
  <si>
    <t>1</t>
  </si>
  <si>
    <t>2</t>
  </si>
  <si>
    <t>Математика</t>
  </si>
  <si>
    <t>Физика</t>
  </si>
  <si>
    <t>Информатика</t>
  </si>
  <si>
    <t>6</t>
  </si>
  <si>
    <t>Иностранный язык</t>
  </si>
  <si>
    <t>7</t>
  </si>
  <si>
    <t>8</t>
  </si>
  <si>
    <t>Общепрофессиональные дисциплины</t>
  </si>
  <si>
    <t>Математический и общий естественнонаучный цикл</t>
  </si>
  <si>
    <t>ЕН.01</t>
  </si>
  <si>
    <t>ЕН.02</t>
  </si>
  <si>
    <t>ЕН.03</t>
  </si>
  <si>
    <t>Общий гуманитарный и социально-экономический цикл</t>
  </si>
  <si>
    <t>ОГСЭ.04</t>
  </si>
  <si>
    <t>Физическая культура</t>
  </si>
  <si>
    <t>ОГСЭ.01</t>
  </si>
  <si>
    <t>Основы философии</t>
  </si>
  <si>
    <t>ОГСЭ.02</t>
  </si>
  <si>
    <t>История</t>
  </si>
  <si>
    <t>ОГСЭ.03</t>
  </si>
  <si>
    <t>ОП</t>
  </si>
  <si>
    <t>Безопасность жизнедеятельности</t>
  </si>
  <si>
    <t>ОП.01</t>
  </si>
  <si>
    <t>Информационные технологии в профессиональной деятельности</t>
  </si>
  <si>
    <t>ОП.02</t>
  </si>
  <si>
    <t>Правовое обеспчение профессиональной деятельности</t>
  </si>
  <si>
    <t>ОП.03</t>
  </si>
  <si>
    <t>ОП.04</t>
  </si>
  <si>
    <t>ОП.05</t>
  </si>
  <si>
    <t>Менеджмент</t>
  </si>
  <si>
    <t>ОП.06</t>
  </si>
  <si>
    <t>Охрана труда</t>
  </si>
  <si>
    <t>ОП.07</t>
  </si>
  <si>
    <t>Инженерная графика</t>
  </si>
  <si>
    <t>ОП.08</t>
  </si>
  <si>
    <t>Техническая механика</t>
  </si>
  <si>
    <t>Материаловедение</t>
  </si>
  <si>
    <t>ОП.10</t>
  </si>
  <si>
    <t>Электротехника и электроника</t>
  </si>
  <si>
    <t>Метрология, стандартизация и сертификация</t>
  </si>
  <si>
    <t>Профессиональные модули</t>
  </si>
  <si>
    <t>ПМ.01</t>
  </si>
  <si>
    <t>МДК.01.01</t>
  </si>
  <si>
    <t>Технология сварочных работ</t>
  </si>
  <si>
    <t>МДК.01.02</t>
  </si>
  <si>
    <t>Основное оборудование для производства сварных конструкций</t>
  </si>
  <si>
    <t>ПМ.02</t>
  </si>
  <si>
    <t>Разработка технологических процессов и проектирование изделий</t>
  </si>
  <si>
    <t>МДК.02.01</t>
  </si>
  <si>
    <t>Основы расчета и проектирования сварных конструкций</t>
  </si>
  <si>
    <t>МДК.02.02</t>
  </si>
  <si>
    <t>Основы проектирования технологических процессов</t>
  </si>
  <si>
    <t>Учебная практика</t>
  </si>
  <si>
    <t>ПМ.03</t>
  </si>
  <si>
    <t>Контроль качества сварочных работ</t>
  </si>
  <si>
    <t>МДК.03.01</t>
  </si>
  <si>
    <t>Формы и методы контроля качества металлов и сварных конструкций</t>
  </si>
  <si>
    <t>ПМ.04</t>
  </si>
  <si>
    <t>Организация и планирование сварочного производства</t>
  </si>
  <si>
    <t>МДК.04.01</t>
  </si>
  <si>
    <t>Преддипломная практика</t>
  </si>
  <si>
    <t>ПМ.05</t>
  </si>
  <si>
    <t>МДК.05.01</t>
  </si>
  <si>
    <t>Индекс</t>
  </si>
  <si>
    <t>Наименование циклов, разделов,_x000D_
дисциплин, профессиональных модулей, МДК, практик</t>
  </si>
  <si>
    <t>Курс 1</t>
  </si>
  <si>
    <t>Курс 2</t>
  </si>
  <si>
    <t>Курс 3</t>
  </si>
  <si>
    <t>Курс 5</t>
  </si>
  <si>
    <t>Курсовые проекты (работы)</t>
  </si>
  <si>
    <t>Итоговые письм. КР</t>
  </si>
  <si>
    <t>Домашние КР</t>
  </si>
  <si>
    <t>Максимальная</t>
  </si>
  <si>
    <t>Самостоятельная</t>
  </si>
  <si>
    <t>Обязательная</t>
  </si>
  <si>
    <t>Семестр 9</t>
  </si>
  <si>
    <t>Всего</t>
  </si>
  <si>
    <t>в том числе</t>
  </si>
  <si>
    <t xml:space="preserve"> нед</t>
  </si>
  <si>
    <t>Лаб. и пр. занятия</t>
  </si>
  <si>
    <t>Курс. проект.</t>
  </si>
  <si>
    <t>Максим.</t>
  </si>
  <si>
    <t>62</t>
  </si>
  <si>
    <t>76</t>
  </si>
  <si>
    <t>NaN</t>
  </si>
  <si>
    <t>160</t>
  </si>
  <si>
    <t>час</t>
  </si>
  <si>
    <t>213</t>
  </si>
  <si>
    <t>Утверждаю</t>
  </si>
  <si>
    <t>УЧЕБНЫЙ ПЛАН</t>
  </si>
  <si>
    <t>основной профессиональной образовательной программы среднего профессионального образования</t>
  </si>
  <si>
    <t>наименование образовательного учреждения (организации)</t>
  </si>
  <si>
    <t>по специальности среднего профессионального образования</t>
  </si>
  <si>
    <t>Сварочное производство</t>
  </si>
  <si>
    <t>код</t>
  </si>
  <si>
    <t>наименование специальности</t>
  </si>
  <si>
    <t>по программе базовой подготовки</t>
  </si>
  <si>
    <t xml:space="preserve">   на базе</t>
  </si>
  <si>
    <t>квалификация</t>
  </si>
  <si>
    <t>Техник</t>
  </si>
  <si>
    <t>форма обучения</t>
  </si>
  <si>
    <t xml:space="preserve">нормативный срок освоения ОПОП  </t>
  </si>
  <si>
    <t>при реализации программы среднего (полного) общего образования</t>
  </si>
  <si>
    <t>Приказ об утверждении ФГОС</t>
  </si>
  <si>
    <t xml:space="preserve">от </t>
  </si>
  <si>
    <t xml:space="preserve">     № </t>
  </si>
  <si>
    <t xml:space="preserve">формы промежуточной аттестации </t>
  </si>
  <si>
    <t>ОГСЭ.00</t>
  </si>
  <si>
    <t>ЕН.00</t>
  </si>
  <si>
    <t>П.00</t>
  </si>
  <si>
    <t xml:space="preserve">Выполнение работ по профессии </t>
  </si>
  <si>
    <t xml:space="preserve">Учебная практика </t>
  </si>
  <si>
    <t>УП.05</t>
  </si>
  <si>
    <t>ПП.04</t>
  </si>
  <si>
    <t>УП.04</t>
  </si>
  <si>
    <t>ПДП</t>
  </si>
  <si>
    <t>УП.03</t>
  </si>
  <si>
    <t>ПП.03</t>
  </si>
  <si>
    <t>УП.02</t>
  </si>
  <si>
    <t>ПП.02</t>
  </si>
  <si>
    <t>Производственная  практика</t>
  </si>
  <si>
    <t xml:space="preserve">Производственная практика </t>
  </si>
  <si>
    <t>Основы экономики организации</t>
  </si>
  <si>
    <t>Подготовка и осуществление технологических процессов изготовления сварных конструкций</t>
  </si>
  <si>
    <t>Основы организации и планирования производственных работ на сварочном участке</t>
  </si>
  <si>
    <t>ПП.05</t>
  </si>
  <si>
    <t>Профессиональный учебный  цикл</t>
  </si>
  <si>
    <t>ПМ.00</t>
  </si>
  <si>
    <t>всего</t>
  </si>
  <si>
    <t>экзаиенов</t>
  </si>
  <si>
    <t>диф.зачетов</t>
  </si>
  <si>
    <t>зачетов</t>
  </si>
  <si>
    <t>ЭК</t>
  </si>
  <si>
    <t>22.02.06</t>
  </si>
  <si>
    <t>ОП.09</t>
  </si>
  <si>
    <t>ОП.11</t>
  </si>
  <si>
    <t>УП.01</t>
  </si>
  <si>
    <t>ПП.01</t>
  </si>
  <si>
    <t>Директор КОГПОАУ ВЭМТ</t>
  </si>
  <si>
    <t>_______________ М.Ю. Казакова</t>
  </si>
  <si>
    <r>
      <t xml:space="preserve">профиль получаемого профессионального образования   </t>
    </r>
    <r>
      <rPr>
        <u/>
        <sz val="14"/>
        <color indexed="8"/>
        <rFont val="Times New Roman"/>
        <family val="1"/>
        <charset val="204"/>
      </rPr>
      <t>технический</t>
    </r>
  </si>
  <si>
    <t>Кировское областное государственное профессиональное образовательное автономное  учреждение                           "Вятский электромашиностроительный техникум"</t>
  </si>
  <si>
    <t>заочная</t>
  </si>
  <si>
    <t>2г 10м</t>
  </si>
  <si>
    <t>экзамены</t>
  </si>
  <si>
    <t>зачеты</t>
  </si>
  <si>
    <t>дифзачеты</t>
  </si>
  <si>
    <t>домашние контрольные работы</t>
  </si>
  <si>
    <t>другие формы контроля</t>
  </si>
  <si>
    <t>обзорные, установочные занятия</t>
  </si>
  <si>
    <t>Учебная нагрузка обучающихся, ч</t>
  </si>
  <si>
    <t>1,2,3</t>
  </si>
  <si>
    <t>1 отчет по практике</t>
  </si>
  <si>
    <t>1+ 3 отчета по практике</t>
  </si>
  <si>
    <t>28.08.2017 г.</t>
  </si>
  <si>
    <r>
      <t xml:space="preserve">год начала подготовки по УП   </t>
    </r>
    <r>
      <rPr>
        <sz val="14"/>
        <color indexed="8"/>
        <rFont val="Times New Roman"/>
        <family val="1"/>
        <charset val="204"/>
      </rPr>
      <t>2017</t>
    </r>
  </si>
  <si>
    <t>Аргонно-дуговая сварка и резка*</t>
  </si>
  <si>
    <t>ОП.12*</t>
  </si>
  <si>
    <t>3 курс</t>
  </si>
  <si>
    <t>2 курс</t>
  </si>
  <si>
    <t>1 курс</t>
  </si>
  <si>
    <t>недель</t>
  </si>
  <si>
    <t>Государственная итоговая аттестация</t>
  </si>
  <si>
    <t>Производственная практика (преддипломная)</t>
  </si>
  <si>
    <t>курс</t>
  </si>
  <si>
    <t>2 Сводные данные по бюджету времени</t>
  </si>
  <si>
    <t xml:space="preserve">   Неделя отсутствует</t>
  </si>
  <si>
    <t>*</t>
  </si>
  <si>
    <t xml:space="preserve">   Государственная (итоговая) аттестация</t>
  </si>
  <si>
    <t>III</t>
  </si>
  <si>
    <t xml:space="preserve">   Производственная практика (преддипломная)</t>
  </si>
  <si>
    <t>X</t>
  </si>
  <si>
    <t>Лабораторно-экзаменационная 
сессия</t>
  </si>
  <si>
    <t xml:space="preserve">   Подготовка к государственной (итоговой) аттестации</t>
  </si>
  <si>
    <t>D</t>
  </si>
  <si>
    <t xml:space="preserve">   Каникулы</t>
  </si>
  <si>
    <t>=</t>
  </si>
  <si>
    <t xml:space="preserve">   Самостоятельная работа  по дисциплинам и    междисциплинарным курсам</t>
  </si>
  <si>
    <t>Обозначения:</t>
  </si>
  <si>
    <t>Х</t>
  </si>
  <si>
    <t>II</t>
  </si>
  <si>
    <t>I</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</si>
  <si>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</si>
  <si>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</si>
  <si>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</si>
  <si>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</si>
  <si>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</si>
  <si>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</si>
  <si>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</si>
  <si>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</si>
  <si>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</si>
  <si>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</si>
  <si>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</si>
  <si>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</si>
  <si>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</si>
  <si>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</si>
  <si>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</si>
  <si>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</si>
  <si>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</si>
  <si>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</si>
  <si>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</si>
  <si>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</si>
  <si>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</si>
  <si>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</si>
  <si>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</si>
  <si>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</si>
  <si>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</si>
  <si>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</si>
  <si>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</si>
  <si>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</si>
  <si>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</si>
  <si>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</si>
  <si>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</si>
  <si>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</si>
  <si>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</si>
  <si>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</si>
  <si>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</si>
  <si>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</si>
  <si>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</si>
  <si>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</si>
  <si>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</si>
  <si>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</si>
  <si>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</si>
  <si>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</si>
  <si>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</si>
  <si>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</si>
  <si>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5</t>
  </si>
  <si>
    <t>4</t>
  </si>
  <si>
    <t>3</t>
  </si>
  <si>
    <t>Август</t>
  </si>
  <si>
    <t>Июль</t>
  </si>
  <si>
    <t>Июнь</t>
  </si>
  <si>
    <t>Май</t>
  </si>
  <si>
    <t>Апрель</t>
  </si>
  <si>
    <t>Март</t>
  </si>
  <si>
    <t>Февраль</t>
  </si>
  <si>
    <t>Январь</t>
  </si>
  <si>
    <t>Декабрь</t>
  </si>
  <si>
    <t>Ноябрь</t>
  </si>
  <si>
    <t>Октябрь</t>
  </si>
  <si>
    <t>Сентябрь</t>
  </si>
  <si>
    <t>Курс</t>
  </si>
  <si>
    <r>
      <t>1</t>
    </r>
    <r>
      <rPr>
        <b/>
        <sz val="11"/>
        <color indexed="8"/>
        <rFont val="Times New Roman"/>
        <family val="1"/>
        <charset val="204"/>
      </rPr>
      <t xml:space="preserve"> График учебного процесса Сварочное производство 2017 - 2020 гг</t>
    </r>
  </si>
  <si>
    <t>Выполнение работ по профессии электрогазосварщик"</t>
  </si>
  <si>
    <t xml:space="preserve">среднего общего образования </t>
  </si>
  <si>
    <t>01-10</t>
  </si>
  <si>
    <t>11-17</t>
  </si>
  <si>
    <t>18-24</t>
  </si>
  <si>
    <t>04-10</t>
  </si>
  <si>
    <t>02-08</t>
  </si>
  <si>
    <t>09-15</t>
  </si>
  <si>
    <t>16-22</t>
  </si>
  <si>
    <t>23-29</t>
  </si>
  <si>
    <t>30 окт -5 нояб</t>
  </si>
  <si>
    <t>06-12</t>
  </si>
  <si>
    <t>13-19</t>
  </si>
  <si>
    <t>20-26</t>
  </si>
  <si>
    <t>27 нояб-03 дек</t>
  </si>
  <si>
    <t>25-31</t>
  </si>
  <si>
    <t>01-07</t>
  </si>
  <si>
    <t>08-14</t>
  </si>
  <si>
    <t>15-21</t>
  </si>
  <si>
    <t>22-28</t>
  </si>
  <si>
    <t>29 янв - 4 фев</t>
  </si>
  <si>
    <t>05-11</t>
  </si>
  <si>
    <t>12-18</t>
  </si>
  <si>
    <t>19-25</t>
  </si>
  <si>
    <t>26 фев-4 мар</t>
  </si>
  <si>
    <t>30 апр-6 мая</t>
  </si>
  <si>
    <t>07-13</t>
  </si>
  <si>
    <t>14-20</t>
  </si>
  <si>
    <t>21-27</t>
  </si>
  <si>
    <t>28 мая-3 июн</t>
  </si>
  <si>
    <t>30июл-5 авг</t>
  </si>
  <si>
    <t>25сен-1 окт</t>
  </si>
  <si>
    <t>26 мар-1 апр</t>
  </si>
  <si>
    <t>25 июн-1 июл</t>
  </si>
  <si>
    <t>27 авг 2 сен</t>
  </si>
  <si>
    <t>П</t>
  </si>
  <si>
    <t xml:space="preserve"> Производственная практика</t>
  </si>
  <si>
    <t>У</t>
  </si>
  <si>
    <t xml:space="preserve">   Учебная практика</t>
  </si>
  <si>
    <t>Производственная практика</t>
  </si>
  <si>
    <t>Продолжительность 
лабораторно-экзаменационных 
сессий</t>
  </si>
  <si>
    <t>часов</t>
  </si>
  <si>
    <t>ОП.12</t>
  </si>
  <si>
    <t>Ориентироваться в условиях частой смены технологий в профессиональной деятельности.</t>
  </si>
  <si>
    <t>ОК 9</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</si>
  <si>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</si>
  <si>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 8</t>
  </si>
  <si>
    <t>Брать на себя ответственность за работу членов команды (подчиненных), результат выполнения заданий.</t>
  </si>
  <si>
    <t>ОК 7</t>
  </si>
  <si>
    <t>Работать в коллективе и команде, эффективно общаться с коллегами, руководством, потребителями.</t>
  </si>
  <si>
    <t>ОК 6</t>
  </si>
  <si>
    <t>Использовать информационно-коммуникационные технологии в профессиональной деятельности.</t>
  </si>
  <si>
    <t>ОК 5</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</si>
  <si>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</si>
  <si>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 4</t>
  </si>
  <si>
    <t>Принимать решения в стандартных и нестандартных ситуациях и нести за них ответственность.</t>
  </si>
  <si>
    <t>ОК 3</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</si>
  <si>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</si>
  <si>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ОК 2</t>
  </si>
  <si>
    <t>Понимать сущность и социальную значимость своей будущей профессии, проявлять к ней устойчивый интерес.</t>
  </si>
  <si>
    <t>ОК 1</t>
  </si>
  <si>
    <t>Содержание</t>
  </si>
  <si>
    <t>3. Актовый зал</t>
  </si>
  <si>
    <t>2. Читальный зал с выходом в сеть Интернет</t>
  </si>
  <si>
    <t>1. Библиотека</t>
  </si>
  <si>
    <t>Залы:</t>
  </si>
  <si>
    <t>6. Лыжная база</t>
  </si>
  <si>
    <t>5. Тренажерный зал</t>
  </si>
  <si>
    <t>4. Стрелковый тир</t>
  </si>
  <si>
    <t>3.  Малый теннисный зал</t>
  </si>
  <si>
    <t xml:space="preserve">2. Открытый стадион широкого профиля с элементами полосы препятствий </t>
  </si>
  <si>
    <t>1. Спортивный зал</t>
  </si>
  <si>
    <t>Спортивный комплекс:</t>
  </si>
  <si>
    <t>1. Компьютеризованный малоамперный дуговой тренажер сварщика МДТС-05</t>
  </si>
  <si>
    <t>Тренажеры, тренажерные комплексы</t>
  </si>
  <si>
    <t>1. Сварочный полигон</t>
  </si>
  <si>
    <t>Полигоны</t>
  </si>
  <si>
    <t>2. Сварочная</t>
  </si>
  <si>
    <t xml:space="preserve">1.Слесарная </t>
  </si>
  <si>
    <t>Мастерские</t>
  </si>
  <si>
    <t>4. Материаловедения</t>
  </si>
  <si>
    <t>3. Испытания материалов и контроля качества сварных соединений</t>
  </si>
  <si>
    <t>2. Электротехники и электронной техники</t>
  </si>
  <si>
    <t>1. Технической механики</t>
  </si>
  <si>
    <t>Лаборатории:</t>
  </si>
  <si>
    <t>Кабинеты:</t>
  </si>
  <si>
    <t>Наименование</t>
  </si>
  <si>
    <t>1. Инженерной графики</t>
  </si>
  <si>
    <t>2. Расчета и проектирования сварных соединений</t>
  </si>
  <si>
    <t>3. Технологии электрической сварки плавлением</t>
  </si>
  <si>
    <t>4. Метрологии, стандартизации и сертификации</t>
  </si>
  <si>
    <t>5. Экологических основ природопользования, безопасности жизнедеятельности и охраны труда</t>
  </si>
  <si>
    <t>6. Информатики и информационных технологий</t>
  </si>
  <si>
    <t>7. Экономики отрасли, менеджмента и правового обеспечения профессиональной деятельности</t>
  </si>
</sst>
</file>

<file path=xl/styles.xml><?xml version="1.0" encoding="utf-8"?>
<styleSheet xmlns="http://schemas.openxmlformats.org/spreadsheetml/2006/main">
  <numFmts count="2">
    <numFmt numFmtId="164" formatCode="0.0"/>
    <numFmt numFmtId="165" formatCode="##,###"/>
  </numFmts>
  <fonts count="42">
    <font>
      <sz val="8"/>
      <color indexed="8"/>
      <name val="Tahoma"/>
      <charset val="252"/>
    </font>
    <font>
      <sz val="8"/>
      <color indexed="8"/>
      <name val="Tahoma"/>
      <family val="2"/>
      <charset val="204"/>
    </font>
    <font>
      <sz val="8"/>
      <name val="Tahoma"/>
      <family val="2"/>
      <charset val="204"/>
    </font>
    <font>
      <sz val="9"/>
      <color indexed="8"/>
      <name val="Tahoma"/>
      <family val="2"/>
      <charset val="204"/>
    </font>
    <font>
      <sz val="9"/>
      <color indexed="8"/>
      <name val="Tahoma"/>
      <family val="2"/>
      <charset val="204"/>
    </font>
    <font>
      <sz val="8"/>
      <color indexed="8"/>
      <name val="Tahoma"/>
      <family val="2"/>
      <charset val="204"/>
    </font>
    <font>
      <b/>
      <sz val="10"/>
      <color indexed="8"/>
      <name val="Arial"/>
      <family val="2"/>
      <charset val="204"/>
    </font>
    <font>
      <i/>
      <sz val="15"/>
      <color indexed="8"/>
      <name val="Arial"/>
      <family val="2"/>
      <charset val="204"/>
    </font>
    <font>
      <sz val="11"/>
      <color indexed="8"/>
      <name val="Arial"/>
      <family val="2"/>
      <charset val="204"/>
    </font>
    <font>
      <b/>
      <sz val="26"/>
      <color indexed="8"/>
      <name val="Times New Roman"/>
      <family val="1"/>
      <charset val="204"/>
    </font>
    <font>
      <i/>
      <sz val="9"/>
      <color indexed="8"/>
      <name val="Tahoma"/>
      <family val="2"/>
      <charset val="204"/>
    </font>
    <font>
      <sz val="10"/>
      <color indexed="8"/>
      <name val="Times New Roman"/>
      <family val="1"/>
      <charset val="204"/>
    </font>
    <font>
      <sz val="8"/>
      <color rgb="FFFF0000"/>
      <name val="Tahoma"/>
      <family val="2"/>
      <charset val="204"/>
    </font>
    <font>
      <b/>
      <sz val="10"/>
      <color rgb="FFFF0000"/>
      <name val="Times New Roman"/>
      <family val="1"/>
      <charset val="204"/>
    </font>
    <font>
      <sz val="10"/>
      <color theme="1"/>
      <name val="Times New Roman"/>
      <family val="1"/>
      <charset val="204"/>
    </font>
    <font>
      <sz val="8"/>
      <name val="Tahoma"/>
      <family val="2"/>
      <charset val="204"/>
    </font>
    <font>
      <sz val="12"/>
      <color indexed="8"/>
      <name val="Times New Roman"/>
      <family val="1"/>
      <charset val="204"/>
    </font>
    <font>
      <sz val="16"/>
      <color indexed="8"/>
      <name val="Times New Roman"/>
      <family val="1"/>
      <charset val="204"/>
    </font>
    <font>
      <i/>
      <sz val="20"/>
      <color indexed="8"/>
      <name val="Times New Roman"/>
      <family val="1"/>
      <charset val="204"/>
    </font>
    <font>
      <b/>
      <sz val="14"/>
      <color indexed="8"/>
      <name val="Arial"/>
      <family val="2"/>
      <charset val="204"/>
    </font>
    <font>
      <sz val="14"/>
      <color indexed="8"/>
      <name val="Tahoma"/>
      <family val="2"/>
      <charset val="204"/>
    </font>
    <font>
      <b/>
      <sz val="12"/>
      <color indexed="8"/>
      <name val="Arial"/>
      <family val="2"/>
      <charset val="204"/>
    </font>
    <font>
      <sz val="12"/>
      <color indexed="8"/>
      <name val="Arial"/>
      <family val="2"/>
      <charset val="204"/>
    </font>
    <font>
      <sz val="12"/>
      <color indexed="8"/>
      <name val="Tahoma"/>
      <family val="2"/>
      <charset val="204"/>
    </font>
    <font>
      <sz val="8"/>
      <color indexed="8"/>
      <name val="Times New Roman"/>
      <family val="1"/>
      <charset val="204"/>
    </font>
    <font>
      <sz val="14"/>
      <color indexed="8"/>
      <name val="Times New Roman"/>
      <family val="1"/>
      <charset val="204"/>
    </font>
    <font>
      <b/>
      <sz val="14"/>
      <color indexed="8"/>
      <name val="Times New Roman"/>
      <family val="1"/>
      <charset val="204"/>
    </font>
    <font>
      <u/>
      <sz val="14"/>
      <color indexed="8"/>
      <name val="Times New Roman"/>
      <family val="1"/>
      <charset val="204"/>
    </font>
    <font>
      <b/>
      <i/>
      <sz val="8"/>
      <color indexed="8"/>
      <name val="Tahoma"/>
      <family val="2"/>
      <charset val="204"/>
    </font>
    <font>
      <b/>
      <sz val="9"/>
      <color indexed="8"/>
      <name val="Times New Roman"/>
      <family val="1"/>
      <charset val="204"/>
    </font>
    <font>
      <sz val="9"/>
      <color indexed="8"/>
      <name val="Times New Roman"/>
      <family val="1"/>
      <charset val="204"/>
    </font>
    <font>
      <sz val="7"/>
      <color indexed="8"/>
      <name val="Tahoma"/>
      <family val="2"/>
      <charset val="204"/>
    </font>
    <font>
      <b/>
      <sz val="11"/>
      <color indexed="8"/>
      <name val="Arial"/>
      <family val="2"/>
      <charset val="204"/>
    </font>
    <font>
      <sz val="10"/>
      <color indexed="8"/>
      <name val="Tahoma"/>
      <family val="2"/>
      <charset val="204"/>
    </font>
    <font>
      <sz val="8"/>
      <color indexed="8"/>
      <name val="Symbol"/>
      <family val="1"/>
      <charset val="2"/>
    </font>
    <font>
      <sz val="10"/>
      <color indexed="8"/>
      <name val="Symbol"/>
      <family val="1"/>
      <charset val="2"/>
    </font>
    <font>
      <b/>
      <sz val="8"/>
      <color indexed="8"/>
      <name val="Tahoma"/>
      <family val="2"/>
      <charset val="204"/>
    </font>
    <font>
      <b/>
      <sz val="11"/>
      <color indexed="8"/>
      <name val="Times New Roman"/>
      <family val="1"/>
      <charset val="204"/>
    </font>
    <font>
      <sz val="8"/>
      <color indexed="8"/>
      <name val="Cambria"/>
      <family val="1"/>
      <charset val="204"/>
    </font>
    <font>
      <sz val="7"/>
      <color indexed="8"/>
      <name val="Cambria"/>
      <family val="1"/>
      <charset val="204"/>
    </font>
    <font>
      <sz val="11"/>
      <color indexed="8"/>
      <name val="Times New Roman"/>
      <family val="1"/>
      <charset val="204"/>
    </font>
    <font>
      <b/>
      <i/>
      <sz val="11"/>
      <color indexed="8"/>
      <name val="Times New Roman"/>
      <family val="1"/>
      <charset val="204"/>
    </font>
  </fonts>
  <fills count="11">
    <fill>
      <patternFill patternType="none"/>
    </fill>
    <fill>
      <patternFill patternType="gray125"/>
    </fill>
    <fill>
      <patternFill patternType="solid">
        <fgColor indexed="9"/>
        <bgColor indexed="16"/>
      </patternFill>
    </fill>
    <fill>
      <patternFill patternType="solid">
        <fgColor theme="0"/>
        <bgColor indexed="64"/>
      </patternFill>
    </fill>
    <fill>
      <patternFill patternType="solid">
        <fgColor theme="0"/>
        <bgColor indexed="16"/>
      </patternFill>
    </fill>
    <fill>
      <patternFill patternType="solid">
        <fgColor rgb="FFFFFF00"/>
        <bgColor indexed="16"/>
      </patternFill>
    </fill>
    <fill>
      <patternFill patternType="solid">
        <fgColor theme="8" tint="0.59999389629810485"/>
        <bgColor indexed="16"/>
      </patternFill>
    </fill>
    <fill>
      <patternFill patternType="solid">
        <fgColor rgb="FFCCECFF"/>
        <bgColor indexed="16"/>
      </patternFill>
    </fill>
    <fill>
      <patternFill patternType="solid">
        <fgColor rgb="FF99CCFF"/>
        <bgColor indexed="16"/>
      </patternFill>
    </fill>
    <fill>
      <patternFill patternType="lightUp">
        <fgColor indexed="20"/>
        <bgColor theme="0"/>
      </patternFill>
    </fill>
    <fill>
      <patternFill patternType="solid">
        <fgColor indexed="42"/>
        <bgColor indexed="16"/>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bottom style="medium">
        <color indexed="64"/>
      </bottom>
      <diagonal/>
    </border>
    <border>
      <left style="thin">
        <color indexed="64"/>
      </left>
      <right style="thick">
        <color rgb="FFFF0000"/>
      </right>
      <top style="thin">
        <color indexed="64"/>
      </top>
      <bottom/>
      <diagonal/>
    </border>
    <border>
      <left style="thin">
        <color indexed="64"/>
      </left>
      <right style="thick">
        <color rgb="FFFF0000"/>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rgb="FFFF0000"/>
      </right>
      <top style="thin">
        <color indexed="64"/>
      </top>
      <bottom style="thick">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ck">
        <color rgb="FFFF0000"/>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ck">
        <color rgb="FFFF0000"/>
      </bottom>
      <diagonal/>
    </border>
    <border>
      <left style="thick">
        <color rgb="FFFF0000"/>
      </left>
      <right style="thin">
        <color indexed="64"/>
      </right>
      <top style="medium">
        <color indexed="64"/>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medium">
        <color indexed="64"/>
      </bottom>
      <diagonal/>
    </border>
    <border>
      <left/>
      <right/>
      <top/>
      <bottom style="medium">
        <color indexed="64"/>
      </bottom>
      <diagonal/>
    </border>
    <border>
      <left/>
      <right style="thick">
        <color rgb="FFFF0000"/>
      </right>
      <top style="thin">
        <color indexed="64"/>
      </top>
      <bottom style="thick">
        <color indexed="64"/>
      </bottom>
      <diagonal/>
    </border>
    <border>
      <left/>
      <right style="thick">
        <color rgb="FFFF0000"/>
      </right>
      <top/>
      <bottom/>
      <diagonal/>
    </border>
    <border>
      <left style="thin">
        <color indexed="64"/>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n">
        <color indexed="64"/>
      </top>
      <bottom style="medium">
        <color indexed="64"/>
      </bottom>
      <diagonal/>
    </border>
    <border>
      <left/>
      <right/>
      <top style="medium">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thin">
        <color indexed="64"/>
      </top>
      <bottom/>
      <diagonal/>
    </border>
    <border>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diagonal/>
    </border>
    <border>
      <left/>
      <right style="thick">
        <color rgb="FFFF0000"/>
      </right>
      <top/>
      <bottom style="thin">
        <color indexed="64"/>
      </bottom>
      <diagonal/>
    </border>
    <border>
      <left style="thick">
        <color rgb="FFC00000"/>
      </left>
      <right/>
      <top style="thin">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rgb="FFFF0000"/>
      </right>
      <top style="medium">
        <color indexed="64"/>
      </top>
      <bottom style="thin">
        <color indexed="64"/>
      </bottom>
      <diagonal/>
    </border>
    <border>
      <left/>
      <right style="thick">
        <color rgb="FFFF0000"/>
      </right>
      <top/>
      <bottom style="medium">
        <color indexed="64"/>
      </bottom>
      <diagonal/>
    </border>
    <border>
      <left style="thin">
        <color indexed="64"/>
      </left>
      <right/>
      <top style="medium">
        <color indexed="64"/>
      </top>
      <bottom/>
      <diagonal/>
    </border>
    <border>
      <left/>
      <right style="thin">
        <color indexed="64"/>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right style="thin">
        <color indexed="64"/>
      </right>
      <top style="thick">
        <color indexed="64"/>
      </top>
      <bottom style="medium">
        <color indexed="64"/>
      </bottom>
      <diagonal/>
    </border>
    <border>
      <left style="thin">
        <color indexed="64"/>
      </left>
      <right style="thick">
        <color rgb="FFFF0000"/>
      </right>
      <top style="thick">
        <color indexed="64"/>
      </top>
      <bottom/>
      <diagonal/>
    </border>
    <border>
      <left/>
      <right/>
      <top style="thin">
        <color indexed="64"/>
      </top>
      <bottom style="thick">
        <color rgb="FFFF0000"/>
      </bottom>
      <diagonal/>
    </border>
    <border>
      <left/>
      <right style="thin">
        <color indexed="64"/>
      </right>
      <top/>
      <bottom style="thick">
        <color indexed="64"/>
      </bottom>
      <diagonal/>
    </border>
    <border>
      <left/>
      <right/>
      <top/>
      <bottom style="thick">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s>
  <cellStyleXfs count="7">
    <xf numFmtId="0" fontId="0" fillId="0" borderId="0"/>
    <xf numFmtId="0" fontId="3" fillId="0" borderId="0"/>
    <xf numFmtId="0" fontId="4" fillId="0" borderId="0"/>
    <xf numFmtId="0" fontId="5" fillId="0" borderId="0"/>
    <xf numFmtId="0" fontId="1" fillId="0" borderId="0"/>
    <xf numFmtId="0" fontId="1" fillId="5" borderId="7" applyProtection="0">
      <alignment horizontal="center" vertical="center"/>
    </xf>
    <xf numFmtId="0" fontId="3" fillId="0" borderId="0"/>
  </cellStyleXfs>
  <cellXfs count="442">
    <xf numFmtId="0" fontId="0" fillId="0" borderId="0" xfId="0"/>
    <xf numFmtId="0" fontId="1" fillId="0" borderId="0" xfId="0" applyFont="1"/>
    <xf numFmtId="0" fontId="5" fillId="0" borderId="0" xfId="3"/>
    <xf numFmtId="0" fontId="5" fillId="2" borderId="0" xfId="3" applyFont="1" applyFill="1" applyBorder="1" applyAlignment="1" applyProtection="1">
      <alignment horizontal="left" vertical="center"/>
      <protection locked="0"/>
    </xf>
    <xf numFmtId="0" fontId="5" fillId="2" borderId="0" xfId="3" applyFont="1" applyFill="1" applyBorder="1" applyAlignment="1" applyProtection="1">
      <alignment horizontal="center" vertical="center"/>
      <protection locked="0"/>
    </xf>
    <xf numFmtId="0" fontId="6" fillId="2" borderId="0" xfId="3" applyFont="1" applyFill="1" applyBorder="1" applyAlignment="1" applyProtection="1">
      <alignment horizontal="left" vertical="center"/>
      <protection locked="0"/>
    </xf>
    <xf numFmtId="0" fontId="5" fillId="3" borderId="0" xfId="3" applyFill="1"/>
    <xf numFmtId="0" fontId="5" fillId="4" borderId="1" xfId="3" applyNumberFormat="1" applyFont="1" applyFill="1" applyBorder="1" applyAlignment="1" applyProtection="1">
      <alignment horizontal="center" vertical="center"/>
      <protection locked="0"/>
    </xf>
    <xf numFmtId="0" fontId="5" fillId="3" borderId="0" xfId="3" applyFill="1"/>
    <xf numFmtId="0" fontId="5" fillId="4" borderId="1" xfId="3" applyNumberFormat="1" applyFont="1" applyFill="1" applyBorder="1" applyAlignment="1" applyProtection="1">
      <alignment horizontal="center" vertical="center"/>
      <protection locked="0"/>
    </xf>
    <xf numFmtId="0" fontId="5" fillId="4" borderId="0" xfId="3" applyFont="1" applyFill="1" applyBorder="1" applyAlignment="1">
      <alignment horizontal="center" vertical="center"/>
    </xf>
    <xf numFmtId="0" fontId="5" fillId="4" borderId="1" xfId="3" applyNumberFormat="1" applyFont="1" applyFill="1" applyBorder="1" applyAlignment="1">
      <alignment horizontal="center" vertical="center"/>
    </xf>
    <xf numFmtId="0" fontId="5" fillId="4" borderId="1" xfId="3" applyNumberFormat="1" applyFont="1" applyFill="1" applyBorder="1" applyAlignment="1" applyProtection="1">
      <alignment horizontal="left" vertical="center" wrapText="1"/>
      <protection locked="0"/>
    </xf>
    <xf numFmtId="0" fontId="5" fillId="4" borderId="1" xfId="3" applyNumberFormat="1" applyFont="1" applyFill="1" applyBorder="1" applyAlignment="1">
      <alignment horizontal="center" vertical="center"/>
    </xf>
    <xf numFmtId="0" fontId="5" fillId="4" borderId="10" xfId="3" applyNumberFormat="1" applyFont="1" applyFill="1" applyBorder="1" applyAlignment="1" applyProtection="1">
      <alignment horizontal="center" vertical="center"/>
      <protection locked="0"/>
    </xf>
    <xf numFmtId="0" fontId="5" fillId="4" borderId="11" xfId="3" applyNumberFormat="1" applyFont="1" applyFill="1" applyBorder="1" applyAlignment="1" applyProtection="1">
      <alignment horizontal="center" vertical="center"/>
      <protection locked="0"/>
    </xf>
    <xf numFmtId="0" fontId="5" fillId="4" borderId="1" xfId="3" applyNumberFormat="1" applyFont="1" applyFill="1" applyBorder="1" applyAlignment="1">
      <alignment horizontal="center" vertical="center" wrapText="1"/>
    </xf>
    <xf numFmtId="0" fontId="5" fillId="4" borderId="10" xfId="3" applyNumberFormat="1" applyFont="1" applyFill="1" applyBorder="1" applyAlignment="1">
      <alignment horizontal="center" vertical="center"/>
    </xf>
    <xf numFmtId="0" fontId="5" fillId="4" borderId="12" xfId="3" applyNumberFormat="1" applyFont="1" applyFill="1" applyBorder="1" applyAlignment="1">
      <alignment horizontal="center" vertical="center"/>
    </xf>
    <xf numFmtId="0" fontId="5" fillId="5" borderId="1" xfId="3" applyNumberFormat="1" applyFont="1" applyFill="1" applyBorder="1" applyAlignment="1" applyProtection="1">
      <alignment horizontal="center" vertical="center"/>
      <protection locked="0"/>
    </xf>
    <xf numFmtId="0" fontId="5" fillId="5" borderId="7" xfId="3" applyNumberFormat="1" applyFont="1" applyFill="1" applyBorder="1" applyAlignment="1">
      <alignment horizontal="center" vertical="center"/>
    </xf>
    <xf numFmtId="0" fontId="5" fillId="5" borderId="1" xfId="3" applyNumberFormat="1" applyFont="1" applyFill="1" applyBorder="1" applyAlignment="1">
      <alignment horizontal="center" vertical="center"/>
    </xf>
    <xf numFmtId="0" fontId="5" fillId="5" borderId="15" xfId="3" applyNumberFormat="1" applyFont="1" applyFill="1" applyBorder="1" applyAlignment="1">
      <alignment horizontal="center" vertical="center"/>
    </xf>
    <xf numFmtId="0" fontId="5" fillId="6" borderId="1" xfId="3" applyNumberFormat="1" applyFont="1" applyFill="1" applyBorder="1" applyAlignment="1" applyProtection="1">
      <alignment horizontal="center" vertical="center"/>
      <protection locked="0"/>
    </xf>
    <xf numFmtId="0" fontId="5" fillId="6" borderId="1" xfId="3" applyNumberFormat="1" applyFont="1" applyFill="1" applyBorder="1" applyAlignment="1">
      <alignment horizontal="center" vertical="center"/>
    </xf>
    <xf numFmtId="0" fontId="5" fillId="4" borderId="12" xfId="3" applyNumberFormat="1" applyFont="1" applyFill="1" applyBorder="1" applyAlignment="1" applyProtection="1">
      <alignment horizontal="center" vertical="center"/>
      <protection locked="0"/>
    </xf>
    <xf numFmtId="0" fontId="5" fillId="4" borderId="17" xfId="3" applyNumberFormat="1" applyFont="1" applyFill="1" applyBorder="1" applyAlignment="1">
      <alignment horizontal="center" vertical="center"/>
    </xf>
    <xf numFmtId="0" fontId="5" fillId="4" borderId="12" xfId="3" applyNumberFormat="1" applyFont="1" applyFill="1" applyBorder="1" applyAlignment="1">
      <alignment horizontal="center" vertical="center" wrapText="1"/>
    </xf>
    <xf numFmtId="0" fontId="5" fillId="4" borderId="19" xfId="3" applyNumberFormat="1" applyFont="1" applyFill="1" applyBorder="1" applyAlignment="1" applyProtection="1">
      <alignment horizontal="center" vertical="center"/>
      <protection locked="0"/>
    </xf>
    <xf numFmtId="0" fontId="5" fillId="4" borderId="19" xfId="3" applyNumberFormat="1" applyFont="1" applyFill="1" applyBorder="1" applyAlignment="1">
      <alignment horizontal="center" vertical="center"/>
    </xf>
    <xf numFmtId="0" fontId="5" fillId="6" borderId="19" xfId="3" applyNumberFormat="1" applyFont="1" applyFill="1" applyBorder="1" applyAlignment="1" applyProtection="1">
      <alignment horizontal="center" vertical="center"/>
      <protection locked="0"/>
    </xf>
    <xf numFmtId="0" fontId="5" fillId="6" borderId="19" xfId="3" applyNumberFormat="1" applyFont="1" applyFill="1" applyBorder="1" applyAlignment="1">
      <alignment horizontal="center" vertical="center"/>
    </xf>
    <xf numFmtId="0" fontId="5" fillId="5" borderId="20" xfId="3" applyNumberFormat="1" applyFont="1" applyFill="1" applyBorder="1" applyAlignment="1">
      <alignment horizontal="center" vertical="center"/>
    </xf>
    <xf numFmtId="0" fontId="5" fillId="4" borderId="25" xfId="3" applyFont="1" applyFill="1" applyBorder="1" applyAlignment="1">
      <alignment horizontal="center" vertical="center"/>
    </xf>
    <xf numFmtId="0" fontId="5" fillId="4" borderId="16" xfId="3" applyFont="1" applyFill="1" applyBorder="1" applyAlignment="1">
      <alignment horizontal="center" vertical="center"/>
    </xf>
    <xf numFmtId="0" fontId="5" fillId="4" borderId="30" xfId="3" applyFont="1" applyFill="1" applyBorder="1" applyAlignment="1">
      <alignment horizontal="center" vertical="center"/>
    </xf>
    <xf numFmtId="0" fontId="5" fillId="4" borderId="2" xfId="3" applyNumberFormat="1" applyFont="1" applyFill="1" applyBorder="1" applyAlignment="1" applyProtection="1">
      <alignment horizontal="center" vertical="center"/>
      <protection locked="0"/>
    </xf>
    <xf numFmtId="0" fontId="5" fillId="4" borderId="27" xfId="3" applyFont="1" applyFill="1" applyBorder="1" applyAlignment="1">
      <alignment horizontal="center" vertical="center"/>
    </xf>
    <xf numFmtId="0" fontId="5" fillId="4" borderId="28" xfId="3" applyFont="1" applyFill="1" applyBorder="1" applyAlignment="1">
      <alignment horizontal="center" vertical="center"/>
    </xf>
    <xf numFmtId="0" fontId="5" fillId="5" borderId="17" xfId="3" applyNumberFormat="1" applyFont="1" applyFill="1" applyBorder="1" applyAlignment="1">
      <alignment horizontal="center" vertical="center"/>
    </xf>
    <xf numFmtId="0" fontId="5" fillId="5" borderId="29" xfId="3" applyNumberFormat="1" applyFont="1" applyFill="1" applyBorder="1" applyAlignment="1">
      <alignment horizontal="center" vertical="center"/>
    </xf>
    <xf numFmtId="0" fontId="5" fillId="4" borderId="12" xfId="3" applyFont="1" applyFill="1" applyBorder="1" applyAlignment="1">
      <alignment horizontal="center" vertical="center"/>
    </xf>
    <xf numFmtId="0" fontId="5" fillId="5" borderId="18" xfId="3" applyNumberFormat="1" applyFont="1" applyFill="1" applyBorder="1" applyAlignment="1">
      <alignment horizontal="center" vertical="center"/>
    </xf>
    <xf numFmtId="0" fontId="5" fillId="5" borderId="7" xfId="3" applyNumberFormat="1" applyFont="1" applyFill="1" applyBorder="1" applyAlignment="1" applyProtection="1">
      <alignment horizontal="left" vertical="center" wrapText="1"/>
      <protection locked="0"/>
    </xf>
    <xf numFmtId="0" fontId="5" fillId="7" borderId="12" xfId="3" applyNumberFormat="1" applyFont="1" applyFill="1" applyBorder="1" applyAlignment="1">
      <alignment horizontal="center" vertical="center"/>
    </xf>
    <xf numFmtId="0" fontId="5" fillId="7" borderId="1" xfId="3" applyNumberFormat="1" applyFont="1" applyFill="1" applyBorder="1" applyAlignment="1">
      <alignment horizontal="center" vertical="center"/>
    </xf>
    <xf numFmtId="1" fontId="5" fillId="5" borderId="7" xfId="3" applyNumberFormat="1" applyFont="1" applyFill="1" applyBorder="1" applyAlignment="1">
      <alignment horizontal="center" vertical="center"/>
    </xf>
    <xf numFmtId="1" fontId="5" fillId="5" borderId="26" xfId="3" applyNumberFormat="1" applyFont="1" applyFill="1" applyBorder="1" applyAlignment="1">
      <alignment horizontal="center" vertical="center"/>
    </xf>
    <xf numFmtId="0" fontId="5" fillId="4" borderId="1" xfId="3" applyNumberFormat="1" applyFont="1" applyFill="1" applyBorder="1" applyAlignment="1" applyProtection="1">
      <alignment horizontal="center" vertical="center"/>
      <protection locked="0"/>
    </xf>
    <xf numFmtId="0" fontId="5" fillId="4" borderId="1" xfId="3" applyNumberFormat="1" applyFont="1" applyFill="1" applyBorder="1" applyAlignment="1">
      <alignment horizontal="center" vertical="center"/>
    </xf>
    <xf numFmtId="0" fontId="5" fillId="4" borderId="19" xfId="3" applyNumberFormat="1" applyFont="1" applyFill="1" applyBorder="1" applyAlignment="1" applyProtection="1">
      <alignment horizontal="center" vertical="center"/>
      <protection locked="0"/>
    </xf>
    <xf numFmtId="1" fontId="5" fillId="5" borderId="16" xfId="3" applyNumberFormat="1" applyFont="1" applyFill="1" applyBorder="1" applyAlignment="1">
      <alignment horizontal="center" vertical="center"/>
    </xf>
    <xf numFmtId="0" fontId="5" fillId="4" borderId="10" xfId="3" applyNumberFormat="1" applyFont="1" applyFill="1" applyBorder="1" applyAlignment="1">
      <alignment horizontal="center" vertical="center" wrapText="1"/>
    </xf>
    <xf numFmtId="0" fontId="12" fillId="3" borderId="0" xfId="3" applyFont="1" applyFill="1"/>
    <xf numFmtId="0" fontId="5" fillId="4" borderId="5" xfId="3" applyNumberFormat="1" applyFont="1" applyFill="1" applyBorder="1" applyAlignment="1">
      <alignment horizontal="center" vertical="center"/>
    </xf>
    <xf numFmtId="0" fontId="5" fillId="4" borderId="36" xfId="3" applyNumberFormat="1" applyFont="1" applyFill="1" applyBorder="1" applyAlignment="1">
      <alignment horizontal="center" vertical="center"/>
    </xf>
    <xf numFmtId="0" fontId="5" fillId="4" borderId="36" xfId="3" applyNumberFormat="1" applyFont="1" applyFill="1" applyBorder="1" applyAlignment="1" applyProtection="1">
      <alignment horizontal="left" vertical="center" wrapText="1"/>
      <protection locked="0"/>
    </xf>
    <xf numFmtId="0" fontId="5" fillId="5" borderId="37" xfId="3" applyNumberFormat="1" applyFont="1" applyFill="1" applyBorder="1" applyAlignment="1">
      <alignment horizontal="center" vertical="center"/>
    </xf>
    <xf numFmtId="0" fontId="5" fillId="4" borderId="38" xfId="3" applyNumberFormat="1" applyFont="1" applyFill="1" applyBorder="1" applyAlignment="1">
      <alignment horizontal="center" vertical="center"/>
    </xf>
    <xf numFmtId="0" fontId="5" fillId="5" borderId="14" xfId="3" applyNumberFormat="1" applyFont="1" applyFill="1" applyBorder="1" applyAlignment="1">
      <alignment horizontal="center" vertical="center"/>
    </xf>
    <xf numFmtId="0" fontId="5" fillId="6" borderId="38" xfId="3" applyNumberFormat="1" applyFont="1" applyFill="1" applyBorder="1" applyAlignment="1">
      <alignment horizontal="center" vertical="center"/>
    </xf>
    <xf numFmtId="0" fontId="5" fillId="4" borderId="38" xfId="3" applyNumberFormat="1" applyFont="1" applyFill="1" applyBorder="1" applyAlignment="1" applyProtection="1">
      <alignment horizontal="center" vertical="center"/>
      <protection locked="0"/>
    </xf>
    <xf numFmtId="0" fontId="5" fillId="4" borderId="14" xfId="3" applyNumberFormat="1" applyFont="1" applyFill="1" applyBorder="1" applyAlignment="1">
      <alignment horizontal="center" vertical="center"/>
    </xf>
    <xf numFmtId="0" fontId="5" fillId="5" borderId="35" xfId="3" applyNumberFormat="1" applyFont="1" applyFill="1" applyBorder="1" applyAlignment="1">
      <alignment horizontal="center" vertical="center"/>
    </xf>
    <xf numFmtId="0" fontId="5" fillId="4" borderId="40" xfId="3" applyNumberFormat="1" applyFont="1" applyFill="1" applyBorder="1" applyAlignment="1">
      <alignment horizontal="center" vertical="center"/>
    </xf>
    <xf numFmtId="1" fontId="5" fillId="5" borderId="17" xfId="3" applyNumberFormat="1" applyFont="1" applyFill="1" applyBorder="1" applyAlignment="1">
      <alignment horizontal="center" vertical="center"/>
    </xf>
    <xf numFmtId="1" fontId="5" fillId="5" borderId="20" xfId="3" applyNumberFormat="1" applyFont="1" applyFill="1" applyBorder="1" applyAlignment="1">
      <alignment horizontal="center" vertical="center"/>
    </xf>
    <xf numFmtId="0" fontId="5" fillId="4" borderId="41" xfId="3" applyFont="1" applyFill="1" applyBorder="1" applyAlignment="1">
      <alignment horizontal="center" vertical="center"/>
    </xf>
    <xf numFmtId="0" fontId="5" fillId="4" borderId="42" xfId="3" applyFont="1" applyFill="1" applyBorder="1" applyAlignment="1">
      <alignment horizontal="center" vertical="center"/>
    </xf>
    <xf numFmtId="0" fontId="11" fillId="4" borderId="31" xfId="3" applyNumberFormat="1" applyFont="1" applyFill="1" applyBorder="1" applyAlignment="1">
      <alignment horizontal="left" vertical="center" wrapText="1"/>
    </xf>
    <xf numFmtId="0" fontId="11" fillId="4" borderId="5" xfId="3" applyNumberFormat="1" applyFont="1" applyFill="1" applyBorder="1" applyAlignment="1">
      <alignment horizontal="left" vertical="center" wrapText="1"/>
    </xf>
    <xf numFmtId="0" fontId="5" fillId="4" borderId="19" xfId="3" applyNumberFormat="1" applyFont="1" applyFill="1" applyBorder="1" applyAlignment="1" applyProtection="1">
      <alignment horizontal="center" vertical="center"/>
      <protection locked="0"/>
    </xf>
    <xf numFmtId="0" fontId="5" fillId="2" borderId="1" xfId="3" applyNumberFormat="1" applyFont="1" applyFill="1" applyBorder="1" applyAlignment="1">
      <alignment horizontal="center" vertical="center"/>
    </xf>
    <xf numFmtId="0" fontId="5" fillId="2" borderId="43" xfId="3" applyNumberFormat="1" applyFont="1" applyFill="1" applyBorder="1" applyAlignment="1">
      <alignment horizontal="center" vertical="center"/>
    </xf>
    <xf numFmtId="0" fontId="12" fillId="4" borderId="1" xfId="3" applyNumberFormat="1" applyFont="1" applyFill="1" applyBorder="1" applyAlignment="1" applyProtection="1">
      <alignment horizontal="center" vertical="center"/>
      <protection locked="0"/>
    </xf>
    <xf numFmtId="0" fontId="5" fillId="4" borderId="1" xfId="3" applyNumberFormat="1" applyFont="1" applyFill="1" applyBorder="1" applyAlignment="1" applyProtection="1">
      <alignment horizontal="left" vertical="center" wrapText="1"/>
      <protection locked="0"/>
    </xf>
    <xf numFmtId="0" fontId="5" fillId="3" borderId="0" xfId="3" applyFill="1" applyAlignment="1">
      <alignment vertical="top"/>
    </xf>
    <xf numFmtId="0" fontId="5" fillId="4" borderId="19" xfId="3" applyNumberFormat="1" applyFont="1" applyFill="1" applyBorder="1" applyAlignment="1" applyProtection="1">
      <alignment horizontal="center" vertical="center"/>
      <protection locked="0"/>
    </xf>
    <xf numFmtId="0" fontId="5" fillId="4" borderId="12" xfId="3" applyNumberFormat="1" applyFont="1" applyFill="1" applyBorder="1" applyAlignment="1" applyProtection="1">
      <alignment horizontal="center" vertical="center"/>
      <protection locked="0"/>
    </xf>
    <xf numFmtId="0" fontId="5" fillId="4" borderId="19" xfId="3" applyFont="1" applyFill="1" applyBorder="1" applyAlignment="1">
      <alignment horizontal="left" vertical="center"/>
    </xf>
    <xf numFmtId="0" fontId="5" fillId="4" borderId="32" xfId="3" applyFont="1" applyFill="1" applyBorder="1" applyAlignment="1">
      <alignment horizontal="left" vertical="center"/>
    </xf>
    <xf numFmtId="0" fontId="5" fillId="5" borderId="20" xfId="3" applyNumberFormat="1" applyFont="1" applyFill="1" applyBorder="1" applyAlignment="1">
      <alignment horizontal="left" vertical="center" wrapText="1"/>
    </xf>
    <xf numFmtId="0" fontId="5" fillId="4" borderId="19" xfId="3" applyNumberFormat="1" applyFont="1" applyFill="1" applyBorder="1" applyAlignment="1" applyProtection="1">
      <alignment horizontal="left" vertical="center" wrapText="1"/>
      <protection locked="0"/>
    </xf>
    <xf numFmtId="0" fontId="5" fillId="4" borderId="19" xfId="3" applyNumberFormat="1" applyFont="1" applyFill="1" applyBorder="1" applyAlignment="1">
      <alignment horizontal="left" vertical="center" wrapText="1"/>
    </xf>
    <xf numFmtId="0" fontId="5" fillId="4" borderId="1" xfId="3" applyNumberFormat="1" applyFont="1" applyFill="1" applyBorder="1" applyAlignment="1" applyProtection="1">
      <alignment horizontal="center" vertical="center"/>
      <protection locked="0"/>
    </xf>
    <xf numFmtId="0" fontId="5" fillId="4" borderId="1" xfId="3" applyNumberFormat="1" applyFont="1" applyFill="1" applyBorder="1" applyAlignment="1">
      <alignment horizontal="center" vertical="center"/>
    </xf>
    <xf numFmtId="0" fontId="5" fillId="3" borderId="0" xfId="3" applyFill="1"/>
    <xf numFmtId="0" fontId="7"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horizontal="center" vertical="center" wrapText="1"/>
      <protection locked="0"/>
    </xf>
    <xf numFmtId="0" fontId="5" fillId="0" borderId="0" xfId="3"/>
    <xf numFmtId="0" fontId="5" fillId="3" borderId="0" xfId="3" applyFill="1"/>
    <xf numFmtId="14" fontId="8" fillId="2" borderId="0" xfId="3" applyNumberFormat="1" applyFont="1" applyFill="1" applyBorder="1" applyAlignment="1" applyProtection="1">
      <alignment horizontal="center" vertical="center" wrapText="1"/>
      <protection locked="0"/>
    </xf>
    <xf numFmtId="0" fontId="8" fillId="2" borderId="0" xfId="3" applyNumberFormat="1" applyFont="1" applyFill="1" applyBorder="1" applyAlignment="1" applyProtection="1">
      <alignment horizontal="center" vertical="center" wrapText="1"/>
      <protection locked="0"/>
    </xf>
    <xf numFmtId="0" fontId="16" fillId="0" borderId="0" xfId="3" applyFont="1" applyAlignment="1" applyProtection="1">
      <alignment horizontal="center" vertical="center"/>
      <protection locked="0"/>
    </xf>
    <xf numFmtId="0" fontId="16" fillId="0" borderId="0" xfId="3" applyNumberFormat="1" applyFont="1" applyBorder="1" applyAlignment="1" applyProtection="1">
      <alignment horizontal="center" vertical="center"/>
      <protection locked="0"/>
    </xf>
    <xf numFmtId="0" fontId="16" fillId="0" borderId="0" xfId="3" applyFont="1" applyBorder="1"/>
    <xf numFmtId="0" fontId="17" fillId="2" borderId="0" xfId="3" applyFont="1" applyFill="1" applyBorder="1" applyAlignment="1" applyProtection="1">
      <alignment horizontal="center" vertical="center"/>
      <protection locked="0"/>
    </xf>
    <xf numFmtId="0" fontId="17" fillId="2" borderId="0" xfId="3" applyFont="1" applyFill="1" applyBorder="1" applyAlignment="1" applyProtection="1">
      <alignment horizontal="left" vertical="center"/>
      <protection locked="0"/>
    </xf>
    <xf numFmtId="0" fontId="17" fillId="0" borderId="0" xfId="3" applyFont="1" applyAlignment="1" applyProtection="1">
      <alignment horizontal="center" vertical="center"/>
      <protection locked="0"/>
    </xf>
    <xf numFmtId="0" fontId="17" fillId="0" borderId="0" xfId="3" applyNumberFormat="1" applyFont="1" applyBorder="1" applyAlignment="1" applyProtection="1">
      <alignment horizontal="center" vertical="center"/>
      <protection locked="0"/>
    </xf>
    <xf numFmtId="0" fontId="17" fillId="0" borderId="0" xfId="3" applyFont="1" applyBorder="1"/>
    <xf numFmtId="0" fontId="23" fillId="2" borderId="0" xfId="3" applyFont="1" applyFill="1" applyBorder="1" applyAlignment="1" applyProtection="1">
      <alignment horizontal="center" vertical="center"/>
      <protection locked="0"/>
    </xf>
    <xf numFmtId="0" fontId="1" fillId="4" borderId="1" xfId="3" applyNumberFormat="1" applyFont="1" applyFill="1" applyBorder="1" applyAlignment="1">
      <alignment horizontal="center" vertical="center"/>
    </xf>
    <xf numFmtId="0" fontId="24" fillId="4" borderId="1" xfId="3" applyNumberFormat="1" applyFont="1" applyFill="1" applyBorder="1" applyAlignment="1">
      <alignment horizontal="center" vertical="center"/>
    </xf>
    <xf numFmtId="0" fontId="24" fillId="4" borderId="24" xfId="3" applyNumberFormat="1" applyFont="1" applyFill="1" applyBorder="1" applyAlignment="1">
      <alignment horizontal="center" vertical="center"/>
    </xf>
    <xf numFmtId="0" fontId="25" fillId="2" borderId="0" xfId="3" applyFont="1" applyFill="1" applyBorder="1" applyAlignment="1" applyProtection="1">
      <alignment horizontal="center" vertical="center"/>
      <protection locked="0"/>
    </xf>
    <xf numFmtId="0" fontId="5" fillId="4" borderId="0" xfId="3" applyNumberFormat="1" applyFont="1" applyFill="1" applyBorder="1" applyAlignment="1" applyProtection="1">
      <alignment horizontal="center" vertical="center"/>
      <protection locked="0"/>
    </xf>
    <xf numFmtId="0" fontId="5" fillId="4" borderId="1" xfId="3" applyNumberFormat="1" applyFont="1" applyFill="1" applyBorder="1" applyAlignment="1">
      <alignment horizontal="center" vertical="center"/>
    </xf>
    <xf numFmtId="0" fontId="5" fillId="4" borderId="2" xfId="3" applyNumberFormat="1" applyFont="1" applyFill="1" applyBorder="1" applyAlignment="1">
      <alignment horizontal="center" vertical="center"/>
    </xf>
    <xf numFmtId="0" fontId="5" fillId="4" borderId="34" xfId="3" applyNumberFormat="1" applyFont="1" applyFill="1" applyBorder="1" applyAlignment="1">
      <alignment horizontal="center" vertical="center"/>
    </xf>
    <xf numFmtId="0" fontId="5" fillId="4" borderId="14" xfId="3" applyNumberFormat="1" applyFont="1" applyFill="1" applyBorder="1" applyAlignment="1">
      <alignment horizontal="center" vertical="center"/>
    </xf>
    <xf numFmtId="0" fontId="5" fillId="4" borderId="1" xfId="3" applyNumberFormat="1" applyFont="1" applyFill="1" applyBorder="1" applyAlignment="1" applyProtection="1">
      <alignment horizontal="center" vertical="center"/>
      <protection locked="0"/>
    </xf>
    <xf numFmtId="0" fontId="5" fillId="4" borderId="19" xfId="3" applyNumberFormat="1" applyFont="1" applyFill="1" applyBorder="1" applyAlignment="1" applyProtection="1">
      <alignment horizontal="center" vertical="center"/>
      <protection locked="0"/>
    </xf>
    <xf numFmtId="0" fontId="5" fillId="4" borderId="12" xfId="3" applyNumberFormat="1" applyFont="1" applyFill="1" applyBorder="1" applyAlignment="1" applyProtection="1">
      <alignment horizontal="center" vertical="center"/>
      <protection locked="0"/>
    </xf>
    <xf numFmtId="0" fontId="5" fillId="4" borderId="3" xfId="3" applyNumberFormat="1" applyFont="1" applyFill="1" applyBorder="1" applyAlignment="1" applyProtection="1">
      <alignment horizontal="center" vertical="center"/>
      <protection locked="0"/>
    </xf>
    <xf numFmtId="0" fontId="5" fillId="4" borderId="5" xfId="3" applyNumberFormat="1" applyFont="1" applyFill="1" applyBorder="1" applyAlignment="1" applyProtection="1">
      <alignment horizontal="center" vertical="center"/>
      <protection locked="0"/>
    </xf>
    <xf numFmtId="0" fontId="5" fillId="4" borderId="19" xfId="3" applyNumberFormat="1" applyFont="1" applyFill="1" applyBorder="1" applyAlignment="1" applyProtection="1">
      <alignment horizontal="left" vertical="center" wrapText="1"/>
      <protection locked="0"/>
    </xf>
    <xf numFmtId="0" fontId="5" fillId="4" borderId="50" xfId="3" applyNumberFormat="1" applyFont="1" applyFill="1" applyBorder="1" applyAlignment="1" applyProtection="1">
      <alignment horizontal="center" vertical="center"/>
      <protection locked="0"/>
    </xf>
    <xf numFmtId="0" fontId="5" fillId="4" borderId="50" xfId="3" applyNumberFormat="1" applyFont="1" applyFill="1" applyBorder="1" applyAlignment="1">
      <alignment horizontal="center" vertical="center"/>
    </xf>
    <xf numFmtId="0" fontId="5" fillId="4" borderId="51" xfId="3" applyNumberFormat="1" applyFont="1" applyFill="1" applyBorder="1" applyAlignment="1">
      <alignment horizontal="center" vertical="center"/>
    </xf>
    <xf numFmtId="0" fontId="5" fillId="4" borderId="3" xfId="3" applyNumberFormat="1" applyFont="1" applyFill="1" applyBorder="1" applyAlignment="1" applyProtection="1">
      <alignment horizontal="center" vertical="center" textRotation="90"/>
      <protection locked="0"/>
    </xf>
    <xf numFmtId="0" fontId="5" fillId="6" borderId="12" xfId="3" applyNumberFormat="1" applyFont="1" applyFill="1" applyBorder="1" applyAlignment="1">
      <alignment horizontal="center" vertical="center"/>
    </xf>
    <xf numFmtId="0" fontId="5" fillId="6" borderId="12" xfId="3" applyNumberFormat="1" applyFont="1" applyFill="1" applyBorder="1" applyAlignment="1" applyProtection="1">
      <alignment horizontal="center" vertical="center"/>
      <protection locked="0"/>
    </xf>
    <xf numFmtId="0" fontId="5" fillId="4" borderId="53" xfId="3" applyNumberFormat="1" applyFont="1" applyFill="1" applyBorder="1" applyAlignment="1" applyProtection="1">
      <alignment horizontal="center" vertical="center"/>
      <protection locked="0"/>
    </xf>
    <xf numFmtId="164" fontId="5" fillId="5" borderId="27" xfId="3" applyNumberFormat="1" applyFont="1" applyFill="1" applyBorder="1" applyAlignment="1">
      <alignment horizontal="center" vertical="center"/>
    </xf>
    <xf numFmtId="1" fontId="5" fillId="5" borderId="18" xfId="3" applyNumberFormat="1" applyFont="1" applyFill="1" applyBorder="1" applyAlignment="1">
      <alignment horizontal="center" vertical="center"/>
    </xf>
    <xf numFmtId="0" fontId="5" fillId="5" borderId="12" xfId="3" applyNumberFormat="1" applyFont="1" applyFill="1" applyBorder="1" applyAlignment="1">
      <alignment horizontal="center" vertical="center"/>
    </xf>
    <xf numFmtId="0" fontId="5" fillId="5" borderId="12" xfId="3" applyNumberFormat="1" applyFont="1" applyFill="1" applyBorder="1" applyAlignment="1" applyProtection="1">
      <alignment horizontal="center" vertical="center"/>
      <protection locked="0"/>
    </xf>
    <xf numFmtId="164" fontId="5" fillId="4" borderId="27" xfId="3" applyNumberFormat="1" applyFont="1" applyFill="1" applyBorder="1" applyAlignment="1">
      <alignment horizontal="center" vertical="center"/>
    </xf>
    <xf numFmtId="164" fontId="5" fillId="4" borderId="30" xfId="3" applyNumberFormat="1" applyFont="1" applyFill="1" applyBorder="1" applyAlignment="1">
      <alignment horizontal="center" vertical="center"/>
    </xf>
    <xf numFmtId="164" fontId="5" fillId="4" borderId="28" xfId="3" applyNumberFormat="1" applyFont="1" applyFill="1" applyBorder="1" applyAlignment="1">
      <alignment horizontal="center" vertical="center"/>
    </xf>
    <xf numFmtId="164" fontId="5" fillId="4" borderId="26" xfId="3" applyNumberFormat="1" applyFont="1" applyFill="1" applyBorder="1" applyAlignment="1">
      <alignment horizontal="center" vertical="center"/>
    </xf>
    <xf numFmtId="1" fontId="15" fillId="4" borderId="16" xfId="3" applyNumberFormat="1" applyFont="1" applyFill="1" applyBorder="1" applyAlignment="1">
      <alignment horizontal="center" vertical="center"/>
    </xf>
    <xf numFmtId="1" fontId="5" fillId="4" borderId="16" xfId="3" applyNumberFormat="1" applyFont="1" applyFill="1" applyBorder="1" applyAlignment="1">
      <alignment horizontal="center" vertical="center"/>
    </xf>
    <xf numFmtId="1" fontId="5" fillId="4" borderId="18" xfId="3" applyNumberFormat="1" applyFont="1" applyFill="1" applyBorder="1" applyAlignment="1">
      <alignment horizontal="center" vertical="center"/>
    </xf>
    <xf numFmtId="1" fontId="5" fillId="4" borderId="15" xfId="3" applyNumberFormat="1" applyFont="1" applyFill="1" applyBorder="1" applyAlignment="1">
      <alignment horizontal="center" vertical="center"/>
    </xf>
    <xf numFmtId="1" fontId="5" fillId="4" borderId="35" xfId="3" applyNumberFormat="1" applyFont="1" applyFill="1" applyBorder="1" applyAlignment="1">
      <alignment horizontal="center" vertical="center"/>
    </xf>
    <xf numFmtId="1" fontId="5" fillId="4" borderId="21" xfId="3" applyNumberFormat="1" applyFont="1" applyFill="1" applyBorder="1" applyAlignment="1">
      <alignment horizontal="center" vertical="center"/>
    </xf>
    <xf numFmtId="0" fontId="5" fillId="7" borderId="54" xfId="3" applyNumberFormat="1" applyFont="1" applyFill="1" applyBorder="1" applyAlignment="1">
      <alignment horizontal="center" vertical="center"/>
    </xf>
    <xf numFmtId="0" fontId="5" fillId="6" borderId="1" xfId="3" applyNumberFormat="1" applyFont="1" applyFill="1" applyBorder="1" applyAlignment="1">
      <alignment horizontal="center" vertical="center" wrapText="1"/>
    </xf>
    <xf numFmtId="0" fontId="5" fillId="4" borderId="31" xfId="3" applyNumberFormat="1" applyFont="1" applyFill="1" applyBorder="1" applyAlignment="1">
      <alignment horizontal="center" vertical="center"/>
    </xf>
    <xf numFmtId="1" fontId="5" fillId="4" borderId="55" xfId="3" applyNumberFormat="1" applyFont="1" applyFill="1" applyBorder="1" applyAlignment="1">
      <alignment horizontal="center" vertical="center"/>
    </xf>
    <xf numFmtId="0" fontId="5" fillId="6" borderId="31" xfId="3" applyNumberFormat="1" applyFont="1" applyFill="1" applyBorder="1" applyAlignment="1">
      <alignment horizontal="center" vertical="center"/>
    </xf>
    <xf numFmtId="0" fontId="5" fillId="7" borderId="31" xfId="3" applyNumberFormat="1" applyFont="1" applyFill="1" applyBorder="1" applyAlignment="1">
      <alignment horizontal="center" vertical="center"/>
    </xf>
    <xf numFmtId="0" fontId="5" fillId="4" borderId="24" xfId="3" applyNumberFormat="1" applyFont="1" applyFill="1" applyBorder="1" applyAlignment="1">
      <alignment horizontal="center" vertical="center"/>
    </xf>
    <xf numFmtId="164" fontId="5" fillId="4" borderId="25" xfId="3" applyNumberFormat="1" applyFont="1" applyFill="1" applyBorder="1" applyAlignment="1">
      <alignment horizontal="center" vertical="center"/>
    </xf>
    <xf numFmtId="1" fontId="5" fillId="4" borderId="40" xfId="3" applyNumberFormat="1" applyFont="1" applyFill="1" applyBorder="1" applyAlignment="1">
      <alignment horizontal="center" vertical="center"/>
    </xf>
    <xf numFmtId="0" fontId="5" fillId="7" borderId="19" xfId="3" applyNumberFormat="1" applyFont="1" applyFill="1" applyBorder="1" applyAlignment="1">
      <alignment horizontal="center" vertical="center"/>
    </xf>
    <xf numFmtId="0" fontId="5" fillId="6" borderId="56" xfId="3" applyNumberFormat="1" applyFont="1" applyFill="1" applyBorder="1" applyAlignment="1">
      <alignment horizontal="center" vertical="center"/>
    </xf>
    <xf numFmtId="164" fontId="5" fillId="4" borderId="41" xfId="3" applyNumberFormat="1" applyFont="1" applyFill="1" applyBorder="1" applyAlignment="1">
      <alignment horizontal="center" vertical="center"/>
    </xf>
    <xf numFmtId="1" fontId="5" fillId="4" borderId="57" xfId="3" applyNumberFormat="1" applyFont="1" applyFill="1" applyBorder="1" applyAlignment="1">
      <alignment horizontal="center" vertical="center"/>
    </xf>
    <xf numFmtId="0" fontId="5" fillId="3" borderId="52" xfId="3" applyFill="1" applyBorder="1"/>
    <xf numFmtId="0" fontId="5" fillId="4" borderId="39" xfId="3" applyNumberFormat="1" applyFont="1" applyFill="1" applyBorder="1" applyAlignment="1">
      <alignment horizontal="center" vertical="center"/>
    </xf>
    <xf numFmtId="0" fontId="5" fillId="5" borderId="19" xfId="3" applyNumberFormat="1" applyFont="1" applyFill="1" applyBorder="1" applyAlignment="1">
      <alignment horizontal="center" vertical="center"/>
    </xf>
    <xf numFmtId="0" fontId="5" fillId="6" borderId="19" xfId="3" applyNumberFormat="1" applyFont="1" applyFill="1" applyBorder="1" applyAlignment="1">
      <alignment horizontal="center" vertical="center" wrapText="1"/>
    </xf>
    <xf numFmtId="164" fontId="5" fillId="5" borderId="26" xfId="3" applyNumberFormat="1" applyFont="1" applyFill="1" applyBorder="1" applyAlignment="1">
      <alignment horizontal="center" vertical="center"/>
    </xf>
    <xf numFmtId="1" fontId="5" fillId="5" borderId="15" xfId="3" applyNumberFormat="1" applyFont="1" applyFill="1" applyBorder="1" applyAlignment="1">
      <alignment horizontal="center" vertical="center"/>
    </xf>
    <xf numFmtId="0" fontId="5" fillId="5" borderId="9" xfId="3" applyNumberFormat="1" applyFont="1" applyFill="1" applyBorder="1" applyAlignment="1">
      <alignment horizontal="center" vertical="center"/>
    </xf>
    <xf numFmtId="0" fontId="5" fillId="5" borderId="9" xfId="3" applyNumberFormat="1" applyFont="1" applyFill="1" applyBorder="1" applyAlignment="1">
      <alignment horizontal="center" vertical="center" wrapText="1"/>
    </xf>
    <xf numFmtId="0" fontId="5" fillId="5" borderId="12" xfId="3" applyNumberFormat="1" applyFont="1" applyFill="1" applyBorder="1" applyAlignment="1">
      <alignment horizontal="center" vertical="center" wrapText="1"/>
    </xf>
    <xf numFmtId="0" fontId="5" fillId="5" borderId="58" xfId="3" applyNumberFormat="1" applyFont="1" applyFill="1" applyBorder="1" applyAlignment="1">
      <alignment horizontal="center" vertical="center"/>
    </xf>
    <xf numFmtId="0" fontId="5" fillId="4" borderId="51" xfId="3" applyNumberFormat="1" applyFont="1" applyFill="1" applyBorder="1" applyAlignment="1" applyProtection="1">
      <alignment horizontal="center" vertical="center"/>
      <protection locked="0"/>
    </xf>
    <xf numFmtId="0" fontId="5" fillId="4" borderId="59" xfId="3" applyNumberFormat="1" applyFont="1" applyFill="1" applyBorder="1" applyAlignment="1" applyProtection="1">
      <alignment horizontal="center" vertical="center"/>
      <protection locked="0"/>
    </xf>
    <xf numFmtId="0" fontId="1" fillId="5" borderId="1" xfId="3" applyNumberFormat="1" applyFont="1" applyFill="1" applyBorder="1" applyAlignment="1">
      <alignment horizontal="center" vertical="center"/>
    </xf>
    <xf numFmtId="0" fontId="5" fillId="2" borderId="5" xfId="3" applyNumberFormat="1" applyFont="1" applyFill="1" applyBorder="1" applyAlignment="1">
      <alignment horizontal="center" vertical="center"/>
    </xf>
    <xf numFmtId="0" fontId="5" fillId="2" borderId="1" xfId="3" applyNumberFormat="1" applyFont="1" applyFill="1" applyBorder="1" applyAlignment="1">
      <alignment horizontal="center" vertical="center" wrapText="1"/>
    </xf>
    <xf numFmtId="0" fontId="5" fillId="4" borderId="16" xfId="3" applyNumberFormat="1" applyFont="1" applyFill="1" applyBorder="1" applyAlignment="1">
      <alignment horizontal="center" vertical="center" wrapText="1"/>
    </xf>
    <xf numFmtId="0" fontId="5" fillId="6" borderId="10" xfId="3" applyNumberFormat="1" applyFont="1" applyFill="1" applyBorder="1" applyAlignment="1" applyProtection="1">
      <alignment horizontal="center" vertical="center"/>
      <protection locked="0"/>
    </xf>
    <xf numFmtId="0" fontId="5" fillId="5" borderId="1" xfId="3" applyNumberFormat="1" applyFont="1" applyFill="1" applyBorder="1" applyAlignment="1">
      <alignment horizontal="center" vertical="center" wrapText="1"/>
    </xf>
    <xf numFmtId="0" fontId="24" fillId="4" borderId="0" xfId="3" applyNumberFormat="1" applyFont="1" applyFill="1" applyBorder="1" applyAlignment="1">
      <alignment horizontal="center" vertical="center"/>
    </xf>
    <xf numFmtId="0" fontId="11" fillId="3" borderId="0" xfId="3" applyNumberFormat="1" applyFont="1" applyFill="1" applyBorder="1" applyAlignment="1">
      <alignment horizontal="left" vertical="center" wrapText="1"/>
    </xf>
    <xf numFmtId="0" fontId="5" fillId="4" borderId="0" xfId="3" applyNumberFormat="1" applyFont="1" applyFill="1" applyBorder="1" applyAlignment="1">
      <alignment horizontal="center" vertical="center"/>
    </xf>
    <xf numFmtId="0" fontId="12" fillId="4" borderId="0" xfId="3" applyNumberFormat="1" applyFont="1" applyFill="1" applyBorder="1" applyAlignment="1">
      <alignment horizontal="center" vertical="center"/>
    </xf>
    <xf numFmtId="0" fontId="5" fillId="4" borderId="0" xfId="3" applyNumberFormat="1" applyFont="1" applyFill="1" applyBorder="1" applyAlignment="1">
      <alignment horizontal="left" vertical="center"/>
    </xf>
    <xf numFmtId="0" fontId="24" fillId="3" borderId="0" xfId="3" applyNumberFormat="1" applyFont="1" applyFill="1" applyBorder="1" applyAlignment="1">
      <alignment vertical="center"/>
    </xf>
    <xf numFmtId="0" fontId="13" fillId="3" borderId="0" xfId="3" applyNumberFormat="1" applyFont="1" applyFill="1" applyBorder="1" applyAlignment="1">
      <alignment horizontal="left" vertical="center" wrapText="1"/>
    </xf>
    <xf numFmtId="0" fontId="14" fillId="3" borderId="0" xfId="3" applyNumberFormat="1" applyFont="1" applyFill="1" applyBorder="1" applyAlignment="1">
      <alignment horizontal="left" vertical="center" wrapText="1"/>
    </xf>
    <xf numFmtId="0" fontId="5" fillId="4" borderId="0" xfId="3" applyNumberFormat="1" applyFont="1" applyFill="1" applyBorder="1" applyAlignment="1">
      <alignment horizontal="center" vertical="center" wrapText="1"/>
    </xf>
    <xf numFmtId="0" fontId="5" fillId="2" borderId="44" xfId="3" applyNumberFormat="1" applyFont="1" applyFill="1" applyBorder="1" applyAlignment="1">
      <alignment horizontal="center" vertical="center" wrapText="1"/>
    </xf>
    <xf numFmtId="0" fontId="5" fillId="2" borderId="10" xfId="3" applyNumberFormat="1" applyFont="1" applyFill="1" applyBorder="1" applyAlignment="1">
      <alignment horizontal="center" vertical="center" wrapText="1"/>
    </xf>
    <xf numFmtId="0" fontId="5" fillId="2" borderId="14" xfId="3" applyNumberFormat="1" applyFont="1" applyFill="1" applyBorder="1" applyAlignment="1">
      <alignment horizontal="center" vertical="center" wrapText="1"/>
    </xf>
    <xf numFmtId="0" fontId="5" fillId="2" borderId="46" xfId="3" applyNumberFormat="1" applyFont="1" applyFill="1" applyBorder="1" applyAlignment="1">
      <alignment horizontal="center" vertical="center" wrapText="1"/>
    </xf>
    <xf numFmtId="0" fontId="5" fillId="2" borderId="43" xfId="3" applyNumberFormat="1" applyFont="1" applyFill="1" applyBorder="1" applyAlignment="1">
      <alignment horizontal="center" vertical="center" wrapText="1"/>
    </xf>
    <xf numFmtId="0" fontId="5" fillId="2" borderId="12" xfId="3" applyNumberFormat="1" applyFont="1" applyFill="1" applyBorder="1" applyAlignment="1">
      <alignment horizontal="center" vertical="center" wrapText="1"/>
    </xf>
    <xf numFmtId="0" fontId="5" fillId="2" borderId="12" xfId="3" applyNumberFormat="1" applyFont="1" applyFill="1" applyBorder="1" applyAlignment="1">
      <alignment horizontal="center" vertical="center"/>
    </xf>
    <xf numFmtId="0" fontId="5" fillId="5" borderId="20" xfId="3" applyNumberFormat="1" applyFont="1" applyFill="1" applyBorder="1" applyAlignment="1" applyProtection="1">
      <alignment horizontal="left" vertical="center" wrapText="1"/>
      <protection locked="0"/>
    </xf>
    <xf numFmtId="0" fontId="5" fillId="5" borderId="38" xfId="3" applyNumberFormat="1" applyFont="1" applyFill="1" applyBorder="1" applyAlignment="1">
      <alignment horizontal="center" vertical="center"/>
    </xf>
    <xf numFmtId="0" fontId="5" fillId="4" borderId="5" xfId="3" applyNumberFormat="1" applyFont="1" applyFill="1" applyBorder="1" applyAlignment="1" applyProtection="1">
      <alignment horizontal="left" vertical="center" wrapText="1"/>
      <protection locked="0"/>
    </xf>
    <xf numFmtId="0" fontId="5" fillId="2" borderId="24" xfId="3" applyNumberFormat="1" applyFont="1" applyFill="1" applyBorder="1" applyAlignment="1">
      <alignment horizontal="center" vertical="center"/>
    </xf>
    <xf numFmtId="0" fontId="5" fillId="2" borderId="65" xfId="3" applyNumberFormat="1" applyFont="1" applyFill="1" applyBorder="1" applyAlignment="1">
      <alignment horizontal="center" vertical="center"/>
    </xf>
    <xf numFmtId="0" fontId="5" fillId="2" borderId="24" xfId="3" applyNumberFormat="1" applyFont="1" applyFill="1" applyBorder="1" applyAlignment="1">
      <alignment horizontal="center" vertical="center" wrapText="1"/>
    </xf>
    <xf numFmtId="0" fontId="5" fillId="2" borderId="5" xfId="3" applyNumberFormat="1" applyFont="1" applyFill="1" applyBorder="1" applyAlignment="1">
      <alignment horizontal="center" vertical="center" wrapText="1"/>
    </xf>
    <xf numFmtId="0" fontId="5" fillId="2" borderId="65" xfId="3" applyNumberFormat="1" applyFont="1" applyFill="1" applyBorder="1" applyAlignment="1">
      <alignment horizontal="center" vertical="center" wrapText="1"/>
    </xf>
    <xf numFmtId="0" fontId="5" fillId="4" borderId="66" xfId="3" applyNumberFormat="1" applyFont="1" applyFill="1" applyBorder="1" applyAlignment="1">
      <alignment horizontal="center" vertical="center"/>
    </xf>
    <xf numFmtId="0" fontId="5" fillId="4" borderId="60" xfId="3" applyNumberFormat="1" applyFont="1" applyFill="1" applyBorder="1" applyAlignment="1">
      <alignment horizontal="center" vertical="center"/>
    </xf>
    <xf numFmtId="0" fontId="5" fillId="5" borderId="36" xfId="3" applyNumberFormat="1" applyFont="1" applyFill="1" applyBorder="1" applyAlignment="1">
      <alignment horizontal="center" vertical="center"/>
    </xf>
    <xf numFmtId="0" fontId="5" fillId="5" borderId="59" xfId="3" applyNumberFormat="1" applyFont="1" applyFill="1" applyBorder="1" applyAlignment="1" applyProtection="1">
      <alignment horizontal="center" vertical="center"/>
      <protection locked="0"/>
    </xf>
    <xf numFmtId="0" fontId="1" fillId="4" borderId="12" xfId="3" applyNumberFormat="1" applyFont="1" applyFill="1" applyBorder="1" applyAlignment="1">
      <alignment horizontal="center" vertical="center"/>
    </xf>
    <xf numFmtId="0" fontId="5" fillId="4" borderId="22" xfId="3" applyNumberFormat="1" applyFont="1" applyFill="1" applyBorder="1" applyAlignment="1" applyProtection="1">
      <alignment horizontal="center" vertical="center"/>
      <protection locked="0"/>
    </xf>
    <xf numFmtId="0" fontId="5" fillId="6" borderId="33" xfId="3" applyNumberFormat="1" applyFont="1" applyFill="1" applyBorder="1" applyAlignment="1">
      <alignment horizontal="center" vertical="center"/>
    </xf>
    <xf numFmtId="1" fontId="5" fillId="4" borderId="68" xfId="3" applyNumberFormat="1" applyFont="1" applyFill="1" applyBorder="1" applyAlignment="1">
      <alignment horizontal="center" vertical="center"/>
    </xf>
    <xf numFmtId="1" fontId="5" fillId="4" borderId="69" xfId="3" applyNumberFormat="1" applyFont="1" applyFill="1" applyBorder="1" applyAlignment="1">
      <alignment horizontal="center" vertical="center"/>
    </xf>
    <xf numFmtId="0" fontId="11" fillId="4" borderId="0" xfId="3" applyNumberFormat="1" applyFont="1" applyFill="1" applyBorder="1" applyAlignment="1">
      <alignment horizontal="left" vertical="center" wrapText="1"/>
    </xf>
    <xf numFmtId="0" fontId="15" fillId="4" borderId="0" xfId="3" applyNumberFormat="1" applyFont="1" applyFill="1" applyBorder="1" applyAlignment="1">
      <alignment horizontal="center" vertical="center" textRotation="255" wrapText="1"/>
    </xf>
    <xf numFmtId="0" fontId="5" fillId="2" borderId="0" xfId="3" applyNumberFormat="1" applyFont="1" applyFill="1" applyBorder="1" applyAlignment="1">
      <alignment horizontal="center" vertical="center"/>
    </xf>
    <xf numFmtId="0" fontId="5" fillId="2" borderId="0" xfId="3" applyNumberFormat="1" applyFont="1" applyFill="1" applyBorder="1" applyAlignment="1">
      <alignment horizontal="center" vertical="center" wrapText="1"/>
    </xf>
    <xf numFmtId="0" fontId="5" fillId="4" borderId="36" xfId="3" applyNumberFormat="1" applyFont="1" applyFill="1" applyBorder="1" applyAlignment="1" applyProtection="1">
      <alignment horizontal="center" vertical="center"/>
      <protection locked="0"/>
    </xf>
    <xf numFmtId="0" fontId="5" fillId="4" borderId="70" xfId="3" applyNumberFormat="1" applyFont="1" applyFill="1" applyBorder="1" applyAlignment="1" applyProtection="1">
      <alignment horizontal="center" vertical="center"/>
      <protection locked="0"/>
    </xf>
    <xf numFmtId="0" fontId="5" fillId="4" borderId="36" xfId="3" applyNumberFormat="1" applyFont="1" applyFill="1" applyBorder="1" applyAlignment="1">
      <alignment horizontal="center" vertical="center" wrapText="1"/>
    </xf>
    <xf numFmtId="0" fontId="5" fillId="6" borderId="36" xfId="3" applyNumberFormat="1" applyFont="1" applyFill="1" applyBorder="1" applyAlignment="1" applyProtection="1">
      <alignment horizontal="center" vertical="center"/>
      <protection locked="0"/>
    </xf>
    <xf numFmtId="0" fontId="5" fillId="6" borderId="59" xfId="3" applyNumberFormat="1" applyFont="1" applyFill="1" applyBorder="1" applyAlignment="1" applyProtection="1">
      <alignment horizontal="center" vertical="center"/>
      <protection locked="0"/>
    </xf>
    <xf numFmtId="0" fontId="5" fillId="6" borderId="51" xfId="3" applyNumberFormat="1" applyFont="1" applyFill="1" applyBorder="1" applyAlignment="1" applyProtection="1">
      <alignment horizontal="center" vertical="center"/>
      <protection locked="0"/>
    </xf>
    <xf numFmtId="0" fontId="5" fillId="4" borderId="59" xfId="3" applyNumberFormat="1" applyFont="1" applyFill="1" applyBorder="1" applyAlignment="1">
      <alignment horizontal="center" vertical="center" wrapText="1"/>
    </xf>
    <xf numFmtId="0" fontId="5" fillId="5" borderId="67" xfId="3" applyNumberFormat="1" applyFont="1" applyFill="1" applyBorder="1" applyAlignment="1">
      <alignment horizontal="center" vertical="center" wrapText="1"/>
    </xf>
    <xf numFmtId="0" fontId="5" fillId="6" borderId="36" xfId="3" applyNumberFormat="1" applyFont="1" applyFill="1" applyBorder="1" applyAlignment="1">
      <alignment horizontal="center" vertical="center" wrapText="1"/>
    </xf>
    <xf numFmtId="0" fontId="5" fillId="6" borderId="51" xfId="3" applyNumberFormat="1" applyFont="1" applyFill="1" applyBorder="1" applyAlignment="1">
      <alignment horizontal="center" vertical="center" wrapText="1"/>
    </xf>
    <xf numFmtId="0" fontId="24" fillId="4" borderId="71" xfId="3" applyNumberFormat="1" applyFont="1" applyFill="1" applyBorder="1" applyAlignment="1">
      <alignment horizontal="center" vertical="center"/>
    </xf>
    <xf numFmtId="0" fontId="11" fillId="0" borderId="72" xfId="0" applyFont="1" applyBorder="1" applyAlignment="1">
      <alignment vertical="center" wrapText="1"/>
    </xf>
    <xf numFmtId="0" fontId="5" fillId="4" borderId="27" xfId="3" applyNumberFormat="1" applyFont="1" applyFill="1" applyBorder="1" applyAlignment="1" applyProtection="1">
      <alignment horizontal="center" vertical="center"/>
      <protection locked="0"/>
    </xf>
    <xf numFmtId="0" fontId="5" fillId="4" borderId="27" xfId="3" applyNumberFormat="1" applyFont="1" applyFill="1" applyBorder="1" applyAlignment="1">
      <alignment horizontal="center" vertical="center"/>
    </xf>
    <xf numFmtId="0" fontId="5" fillId="4" borderId="61" xfId="3" applyNumberFormat="1" applyFont="1" applyFill="1" applyBorder="1" applyAlignment="1" applyProtection="1">
      <alignment horizontal="center" vertical="center"/>
      <protection locked="0"/>
    </xf>
    <xf numFmtId="0" fontId="5" fillId="4" borderId="0" xfId="3" applyNumberFormat="1" applyFont="1" applyFill="1" applyBorder="1" applyAlignment="1">
      <alignment horizontal="center" vertical="center"/>
    </xf>
    <xf numFmtId="0" fontId="5" fillId="3" borderId="0" xfId="3" applyFill="1" applyBorder="1"/>
    <xf numFmtId="0" fontId="1" fillId="4" borderId="2" xfId="3" applyNumberFormat="1" applyFont="1" applyFill="1" applyBorder="1" applyAlignment="1" applyProtection="1">
      <alignment horizontal="center" vertical="center"/>
      <protection locked="0"/>
    </xf>
    <xf numFmtId="0" fontId="5" fillId="4" borderId="1" xfId="3" applyNumberFormat="1" applyFont="1" applyFill="1" applyBorder="1" applyAlignment="1">
      <alignment horizontal="center" vertical="center"/>
    </xf>
    <xf numFmtId="0" fontId="5" fillId="4" borderId="1" xfId="3" applyNumberFormat="1" applyFont="1" applyFill="1" applyBorder="1" applyAlignment="1" applyProtection="1">
      <alignment horizontal="center" vertical="center"/>
      <protection locked="0"/>
    </xf>
    <xf numFmtId="0" fontId="1" fillId="4" borderId="1" xfId="3" applyNumberFormat="1" applyFont="1" applyFill="1" applyBorder="1" applyAlignment="1" applyProtection="1">
      <alignment horizontal="left" vertical="center" wrapText="1"/>
      <protection locked="0"/>
    </xf>
    <xf numFmtId="0" fontId="5" fillId="4" borderId="1" xfId="3" applyNumberFormat="1" applyFont="1" applyFill="1" applyBorder="1" applyAlignment="1">
      <alignment horizontal="center" vertical="center"/>
    </xf>
    <xf numFmtId="0" fontId="5" fillId="8" borderId="12" xfId="3" applyNumberFormat="1" applyFont="1" applyFill="1" applyBorder="1" applyAlignment="1">
      <alignment horizontal="center" vertical="center"/>
    </xf>
    <xf numFmtId="0" fontId="5" fillId="8" borderId="1" xfId="3" applyNumberFormat="1" applyFont="1" applyFill="1" applyBorder="1" applyAlignment="1">
      <alignment horizontal="center" vertical="center"/>
    </xf>
    <xf numFmtId="0" fontId="5" fillId="8" borderId="24" xfId="3" applyNumberFormat="1" applyFont="1" applyFill="1" applyBorder="1" applyAlignment="1">
      <alignment horizontal="center" vertical="center"/>
    </xf>
    <xf numFmtId="0" fontId="5" fillId="4" borderId="0" xfId="3" applyNumberFormat="1" applyFont="1" applyFill="1" applyBorder="1" applyAlignment="1">
      <alignment horizontal="center" vertical="center"/>
    </xf>
    <xf numFmtId="0" fontId="5" fillId="4" borderId="12" xfId="3" applyNumberFormat="1" applyFont="1" applyFill="1" applyBorder="1" applyAlignment="1" applyProtection="1">
      <alignment horizontal="center" vertical="center"/>
      <protection locked="0"/>
    </xf>
    <xf numFmtId="0" fontId="5" fillId="4" borderId="16" xfId="3" applyNumberFormat="1" applyFont="1" applyFill="1" applyBorder="1" applyAlignment="1" applyProtection="1">
      <alignment horizontal="center" vertical="center"/>
      <protection locked="0"/>
    </xf>
    <xf numFmtId="0" fontId="5" fillId="4" borderId="8" xfId="3" applyNumberFormat="1" applyFont="1" applyFill="1" applyBorder="1" applyAlignment="1" applyProtection="1">
      <alignment horizontal="center" vertical="center"/>
      <protection locked="0"/>
    </xf>
    <xf numFmtId="0" fontId="5" fillId="4" borderId="81" xfId="3" applyNumberFormat="1" applyFont="1" applyFill="1" applyBorder="1" applyAlignment="1" applyProtection="1">
      <alignment horizontal="center" vertical="center"/>
      <protection locked="0"/>
    </xf>
    <xf numFmtId="0" fontId="1" fillId="4" borderId="16" xfId="3" applyNumberFormat="1" applyFont="1" applyFill="1" applyBorder="1" applyAlignment="1">
      <alignment horizontal="center" vertical="center"/>
    </xf>
    <xf numFmtId="0" fontId="5" fillId="5" borderId="8" xfId="3" applyNumberFormat="1" applyFont="1" applyFill="1" applyBorder="1" applyAlignment="1">
      <alignment horizontal="center" vertical="center"/>
    </xf>
    <xf numFmtId="0" fontId="5" fillId="4" borderId="8" xfId="3" applyNumberFormat="1" applyFont="1" applyFill="1" applyBorder="1" applyAlignment="1">
      <alignment horizontal="center" vertical="center"/>
    </xf>
    <xf numFmtId="0" fontId="5" fillId="4" borderId="32" xfId="3" applyNumberFormat="1" applyFont="1" applyFill="1" applyBorder="1" applyAlignment="1">
      <alignment horizontal="center" vertical="center"/>
    </xf>
    <xf numFmtId="0" fontId="5" fillId="6" borderId="16" xfId="3" applyNumberFormat="1" applyFont="1" applyFill="1" applyBorder="1" applyAlignment="1">
      <alignment horizontal="center" vertical="center"/>
    </xf>
    <xf numFmtId="0" fontId="5" fillId="5" borderId="16" xfId="3" applyNumberFormat="1" applyFont="1" applyFill="1" applyBorder="1" applyAlignment="1">
      <alignment horizontal="center" vertical="center"/>
    </xf>
    <xf numFmtId="0" fontId="5" fillId="6" borderId="32" xfId="3" applyNumberFormat="1" applyFont="1" applyFill="1" applyBorder="1" applyAlignment="1">
      <alignment horizontal="center" vertical="center"/>
    </xf>
    <xf numFmtId="0" fontId="5" fillId="4" borderId="16" xfId="3" applyNumberFormat="1" applyFont="1" applyFill="1" applyBorder="1" applyAlignment="1">
      <alignment horizontal="center" vertical="center"/>
    </xf>
    <xf numFmtId="0" fontId="5" fillId="4" borderId="21" xfId="3" applyNumberFormat="1" applyFont="1" applyFill="1" applyBorder="1" applyAlignment="1">
      <alignment horizontal="center" vertical="center"/>
    </xf>
    <xf numFmtId="0" fontId="5" fillId="6" borderId="8" xfId="3" applyNumberFormat="1" applyFont="1" applyFill="1" applyBorder="1" applyAlignment="1">
      <alignment horizontal="center" vertical="center"/>
    </xf>
    <xf numFmtId="0" fontId="28" fillId="4" borderId="1" xfId="4" applyNumberFormat="1" applyFont="1" applyFill="1" applyBorder="1" applyAlignment="1">
      <alignment horizontal="center" vertical="center"/>
    </xf>
    <xf numFmtId="0" fontId="28" fillId="4" borderId="1" xfId="4" applyNumberFormat="1" applyFont="1" applyFill="1" applyBorder="1" applyAlignment="1">
      <alignment horizontal="left" vertical="center" wrapText="1"/>
    </xf>
    <xf numFmtId="0" fontId="1" fillId="5" borderId="20" xfId="3" applyNumberFormat="1" applyFont="1" applyFill="1" applyBorder="1" applyAlignment="1">
      <alignment horizontal="left" vertical="center" wrapText="1"/>
    </xf>
    <xf numFmtId="0" fontId="1" fillId="3" borderId="0" xfId="4" applyFill="1"/>
    <xf numFmtId="0" fontId="29" fillId="3" borderId="1" xfId="4" applyNumberFormat="1" applyFont="1" applyFill="1" applyBorder="1" applyAlignment="1" applyProtection="1">
      <alignment horizontal="center" vertical="center"/>
      <protection locked="0"/>
    </xf>
    <xf numFmtId="0" fontId="30" fillId="3" borderId="1" xfId="4" applyNumberFormat="1" applyFont="1" applyFill="1" applyBorder="1" applyAlignment="1" applyProtection="1">
      <alignment horizontal="center" vertical="center"/>
      <protection locked="0"/>
    </xf>
    <xf numFmtId="0" fontId="30" fillId="3" borderId="24" xfId="4" applyNumberFormat="1" applyFont="1" applyFill="1" applyBorder="1" applyAlignment="1" applyProtection="1">
      <alignment horizontal="center" vertical="center" wrapText="1"/>
      <protection locked="0"/>
    </xf>
    <xf numFmtId="0" fontId="30" fillId="3" borderId="6" xfId="4" applyNumberFormat="1" applyFont="1" applyFill="1" applyBorder="1" applyAlignment="1" applyProtection="1">
      <alignment horizontal="center" vertical="center" wrapText="1"/>
      <protection locked="0"/>
    </xf>
    <xf numFmtId="0" fontId="30" fillId="3" borderId="5" xfId="4" applyNumberFormat="1" applyFont="1" applyFill="1" applyBorder="1" applyAlignment="1" applyProtection="1">
      <alignment horizontal="center" vertical="center"/>
      <protection locked="0"/>
    </xf>
    <xf numFmtId="0" fontId="1" fillId="3" borderId="0" xfId="4" applyFont="1" applyFill="1" applyAlignment="1" applyProtection="1">
      <alignment horizontal="center" vertical="center"/>
      <protection locked="0"/>
    </xf>
    <xf numFmtId="0" fontId="1" fillId="3" borderId="0" xfId="4" applyFont="1" applyFill="1" applyAlignment="1" applyProtection="1">
      <alignment horizontal="left" vertical="center"/>
      <protection locked="0"/>
    </xf>
    <xf numFmtId="0" fontId="1" fillId="3" borderId="1" xfId="4" applyNumberFormat="1" applyFont="1" applyFill="1" applyBorder="1" applyAlignment="1" applyProtection="1">
      <alignment horizontal="center" vertical="center"/>
      <protection locked="0"/>
    </xf>
    <xf numFmtId="0" fontId="1" fillId="3" borderId="0" xfId="4" applyNumberFormat="1" applyFont="1" applyFill="1" applyBorder="1" applyAlignment="1" applyProtection="1">
      <alignment horizontal="center" vertical="center"/>
      <protection locked="0"/>
    </xf>
    <xf numFmtId="0" fontId="1" fillId="3" borderId="0" xfId="4" applyFont="1" applyFill="1" applyAlignment="1" applyProtection="1">
      <alignment horizontal="left" vertical="top" wrapText="1"/>
      <protection locked="0"/>
    </xf>
    <xf numFmtId="0" fontId="34" fillId="3" borderId="0" xfId="4" applyNumberFormat="1" applyFont="1" applyFill="1" applyBorder="1" applyAlignment="1" applyProtection="1">
      <alignment horizontal="center" vertical="center"/>
      <protection locked="0"/>
    </xf>
    <xf numFmtId="0" fontId="1" fillId="3" borderId="0" xfId="4" applyFont="1" applyFill="1" applyAlignment="1" applyProtection="1">
      <alignment horizontal="left" vertical="center" wrapText="1"/>
      <protection locked="0"/>
    </xf>
    <xf numFmtId="0" fontId="1" fillId="3" borderId="0" xfId="4" applyFont="1" applyFill="1" applyBorder="1" applyAlignment="1" applyProtection="1">
      <alignment horizontal="left" vertical="center" wrapText="1"/>
      <protection locked="0"/>
    </xf>
    <xf numFmtId="0" fontId="6" fillId="3" borderId="0" xfId="4" applyFont="1" applyFill="1" applyAlignment="1" applyProtection="1">
      <alignment horizontal="left" vertical="top"/>
      <protection locked="0"/>
    </xf>
    <xf numFmtId="0" fontId="34" fillId="3" borderId="1" xfId="4" applyNumberFormat="1" applyFont="1" applyFill="1" applyBorder="1" applyAlignment="1" applyProtection="1">
      <alignment horizontal="center" vertical="center"/>
      <protection locked="0"/>
    </xf>
    <xf numFmtId="0" fontId="33" fillId="9" borderId="1" xfId="4" applyNumberFormat="1" applyFont="1" applyFill="1" applyBorder="1" applyAlignment="1" applyProtection="1">
      <alignment horizontal="center" vertical="center"/>
      <protection locked="0"/>
    </xf>
    <xf numFmtId="0" fontId="1" fillId="4" borderId="1" xfId="4" applyNumberFormat="1" applyFont="1" applyFill="1" applyBorder="1" applyAlignment="1" applyProtection="1">
      <alignment horizontal="center" vertical="center"/>
      <protection locked="0"/>
    </xf>
    <xf numFmtId="0" fontId="1" fillId="4" borderId="1" xfId="4" applyNumberFormat="1" applyFont="1" applyFill="1" applyBorder="1" applyAlignment="1" applyProtection="1">
      <alignment horizontal="left" vertical="center"/>
      <protection locked="0"/>
    </xf>
    <xf numFmtId="0" fontId="30" fillId="3" borderId="6" xfId="4" applyNumberFormat="1" applyFont="1" applyFill="1" applyBorder="1" applyAlignment="1" applyProtection="1">
      <alignment horizontal="center" vertical="center" wrapText="1"/>
      <protection locked="0"/>
    </xf>
    <xf numFmtId="0" fontId="30" fillId="3" borderId="24" xfId="4" applyNumberFormat="1" applyFont="1" applyFill="1" applyBorder="1" applyAlignment="1" applyProtection="1">
      <alignment horizontal="center" vertical="center" wrapText="1"/>
      <protection locked="0"/>
    </xf>
    <xf numFmtId="0" fontId="1" fillId="3" borderId="1" xfId="4" applyNumberFormat="1" applyFont="1" applyFill="1" applyBorder="1" applyAlignment="1" applyProtection="1">
      <alignment horizontal="center" vertical="center"/>
      <protection locked="0"/>
    </xf>
    <xf numFmtId="49" fontId="1" fillId="3" borderId="1" xfId="4" applyNumberFormat="1" applyFont="1" applyFill="1" applyBorder="1" applyAlignment="1" applyProtection="1">
      <alignment horizontal="center" vertical="center" textRotation="90"/>
      <protection locked="0"/>
    </xf>
    <xf numFmtId="49" fontId="1" fillId="3" borderId="1" xfId="4" applyNumberFormat="1" applyFont="1" applyFill="1" applyBorder="1" applyAlignment="1" applyProtection="1">
      <alignment horizontal="center" vertical="center"/>
      <protection locked="0"/>
    </xf>
    <xf numFmtId="0" fontId="3" fillId="0" borderId="0" xfId="6"/>
    <xf numFmtId="0" fontId="38" fillId="4" borderId="1" xfId="4" applyNumberFormat="1" applyFont="1" applyFill="1" applyBorder="1" applyAlignment="1">
      <alignment horizontal="left" vertical="center" wrapText="1"/>
    </xf>
    <xf numFmtId="165" fontId="38" fillId="0" borderId="1" xfId="6" applyNumberFormat="1" applyFont="1" applyBorder="1" applyAlignment="1">
      <alignment horizontal="left" vertical="center"/>
    </xf>
    <xf numFmtId="0" fontId="38" fillId="4" borderId="1" xfId="4" applyNumberFormat="1" applyFont="1" applyFill="1" applyBorder="1" applyAlignment="1">
      <alignment horizontal="center" vertical="center"/>
    </xf>
    <xf numFmtId="0" fontId="38" fillId="0" borderId="0" xfId="6" applyFont="1" applyAlignment="1">
      <alignment horizontal="left" vertical="center"/>
    </xf>
    <xf numFmtId="0" fontId="38" fillId="4" borderId="1" xfId="4" applyNumberFormat="1" applyFont="1" applyFill="1" applyBorder="1" applyAlignment="1" applyProtection="1">
      <alignment horizontal="left" vertical="center" wrapText="1"/>
      <protection locked="0"/>
    </xf>
    <xf numFmtId="0" fontId="38" fillId="4" borderId="19" xfId="4" applyNumberFormat="1" applyFont="1" applyFill="1" applyBorder="1" applyAlignment="1" applyProtection="1">
      <alignment horizontal="left" vertical="center" wrapText="1"/>
      <protection locked="0"/>
    </xf>
    <xf numFmtId="0" fontId="38" fillId="10" borderId="1" xfId="6" applyNumberFormat="1" applyFont="1" applyFill="1" applyBorder="1" applyAlignment="1" applyProtection="1">
      <alignment horizontal="left" vertical="center" wrapText="1"/>
      <protection locked="0"/>
    </xf>
    <xf numFmtId="165" fontId="38" fillId="0" borderId="1" xfId="6" applyNumberFormat="1" applyFont="1" applyBorder="1" applyAlignment="1" applyProtection="1">
      <alignment horizontal="left" vertical="center"/>
      <protection locked="0"/>
    </xf>
    <xf numFmtId="0" fontId="38" fillId="0" borderId="1" xfId="6" applyNumberFormat="1" applyFont="1" applyBorder="1" applyAlignment="1" applyProtection="1">
      <alignment horizontal="left" vertical="center"/>
      <protection locked="0"/>
    </xf>
    <xf numFmtId="0" fontId="38" fillId="4" borderId="19" xfId="4" applyNumberFormat="1" applyFont="1" applyFill="1" applyBorder="1" applyAlignment="1">
      <alignment horizontal="left" vertical="center" wrapText="1"/>
    </xf>
    <xf numFmtId="0" fontId="38" fillId="10" borderId="0" xfId="6" applyNumberFormat="1" applyFont="1" applyFill="1" applyBorder="1" applyAlignment="1" applyProtection="1">
      <alignment horizontal="left" vertical="center" wrapText="1"/>
      <protection locked="0"/>
    </xf>
    <xf numFmtId="0" fontId="38" fillId="10" borderId="5" xfId="6" applyNumberFormat="1" applyFont="1" applyFill="1" applyBorder="1" applyAlignment="1" applyProtection="1">
      <alignment horizontal="left" vertical="center" wrapText="1"/>
      <protection locked="0"/>
    </xf>
    <xf numFmtId="165" fontId="38" fillId="0" borderId="5" xfId="6" applyNumberFormat="1" applyFont="1" applyBorder="1" applyAlignment="1" applyProtection="1">
      <alignment horizontal="left" vertical="center"/>
      <protection locked="0"/>
    </xf>
    <xf numFmtId="0" fontId="38" fillId="0" borderId="5" xfId="6" applyNumberFormat="1" applyFont="1" applyBorder="1" applyAlignment="1" applyProtection="1">
      <alignment horizontal="left" vertical="center"/>
      <protection locked="0"/>
    </xf>
    <xf numFmtId="0" fontId="39" fillId="2" borderId="1" xfId="6" applyFont="1" applyFill="1" applyBorder="1" applyAlignment="1" applyProtection="1">
      <alignment horizontal="center" vertical="center"/>
      <protection locked="0"/>
    </xf>
    <xf numFmtId="0" fontId="3" fillId="2" borderId="0" xfId="6" applyFont="1" applyFill="1" applyBorder="1" applyAlignment="1" applyProtection="1">
      <alignment horizontal="left" vertical="center"/>
      <protection locked="0"/>
    </xf>
    <xf numFmtId="0" fontId="3" fillId="4" borderId="5" xfId="6" applyFont="1" applyFill="1" applyBorder="1" applyAlignment="1" applyProtection="1">
      <alignment horizontal="left" vertical="center" wrapText="1"/>
      <protection locked="0"/>
    </xf>
    <xf numFmtId="0" fontId="6" fillId="2" borderId="0" xfId="3" applyFont="1" applyFill="1" applyBorder="1" applyAlignment="1" applyProtection="1">
      <alignment horizontal="left" vertical="center"/>
      <protection locked="0"/>
    </xf>
    <xf numFmtId="0" fontId="25" fillId="2" borderId="13" xfId="3" applyNumberFormat="1" applyFont="1" applyFill="1" applyBorder="1" applyAlignment="1" applyProtection="1">
      <alignment horizontal="left" vertical="center"/>
      <protection locked="0"/>
    </xf>
    <xf numFmtId="0" fontId="8" fillId="2" borderId="13" xfId="3" applyNumberFormat="1" applyFont="1" applyFill="1" applyBorder="1" applyAlignment="1" applyProtection="1">
      <alignment horizontal="left" vertical="center"/>
      <protection locked="0"/>
    </xf>
    <xf numFmtId="0" fontId="22" fillId="2" borderId="13" xfId="3" applyNumberFormat="1" applyFont="1" applyFill="1" applyBorder="1" applyAlignment="1" applyProtection="1">
      <alignment horizontal="center" vertical="center"/>
      <protection locked="0"/>
    </xf>
    <xf numFmtId="0" fontId="10" fillId="2" borderId="0" xfId="3" applyFont="1" applyFill="1" applyBorder="1" applyAlignment="1" applyProtection="1">
      <alignment horizontal="left" vertical="top"/>
      <protection locked="0"/>
    </xf>
    <xf numFmtId="0" fontId="21" fillId="2" borderId="0" xfId="3" applyFont="1" applyFill="1" applyBorder="1" applyAlignment="1" applyProtection="1">
      <alignment horizontal="left" vertical="center"/>
      <protection locked="0"/>
    </xf>
    <xf numFmtId="0" fontId="21" fillId="2" borderId="0" xfId="3" applyFont="1" applyFill="1" applyBorder="1" applyAlignment="1" applyProtection="1">
      <alignment horizontal="right" vertical="center"/>
      <protection locked="0"/>
    </xf>
    <xf numFmtId="14" fontId="22" fillId="2" borderId="13" xfId="3" applyNumberFormat="1" applyFont="1" applyFill="1" applyBorder="1" applyAlignment="1" applyProtection="1">
      <alignment horizontal="center" vertical="center"/>
      <protection locked="0"/>
    </xf>
    <xf numFmtId="0" fontId="9" fillId="2" borderId="0" xfId="3" applyFont="1" applyFill="1" applyBorder="1" applyAlignment="1" applyProtection="1">
      <alignment horizontal="center"/>
      <protection locked="0"/>
    </xf>
    <xf numFmtId="0" fontId="8" fillId="2" borderId="0" xfId="3" applyFont="1" applyFill="1" applyBorder="1" applyAlignment="1" applyProtection="1">
      <alignment horizontal="center" vertical="top"/>
      <protection locked="0"/>
    </xf>
    <xf numFmtId="49" fontId="25" fillId="2" borderId="13" xfId="3" applyNumberFormat="1" applyFont="1" applyFill="1" applyBorder="1" applyAlignment="1" applyProtection="1">
      <alignment horizontal="left" vertical="center"/>
      <protection locked="0"/>
    </xf>
    <xf numFmtId="0" fontId="25" fillId="4" borderId="13" xfId="3" applyNumberFormat="1" applyFont="1" applyFill="1" applyBorder="1" applyAlignment="1" applyProtection="1">
      <alignment horizontal="left" vertical="center" wrapText="1"/>
      <protection locked="0"/>
    </xf>
    <xf numFmtId="0" fontId="8" fillId="4" borderId="13" xfId="3" applyNumberFormat="1" applyFont="1" applyFill="1" applyBorder="1" applyAlignment="1" applyProtection="1">
      <alignment horizontal="left" vertical="center" wrapText="1"/>
      <protection locked="0"/>
    </xf>
    <xf numFmtId="0" fontId="18" fillId="0" borderId="0" xfId="3" applyFont="1" applyAlignment="1" applyProtection="1">
      <alignment horizontal="center" vertical="center"/>
      <protection locked="0"/>
    </xf>
    <xf numFmtId="0" fontId="25" fillId="2" borderId="13" xfId="3" applyNumberFormat="1" applyFont="1" applyFill="1" applyBorder="1" applyAlignment="1" applyProtection="1">
      <alignment horizontal="left" vertical="center" wrapText="1"/>
      <protection locked="0"/>
    </xf>
    <xf numFmtId="0" fontId="8" fillId="2" borderId="13" xfId="3" applyNumberFormat="1" applyFont="1" applyFill="1" applyBorder="1" applyAlignment="1" applyProtection="1">
      <alignment horizontal="left" vertical="center" wrapText="1"/>
      <protection locked="0"/>
    </xf>
    <xf numFmtId="0" fontId="26" fillId="2" borderId="13" xfId="3" applyNumberFormat="1" applyFont="1" applyFill="1" applyBorder="1" applyAlignment="1" applyProtection="1">
      <alignment horizontal="center" vertical="center" wrapText="1"/>
      <protection locked="0"/>
    </xf>
    <xf numFmtId="0" fontId="19" fillId="2" borderId="13" xfId="3" applyNumberFormat="1" applyFont="1" applyFill="1" applyBorder="1" applyAlignment="1" applyProtection="1">
      <alignment horizontal="center" vertical="center" wrapText="1"/>
      <protection locked="0"/>
    </xf>
    <xf numFmtId="0" fontId="20" fillId="0" borderId="0" xfId="3" applyFont="1"/>
    <xf numFmtId="0" fontId="10" fillId="2" borderId="0" xfId="3" applyFont="1" applyFill="1" applyBorder="1" applyAlignment="1" applyProtection="1">
      <alignment horizontal="center" vertical="top"/>
      <protection locked="0"/>
    </xf>
    <xf numFmtId="0" fontId="6" fillId="2" borderId="0" xfId="3" applyFont="1" applyFill="1" applyBorder="1" applyAlignment="1" applyProtection="1">
      <alignment horizontal="center" vertical="center"/>
      <protection locked="0"/>
    </xf>
    <xf numFmtId="0" fontId="17" fillId="2" borderId="0" xfId="3" applyFont="1" applyFill="1" applyBorder="1" applyAlignment="1" applyProtection="1">
      <alignment horizontal="center" vertical="center"/>
      <protection locked="0"/>
    </xf>
    <xf numFmtId="0" fontId="5" fillId="4" borderId="1" xfId="3" applyNumberFormat="1" applyFont="1" applyFill="1" applyBorder="1" applyAlignment="1">
      <alignment horizontal="center" vertical="center"/>
    </xf>
    <xf numFmtId="0" fontId="5" fillId="4" borderId="2" xfId="3" applyNumberFormat="1" applyFont="1" applyFill="1" applyBorder="1" applyAlignment="1">
      <alignment horizontal="center" vertical="center"/>
    </xf>
    <xf numFmtId="0" fontId="5" fillId="4" borderId="1" xfId="3" applyNumberFormat="1" applyFont="1" applyFill="1" applyBorder="1" applyAlignment="1" applyProtection="1">
      <alignment horizontal="center" vertical="center" textRotation="90" wrapText="1"/>
      <protection locked="0"/>
    </xf>
    <xf numFmtId="0" fontId="5" fillId="5" borderId="3" xfId="3" applyNumberFormat="1" applyFont="1" applyFill="1" applyBorder="1" applyAlignment="1" applyProtection="1">
      <alignment horizontal="center" vertical="center" textRotation="90"/>
      <protection locked="0"/>
    </xf>
    <xf numFmtId="0" fontId="5" fillId="5" borderId="8" xfId="3" applyNumberFormat="1" applyFont="1" applyFill="1" applyBorder="1" applyAlignment="1" applyProtection="1">
      <alignment horizontal="center" vertical="center" textRotation="90" wrapText="1"/>
      <protection locked="0"/>
    </xf>
    <xf numFmtId="0" fontId="5" fillId="5" borderId="5" xfId="3" applyNumberFormat="1" applyFont="1" applyFill="1" applyBorder="1" applyAlignment="1" applyProtection="1">
      <alignment horizontal="center" vertical="center" textRotation="90" wrapText="1"/>
      <protection locked="0"/>
    </xf>
    <xf numFmtId="0" fontId="1" fillId="4" borderId="8" xfId="3" applyNumberFormat="1" applyFont="1" applyFill="1" applyBorder="1" applyAlignment="1" applyProtection="1">
      <alignment horizontal="center" vertical="center" textRotation="90"/>
      <protection locked="0"/>
    </xf>
    <xf numFmtId="0" fontId="5" fillId="4" borderId="8" xfId="3" applyNumberFormat="1" applyFont="1" applyFill="1" applyBorder="1" applyAlignment="1" applyProtection="1">
      <alignment horizontal="center" vertical="center" textRotation="90"/>
      <protection locked="0"/>
    </xf>
    <xf numFmtId="0" fontId="5" fillId="4" borderId="5" xfId="3" applyNumberFormat="1" applyFont="1" applyFill="1" applyBorder="1" applyAlignment="1" applyProtection="1">
      <alignment horizontal="center" vertical="center" textRotation="90"/>
      <protection locked="0"/>
    </xf>
    <xf numFmtId="0" fontId="1" fillId="4" borderId="3" xfId="3" applyNumberFormat="1" applyFont="1" applyFill="1" applyBorder="1" applyAlignment="1" applyProtection="1">
      <alignment horizontal="center" vertical="center" textRotation="90"/>
      <protection locked="0"/>
    </xf>
    <xf numFmtId="0" fontId="5" fillId="4" borderId="3" xfId="3" applyNumberFormat="1" applyFont="1" applyFill="1" applyBorder="1" applyAlignment="1" applyProtection="1">
      <alignment horizontal="center" vertical="center" textRotation="90" wrapText="1"/>
      <protection locked="0"/>
    </xf>
    <xf numFmtId="0" fontId="5" fillId="4" borderId="8" xfId="3" applyNumberFormat="1" applyFont="1" applyFill="1" applyBorder="1" applyAlignment="1" applyProtection="1">
      <alignment horizontal="center" vertical="center" textRotation="90" wrapText="1"/>
      <protection locked="0"/>
    </xf>
    <xf numFmtId="0" fontId="5" fillId="4" borderId="5" xfId="3" applyNumberFormat="1" applyFont="1" applyFill="1" applyBorder="1" applyAlignment="1" applyProtection="1">
      <alignment horizontal="center" vertical="center" textRotation="90" wrapText="1"/>
      <protection locked="0"/>
    </xf>
    <xf numFmtId="0" fontId="5" fillId="4" borderId="1" xfId="3" applyNumberFormat="1" applyFont="1" applyFill="1" applyBorder="1" applyAlignment="1" applyProtection="1">
      <alignment horizontal="center" vertical="center" wrapText="1"/>
      <protection locked="0"/>
    </xf>
    <xf numFmtId="0" fontId="5" fillId="4" borderId="19" xfId="3" applyNumberFormat="1" applyFont="1" applyFill="1" applyBorder="1" applyAlignment="1" applyProtection="1">
      <alignment horizontal="center" vertical="center" wrapText="1"/>
      <protection locked="0"/>
    </xf>
    <xf numFmtId="0" fontId="1" fillId="4" borderId="1" xfId="3" applyNumberFormat="1" applyFont="1" applyFill="1" applyBorder="1" applyAlignment="1" applyProtection="1">
      <alignment horizontal="center" vertical="center" textRotation="90" wrapText="1"/>
      <protection locked="0"/>
    </xf>
    <xf numFmtId="0" fontId="0" fillId="0" borderId="8" xfId="0" applyBorder="1" applyAlignment="1">
      <alignment textRotation="90"/>
    </xf>
    <xf numFmtId="0" fontId="0" fillId="0" borderId="5" xfId="0" applyBorder="1" applyAlignment="1">
      <alignment textRotation="90"/>
    </xf>
    <xf numFmtId="0" fontId="1" fillId="4" borderId="5" xfId="3" applyNumberFormat="1" applyFont="1" applyFill="1" applyBorder="1" applyAlignment="1" applyProtection="1">
      <alignment horizontal="center" vertical="center" textRotation="90"/>
      <protection locked="0"/>
    </xf>
    <xf numFmtId="0" fontId="5" fillId="4" borderId="1" xfId="3" applyNumberFormat="1" applyFont="1" applyFill="1" applyBorder="1" applyAlignment="1" applyProtection="1">
      <alignment horizontal="center" vertical="center"/>
      <protection locked="0"/>
    </xf>
    <xf numFmtId="0" fontId="5" fillId="4" borderId="19" xfId="3" applyNumberFormat="1" applyFont="1" applyFill="1" applyBorder="1" applyAlignment="1" applyProtection="1">
      <alignment horizontal="center" vertical="center"/>
      <protection locked="0"/>
    </xf>
    <xf numFmtId="0" fontId="5" fillId="4" borderId="22" xfId="3" applyNumberFormat="1" applyFont="1" applyFill="1" applyBorder="1" applyAlignment="1" applyProtection="1">
      <alignment horizontal="center" vertical="center" textRotation="90" wrapText="1"/>
      <protection locked="0"/>
    </xf>
    <xf numFmtId="0" fontId="5" fillId="4" borderId="23" xfId="3" applyNumberFormat="1" applyFont="1" applyFill="1" applyBorder="1" applyAlignment="1" applyProtection="1">
      <alignment horizontal="center" vertical="center" textRotation="90" wrapText="1"/>
      <protection locked="0"/>
    </xf>
    <xf numFmtId="0" fontId="5" fillId="4" borderId="0" xfId="3" applyNumberFormat="1" applyFont="1" applyFill="1" applyBorder="1" applyAlignment="1">
      <alignment horizontal="center" vertical="center"/>
    </xf>
    <xf numFmtId="0" fontId="5" fillId="4" borderId="63" xfId="3" applyNumberFormat="1" applyFont="1" applyFill="1" applyBorder="1" applyAlignment="1">
      <alignment horizontal="center" vertical="center"/>
    </xf>
    <xf numFmtId="0" fontId="5" fillId="4" borderId="13" xfId="3" applyNumberFormat="1" applyFont="1" applyFill="1" applyBorder="1" applyAlignment="1">
      <alignment horizontal="center" vertical="center"/>
    </xf>
    <xf numFmtId="0" fontId="5" fillId="4" borderId="64" xfId="3" applyNumberFormat="1" applyFont="1" applyFill="1" applyBorder="1" applyAlignment="1">
      <alignment horizontal="center" vertical="center"/>
    </xf>
    <xf numFmtId="0" fontId="5" fillId="4" borderId="62" xfId="3" applyNumberFormat="1" applyFont="1" applyFill="1" applyBorder="1" applyAlignment="1">
      <alignment horizontal="center" vertical="center"/>
    </xf>
    <xf numFmtId="0" fontId="5" fillId="4" borderId="34" xfId="3" applyNumberFormat="1" applyFont="1" applyFill="1" applyBorder="1" applyAlignment="1">
      <alignment horizontal="center" vertical="center"/>
    </xf>
    <xf numFmtId="0" fontId="5" fillId="4" borderId="45" xfId="3" applyNumberFormat="1" applyFont="1" applyFill="1" applyBorder="1" applyAlignment="1">
      <alignment horizontal="center" vertical="center"/>
    </xf>
    <xf numFmtId="0" fontId="5" fillId="4" borderId="73" xfId="3" applyNumberFormat="1" applyFont="1" applyFill="1" applyBorder="1" applyAlignment="1">
      <alignment horizontal="center" vertical="center"/>
    </xf>
    <xf numFmtId="0" fontId="5" fillId="4" borderId="74" xfId="3" applyNumberFormat="1" applyFont="1" applyFill="1" applyBorder="1" applyAlignment="1">
      <alignment horizontal="center" vertical="center"/>
    </xf>
    <xf numFmtId="0" fontId="5" fillId="4" borderId="75" xfId="3" applyNumberFormat="1" applyFont="1" applyFill="1" applyBorder="1" applyAlignment="1">
      <alignment horizontal="center" vertical="center"/>
    </xf>
    <xf numFmtId="0" fontId="5" fillId="4" borderId="76" xfId="3" applyNumberFormat="1" applyFont="1" applyFill="1" applyBorder="1" applyAlignment="1">
      <alignment horizontal="center" vertical="center"/>
    </xf>
    <xf numFmtId="0" fontId="5" fillId="4" borderId="72" xfId="3" applyNumberFormat="1" applyFont="1" applyFill="1" applyBorder="1" applyAlignment="1">
      <alignment horizontal="center" vertical="center"/>
    </xf>
    <xf numFmtId="0" fontId="5" fillId="4" borderId="77" xfId="3" applyNumberFormat="1" applyFont="1" applyFill="1" applyBorder="1" applyAlignment="1">
      <alignment horizontal="center" vertical="center"/>
    </xf>
    <xf numFmtId="0" fontId="5" fillId="4" borderId="80" xfId="3" applyNumberFormat="1" applyFont="1" applyFill="1" applyBorder="1" applyAlignment="1">
      <alignment horizontal="center" vertical="center"/>
    </xf>
    <xf numFmtId="0" fontId="5" fillId="4" borderId="14" xfId="3" applyNumberFormat="1" applyFont="1" applyFill="1" applyBorder="1" applyAlignment="1">
      <alignment horizontal="center" vertical="center"/>
    </xf>
    <xf numFmtId="0" fontId="5" fillId="4" borderId="12" xfId="3" applyNumberFormat="1" applyFont="1" applyFill="1" applyBorder="1" applyAlignment="1" applyProtection="1">
      <alignment horizontal="center" vertical="center" textRotation="90" wrapText="1"/>
      <protection locked="0"/>
    </xf>
    <xf numFmtId="0" fontId="1" fillId="3" borderId="0" xfId="3" applyFont="1" applyFill="1" applyBorder="1" applyAlignment="1">
      <alignment vertical="top" wrapText="1"/>
    </xf>
    <xf numFmtId="0" fontId="5" fillId="3" borderId="0" xfId="3" applyFill="1" applyBorder="1" applyAlignment="1">
      <alignment vertical="top" wrapText="1"/>
    </xf>
    <xf numFmtId="0" fontId="5" fillId="3" borderId="49" xfId="3" applyFill="1" applyBorder="1" applyAlignment="1">
      <alignment vertical="top" wrapText="1"/>
    </xf>
    <xf numFmtId="0" fontId="15" fillId="4" borderId="47" xfId="3" applyNumberFormat="1" applyFont="1" applyFill="1" applyBorder="1" applyAlignment="1">
      <alignment horizontal="center" vertical="center" textRotation="255" wrapText="1"/>
    </xf>
    <xf numFmtId="0" fontId="15" fillId="4" borderId="48" xfId="3" applyNumberFormat="1" applyFont="1" applyFill="1" applyBorder="1" applyAlignment="1">
      <alignment horizontal="center" vertical="center" textRotation="255" wrapText="1"/>
    </xf>
    <xf numFmtId="0" fontId="5" fillId="4" borderId="2" xfId="3" applyNumberFormat="1" applyFont="1" applyFill="1" applyBorder="1" applyAlignment="1" applyProtection="1">
      <alignment horizontal="center" vertical="center"/>
      <protection locked="0"/>
    </xf>
    <xf numFmtId="0" fontId="5" fillId="4" borderId="4" xfId="3" applyNumberFormat="1" applyFont="1" applyFill="1" applyBorder="1" applyAlignment="1" applyProtection="1">
      <alignment horizontal="center" vertical="center" textRotation="90" wrapText="1"/>
      <protection locked="0"/>
    </xf>
    <xf numFmtId="0" fontId="5" fillId="4" borderId="6" xfId="3" applyNumberFormat="1" applyFont="1" applyFill="1" applyBorder="1" applyAlignment="1" applyProtection="1">
      <alignment horizontal="center" vertical="center" textRotation="90" wrapText="1"/>
      <protection locked="0"/>
    </xf>
    <xf numFmtId="0" fontId="5" fillId="4" borderId="19" xfId="3" applyNumberFormat="1" applyFont="1" applyFill="1" applyBorder="1" applyAlignment="1" applyProtection="1">
      <alignment horizontal="left" vertical="center" wrapText="1"/>
      <protection locked="0"/>
    </xf>
    <xf numFmtId="0" fontId="5" fillId="4" borderId="12" xfId="3" applyNumberFormat="1" applyFont="1" applyFill="1" applyBorder="1" applyAlignment="1" applyProtection="1">
      <alignment horizontal="center" vertical="center" wrapText="1"/>
      <protection locked="0"/>
    </xf>
    <xf numFmtId="0" fontId="5" fillId="4" borderId="2" xfId="3" applyNumberFormat="1" applyFont="1" applyFill="1" applyBorder="1" applyAlignment="1" applyProtection="1">
      <alignment horizontal="center" vertical="center" wrapText="1"/>
      <protection locked="0"/>
    </xf>
    <xf numFmtId="0" fontId="1" fillId="4" borderId="1" xfId="3" applyNumberFormat="1" applyFont="1" applyFill="1" applyBorder="1" applyAlignment="1" applyProtection="1">
      <alignment horizontal="center" vertical="center" wrapText="1"/>
      <protection locked="0"/>
    </xf>
    <xf numFmtId="0" fontId="1" fillId="4" borderId="22" xfId="3" applyNumberFormat="1" applyFont="1" applyFill="1" applyBorder="1" applyAlignment="1" applyProtection="1">
      <alignment horizontal="center" vertical="center" textRotation="90" wrapText="1"/>
      <protection locked="0"/>
    </xf>
    <xf numFmtId="0" fontId="5" fillId="4" borderId="32" xfId="3" applyNumberFormat="1" applyFont="1" applyFill="1" applyBorder="1" applyAlignment="1" applyProtection="1">
      <alignment horizontal="center" vertical="center" textRotation="90" wrapText="1"/>
      <protection locked="0"/>
    </xf>
    <xf numFmtId="0" fontId="5" fillId="4" borderId="12" xfId="3" applyNumberFormat="1" applyFont="1" applyFill="1" applyBorder="1" applyAlignment="1" applyProtection="1">
      <alignment horizontal="center" vertical="center"/>
      <protection locked="0"/>
    </xf>
    <xf numFmtId="0" fontId="1" fillId="2" borderId="78" xfId="3" applyNumberFormat="1" applyFont="1" applyFill="1" applyBorder="1" applyAlignment="1">
      <alignment horizontal="center" vertical="center"/>
    </xf>
    <xf numFmtId="0" fontId="1" fillId="2" borderId="49" xfId="3" applyNumberFormat="1" applyFont="1" applyFill="1" applyBorder="1" applyAlignment="1">
      <alignment horizontal="center" vertical="center"/>
    </xf>
    <xf numFmtId="0" fontId="1" fillId="2" borderId="79" xfId="3" applyNumberFormat="1" applyFont="1" applyFill="1" applyBorder="1" applyAlignment="1">
      <alignment horizontal="center" vertical="center"/>
    </xf>
    <xf numFmtId="0" fontId="1" fillId="2" borderId="76" xfId="3" applyNumberFormat="1" applyFont="1" applyFill="1" applyBorder="1" applyAlignment="1">
      <alignment horizontal="center" vertical="center"/>
    </xf>
    <xf numFmtId="0" fontId="1" fillId="2" borderId="72" xfId="3" applyNumberFormat="1" applyFont="1" applyFill="1" applyBorder="1" applyAlignment="1">
      <alignment horizontal="center" vertical="center"/>
    </xf>
    <xf numFmtId="0" fontId="1" fillId="2" borderId="77" xfId="3" applyNumberFormat="1" applyFont="1" applyFill="1" applyBorder="1" applyAlignment="1">
      <alignment horizontal="center" vertical="center"/>
    </xf>
    <xf numFmtId="0" fontId="1" fillId="2" borderId="78" xfId="3" applyNumberFormat="1" applyFont="1" applyFill="1" applyBorder="1" applyAlignment="1">
      <alignment horizontal="center" vertical="center" wrapText="1"/>
    </xf>
    <xf numFmtId="0" fontId="5" fillId="2" borderId="49" xfId="3" applyNumberFormat="1" applyFont="1" applyFill="1" applyBorder="1" applyAlignment="1">
      <alignment horizontal="center" vertical="center" wrapText="1"/>
    </xf>
    <xf numFmtId="0" fontId="5" fillId="2" borderId="79" xfId="3" applyNumberFormat="1" applyFont="1" applyFill="1" applyBorder="1" applyAlignment="1">
      <alignment horizontal="center" vertical="center" wrapText="1"/>
    </xf>
    <xf numFmtId="0" fontId="5" fillId="2" borderId="76" xfId="3" applyNumberFormat="1" applyFont="1" applyFill="1" applyBorder="1" applyAlignment="1">
      <alignment horizontal="center" vertical="center" wrapText="1"/>
    </xf>
    <xf numFmtId="0" fontId="5" fillId="2" borderId="72" xfId="3" applyNumberFormat="1" applyFont="1" applyFill="1" applyBorder="1" applyAlignment="1">
      <alignment horizontal="center" vertical="center" wrapText="1"/>
    </xf>
    <xf numFmtId="0" fontId="5" fillId="2" borderId="77" xfId="3" applyNumberFormat="1" applyFont="1" applyFill="1" applyBorder="1" applyAlignment="1">
      <alignment horizontal="center" vertical="center" wrapText="1"/>
    </xf>
    <xf numFmtId="0" fontId="1" fillId="4" borderId="12" xfId="3" applyNumberFormat="1" applyFont="1" applyFill="1" applyBorder="1" applyAlignment="1" applyProtection="1">
      <alignment horizontal="center" vertical="center"/>
      <protection locked="0"/>
    </xf>
    <xf numFmtId="0" fontId="1" fillId="3" borderId="0" xfId="4" applyFont="1" applyFill="1" applyAlignment="1" applyProtection="1">
      <alignment horizontal="left" vertical="center"/>
      <protection locked="0"/>
    </xf>
    <xf numFmtId="0" fontId="1" fillId="3" borderId="3" xfId="4" applyFont="1" applyFill="1" applyBorder="1" applyAlignment="1" applyProtection="1">
      <alignment horizontal="center" vertical="center"/>
      <protection locked="0"/>
    </xf>
    <xf numFmtId="0" fontId="1" fillId="3" borderId="5" xfId="4" applyFont="1" applyFill="1" applyBorder="1" applyAlignment="1" applyProtection="1">
      <alignment horizontal="center" vertical="center"/>
      <protection locked="0"/>
    </xf>
    <xf numFmtId="0" fontId="30" fillId="3" borderId="4" xfId="4" applyNumberFormat="1" applyFont="1" applyFill="1" applyBorder="1" applyAlignment="1" applyProtection="1">
      <alignment horizontal="center" vertical="center" wrapText="1"/>
      <protection locked="0"/>
    </xf>
    <xf numFmtId="0" fontId="30" fillId="3" borderId="49" xfId="4" applyNumberFormat="1" applyFont="1" applyFill="1" applyBorder="1" applyAlignment="1" applyProtection="1">
      <alignment horizontal="center" vertical="center" wrapText="1"/>
      <protection locked="0"/>
    </xf>
    <xf numFmtId="0" fontId="30" fillId="3" borderId="82" xfId="4" applyNumberFormat="1" applyFont="1" applyFill="1" applyBorder="1" applyAlignment="1" applyProtection="1">
      <alignment horizontal="center" vertical="center" wrapText="1"/>
      <protection locked="0"/>
    </xf>
    <xf numFmtId="0" fontId="30" fillId="3" borderId="6" xfId="4" applyNumberFormat="1" applyFont="1" applyFill="1" applyBorder="1" applyAlignment="1" applyProtection="1">
      <alignment horizontal="center" vertical="center" wrapText="1"/>
      <protection locked="0"/>
    </xf>
    <xf numFmtId="0" fontId="30" fillId="3" borderId="13" xfId="4" applyNumberFormat="1" applyFont="1" applyFill="1" applyBorder="1" applyAlignment="1" applyProtection="1">
      <alignment horizontal="center" vertical="center" wrapText="1"/>
      <protection locked="0"/>
    </xf>
    <xf numFmtId="0" fontId="30" fillId="3" borderId="24" xfId="4" applyNumberFormat="1" applyFont="1" applyFill="1" applyBorder="1" applyAlignment="1" applyProtection="1">
      <alignment horizontal="center" vertical="center" wrapText="1"/>
      <protection locked="0"/>
    </xf>
    <xf numFmtId="0" fontId="30" fillId="3" borderId="10" xfId="4" applyNumberFormat="1" applyFont="1" applyFill="1" applyBorder="1" applyAlignment="1" applyProtection="1">
      <alignment horizontal="center" vertical="center" wrapText="1"/>
      <protection locked="0"/>
    </xf>
    <xf numFmtId="0" fontId="1" fillId="4" borderId="0" xfId="4" applyNumberFormat="1" applyFont="1" applyFill="1" applyBorder="1" applyAlignment="1" applyProtection="1">
      <alignment horizontal="center" vertical="center"/>
      <protection locked="0"/>
    </xf>
    <xf numFmtId="0" fontId="1" fillId="3" borderId="0" xfId="4" applyNumberFormat="1" applyFont="1" applyFill="1" applyBorder="1" applyAlignment="1" applyProtection="1">
      <alignment horizontal="center" vertical="center" wrapText="1"/>
      <protection locked="0"/>
    </xf>
    <xf numFmtId="0" fontId="1" fillId="3" borderId="0" xfId="4" applyFill="1" applyBorder="1"/>
    <xf numFmtId="0" fontId="1" fillId="3" borderId="0" xfId="4" applyNumberFormat="1" applyFont="1" applyFill="1" applyBorder="1" applyAlignment="1" applyProtection="1">
      <alignment horizontal="center" vertical="center"/>
      <protection locked="0"/>
    </xf>
    <xf numFmtId="0" fontId="31" fillId="3" borderId="0" xfId="4" applyNumberFormat="1" applyFont="1" applyFill="1" applyBorder="1" applyAlignment="1" applyProtection="1">
      <alignment horizontal="center" vertical="center"/>
      <protection locked="0"/>
    </xf>
    <xf numFmtId="0" fontId="30" fillId="3" borderId="2" xfId="4" applyNumberFormat="1" applyFont="1" applyFill="1" applyBorder="1" applyAlignment="1" applyProtection="1">
      <alignment horizontal="center" vertical="center"/>
      <protection locked="0"/>
    </xf>
    <xf numFmtId="0" fontId="30" fillId="3" borderId="10" xfId="4" applyNumberFormat="1" applyFont="1" applyFill="1" applyBorder="1" applyAlignment="1" applyProtection="1">
      <alignment horizontal="center" vertical="center"/>
      <protection locked="0"/>
    </xf>
    <xf numFmtId="0" fontId="30" fillId="3" borderId="12" xfId="4" applyNumberFormat="1" applyFont="1" applyFill="1" applyBorder="1" applyAlignment="1" applyProtection="1">
      <alignment horizontal="center" vertical="center"/>
      <protection locked="0"/>
    </xf>
    <xf numFmtId="0" fontId="29" fillId="3" borderId="2" xfId="4" applyNumberFormat="1" applyFont="1" applyFill="1" applyBorder="1" applyAlignment="1" applyProtection="1">
      <alignment horizontal="center" vertical="center" wrapText="1"/>
      <protection locked="0"/>
    </xf>
    <xf numFmtId="0" fontId="29" fillId="3" borderId="10" xfId="4" applyNumberFormat="1" applyFont="1" applyFill="1" applyBorder="1" applyAlignment="1" applyProtection="1">
      <alignment horizontal="center" vertical="center" wrapText="1"/>
      <protection locked="0"/>
    </xf>
    <xf numFmtId="0" fontId="29" fillId="3" borderId="12" xfId="4" applyNumberFormat="1" applyFont="1" applyFill="1" applyBorder="1" applyAlignment="1" applyProtection="1">
      <alignment horizontal="center" vertical="center" wrapText="1"/>
      <protection locked="0"/>
    </xf>
    <xf numFmtId="0" fontId="1" fillId="3" borderId="0" xfId="4" applyFont="1" applyFill="1" applyBorder="1" applyAlignment="1" applyProtection="1">
      <alignment horizontal="left" vertical="center"/>
      <protection locked="0"/>
    </xf>
    <xf numFmtId="0" fontId="30" fillId="3" borderId="2" xfId="4" applyNumberFormat="1" applyFont="1" applyFill="1" applyBorder="1" applyAlignment="1" applyProtection="1">
      <alignment horizontal="center" vertical="center" wrapText="1"/>
      <protection locked="0"/>
    </xf>
    <xf numFmtId="0" fontId="30" fillId="3" borderId="12" xfId="4" applyNumberFormat="1" applyFont="1" applyFill="1" applyBorder="1" applyAlignment="1" applyProtection="1">
      <alignment horizontal="center" vertical="center" wrapText="1"/>
      <protection locked="0"/>
    </xf>
    <xf numFmtId="0" fontId="32" fillId="3" borderId="0" xfId="4" applyFont="1" applyFill="1" applyAlignment="1" applyProtection="1">
      <alignment horizontal="left" vertical="top"/>
      <protection locked="0"/>
    </xf>
    <xf numFmtId="0" fontId="30" fillId="3" borderId="3" xfId="4" applyNumberFormat="1" applyFont="1" applyFill="1" applyBorder="1" applyAlignment="1" applyProtection="1">
      <alignment horizontal="center" vertical="center"/>
      <protection locked="0"/>
    </xf>
    <xf numFmtId="0" fontId="30" fillId="3" borderId="5" xfId="4" applyNumberFormat="1" applyFont="1" applyFill="1" applyBorder="1" applyAlignment="1" applyProtection="1">
      <alignment horizontal="center" vertical="center"/>
      <protection locked="0"/>
    </xf>
    <xf numFmtId="0" fontId="30" fillId="3" borderId="0" xfId="4" applyNumberFormat="1" applyFont="1" applyFill="1" applyBorder="1" applyAlignment="1" applyProtection="1">
      <alignment horizontal="center" vertical="center" wrapText="1"/>
      <protection locked="0"/>
    </xf>
    <xf numFmtId="0" fontId="29" fillId="3" borderId="0" xfId="4" applyNumberFormat="1" applyFont="1" applyFill="1" applyBorder="1" applyAlignment="1" applyProtection="1">
      <alignment horizontal="center" vertical="center" wrapText="1"/>
      <protection locked="0"/>
    </xf>
    <xf numFmtId="0" fontId="30" fillId="3" borderId="0" xfId="4" applyNumberFormat="1" applyFont="1" applyFill="1" applyBorder="1" applyAlignment="1" applyProtection="1">
      <alignment horizontal="center" vertical="center"/>
      <protection locked="0"/>
    </xf>
    <xf numFmtId="0" fontId="30" fillId="4" borderId="0" xfId="4" applyNumberFormat="1" applyFont="1" applyFill="1" applyBorder="1" applyAlignment="1" applyProtection="1">
      <alignment horizontal="center" vertical="center"/>
      <protection locked="0"/>
    </xf>
    <xf numFmtId="0" fontId="1" fillId="3" borderId="0" xfId="4" applyNumberFormat="1" applyFont="1" applyFill="1" applyBorder="1" applyAlignment="1" applyProtection="1">
      <alignment horizontal="left" vertical="center"/>
      <protection locked="0"/>
    </xf>
    <xf numFmtId="0" fontId="33" fillId="4" borderId="3" xfId="4" applyNumberFormat="1" applyFont="1" applyFill="1" applyBorder="1" applyAlignment="1" applyProtection="1">
      <alignment horizontal="center" vertical="center"/>
      <protection locked="0"/>
    </xf>
    <xf numFmtId="0" fontId="33" fillId="4" borderId="5" xfId="4" applyNumberFormat="1" applyFont="1" applyFill="1" applyBorder="1" applyAlignment="1" applyProtection="1">
      <alignment horizontal="center" vertical="center"/>
      <protection locked="0"/>
    </xf>
    <xf numFmtId="0" fontId="35" fillId="4" borderId="3" xfId="4" applyNumberFormat="1" applyFont="1" applyFill="1" applyBorder="1" applyAlignment="1" applyProtection="1">
      <alignment horizontal="center" vertical="center"/>
      <protection locked="0"/>
    </xf>
    <xf numFmtId="0" fontId="35" fillId="4" borderId="5" xfId="4" applyNumberFormat="1" applyFont="1" applyFill="1" applyBorder="1" applyAlignment="1" applyProtection="1">
      <alignment horizontal="center" vertical="center"/>
      <protection locked="0"/>
    </xf>
    <xf numFmtId="0" fontId="33" fillId="9" borderId="1" xfId="4" applyNumberFormat="1" applyFont="1" applyFill="1" applyBorder="1" applyAlignment="1" applyProtection="1">
      <alignment horizontal="center" vertical="center"/>
      <protection locked="0"/>
    </xf>
    <xf numFmtId="0" fontId="33" fillId="4" borderId="1" xfId="4" applyNumberFormat="1" applyFont="1" applyFill="1" applyBorder="1" applyAlignment="1" applyProtection="1">
      <alignment horizontal="center" vertical="center"/>
      <protection locked="0"/>
    </xf>
    <xf numFmtId="0" fontId="1" fillId="3" borderId="0" xfId="4" applyFont="1" applyFill="1" applyAlignment="1" applyProtection="1">
      <alignment horizontal="left" vertical="top" wrapText="1"/>
      <protection locked="0"/>
    </xf>
    <xf numFmtId="0" fontId="6" fillId="3" borderId="0" xfId="4" applyFont="1" applyFill="1" applyAlignment="1" applyProtection="1">
      <alignment horizontal="left" vertical="top"/>
      <protection locked="0"/>
    </xf>
    <xf numFmtId="0" fontId="1" fillId="3" borderId="81" xfId="4" applyFont="1" applyFill="1" applyBorder="1" applyAlignment="1" applyProtection="1">
      <alignment horizontal="left" vertical="center" wrapText="1"/>
      <protection locked="0"/>
    </xf>
    <xf numFmtId="0" fontId="1" fillId="3" borderId="0" xfId="4" applyFont="1" applyFill="1" applyAlignment="1" applyProtection="1">
      <alignment horizontal="left" vertical="center" wrapText="1"/>
      <protection locked="0"/>
    </xf>
    <xf numFmtId="0" fontId="1" fillId="3" borderId="0" xfId="4" applyFont="1" applyFill="1" applyAlignment="1" applyProtection="1">
      <alignment horizontal="center" vertical="center"/>
      <protection locked="0"/>
    </xf>
    <xf numFmtId="49" fontId="1" fillId="3" borderId="3" xfId="4" applyNumberFormat="1" applyFont="1" applyFill="1" applyBorder="1" applyAlignment="1" applyProtection="1">
      <alignment horizontal="center" vertical="center" textRotation="90"/>
      <protection locked="0"/>
    </xf>
    <xf numFmtId="49" fontId="1" fillId="3" borderId="5" xfId="4" applyNumberFormat="1" applyFont="1" applyFill="1" applyBorder="1" applyAlignment="1" applyProtection="1">
      <alignment horizontal="center" vertical="center" textRotation="90"/>
      <protection locked="0"/>
    </xf>
    <xf numFmtId="49" fontId="1" fillId="3" borderId="1" xfId="4" applyNumberFormat="1" applyFont="1" applyFill="1" applyBorder="1" applyAlignment="1" applyProtection="1">
      <alignment horizontal="center" vertical="center"/>
      <protection locked="0"/>
    </xf>
    <xf numFmtId="0" fontId="29" fillId="4" borderId="0" xfId="4" applyNumberFormat="1" applyFont="1" applyFill="1" applyBorder="1" applyAlignment="1" applyProtection="1">
      <alignment horizontal="center" vertical="center"/>
      <protection locked="0"/>
    </xf>
    <xf numFmtId="0" fontId="30" fillId="4" borderId="2" xfId="4" applyNumberFormat="1" applyFont="1" applyFill="1" applyBorder="1" applyAlignment="1" applyProtection="1">
      <alignment horizontal="center" vertical="center"/>
      <protection locked="0"/>
    </xf>
    <xf numFmtId="0" fontId="30" fillId="4" borderId="10" xfId="4" applyNumberFormat="1" applyFont="1" applyFill="1" applyBorder="1" applyAlignment="1" applyProtection="1">
      <alignment horizontal="center" vertical="center"/>
      <protection locked="0"/>
    </xf>
    <xf numFmtId="0" fontId="30" fillId="4" borderId="12" xfId="4" applyNumberFormat="1" applyFont="1" applyFill="1" applyBorder="1" applyAlignment="1" applyProtection="1">
      <alignment horizontal="center" vertical="center"/>
      <protection locked="0"/>
    </xf>
    <xf numFmtId="0" fontId="29" fillId="4" borderId="2" xfId="4" applyNumberFormat="1" applyFont="1" applyFill="1" applyBorder="1" applyAlignment="1" applyProtection="1">
      <alignment horizontal="center" vertical="center"/>
      <protection locked="0"/>
    </xf>
    <xf numFmtId="0" fontId="29" fillId="4" borderId="10" xfId="4" applyNumberFormat="1" applyFont="1" applyFill="1" applyBorder="1" applyAlignment="1" applyProtection="1">
      <alignment horizontal="center" vertical="center"/>
      <protection locked="0"/>
    </xf>
    <xf numFmtId="0" fontId="29" fillId="4" borderId="12" xfId="4" applyNumberFormat="1" applyFont="1" applyFill="1" applyBorder="1" applyAlignment="1" applyProtection="1">
      <alignment horizontal="center" vertical="center"/>
      <protection locked="0"/>
    </xf>
    <xf numFmtId="0" fontId="36" fillId="4" borderId="1" xfId="4" applyNumberFormat="1" applyFont="1" applyFill="1" applyBorder="1" applyAlignment="1" applyProtection="1">
      <alignment horizontal="center" vertical="center"/>
      <protection locked="0"/>
    </xf>
    <xf numFmtId="0" fontId="32" fillId="3" borderId="13" xfId="4" applyFont="1" applyFill="1" applyBorder="1" applyAlignment="1" applyProtection="1">
      <alignment vertical="center"/>
      <protection locked="0"/>
    </xf>
    <xf numFmtId="0" fontId="1" fillId="3" borderId="1" xfId="4" applyNumberFormat="1" applyFont="1" applyFill="1" applyBorder="1" applyAlignment="1" applyProtection="1">
      <alignment horizontal="center" vertical="center"/>
      <protection locked="0"/>
    </xf>
    <xf numFmtId="0" fontId="39" fillId="2" borderId="1" xfId="6" applyFont="1" applyFill="1" applyBorder="1" applyAlignment="1" applyProtection="1">
      <alignment horizontal="center" vertical="center"/>
      <protection locked="0"/>
    </xf>
    <xf numFmtId="0" fontId="38" fillId="10" borderId="5" xfId="6" applyNumberFormat="1" applyFont="1" applyFill="1" applyBorder="1" applyAlignment="1" applyProtection="1">
      <alignment horizontal="left" vertical="center" wrapText="1"/>
      <protection locked="0"/>
    </xf>
    <xf numFmtId="0" fontId="38" fillId="10" borderId="1" xfId="6" applyNumberFormat="1" applyFont="1" applyFill="1" applyBorder="1" applyAlignment="1" applyProtection="1">
      <alignment horizontal="left" vertical="center" wrapText="1"/>
      <protection locked="0"/>
    </xf>
    <xf numFmtId="0" fontId="37" fillId="0" borderId="1" xfId="0" applyFont="1" applyFill="1" applyBorder="1" applyAlignment="1">
      <alignment vertical="top" wrapText="1"/>
    </xf>
    <xf numFmtId="0" fontId="41" fillId="0" borderId="1" xfId="0" applyFont="1" applyFill="1" applyBorder="1" applyAlignment="1">
      <alignment vertical="top" wrapText="1"/>
    </xf>
    <xf numFmtId="0" fontId="40" fillId="0" borderId="1" xfId="0" applyFont="1" applyFill="1" applyBorder="1" applyAlignment="1">
      <alignment vertical="top" wrapText="1"/>
    </xf>
  </cellXfs>
  <cellStyles count="7">
    <cellStyle name="Обычный" xfId="0" builtinId="0"/>
    <cellStyle name="Обычный 2" xfId="1"/>
    <cellStyle name="Обычный 3" xfId="2"/>
    <cellStyle name="Обычный 3 2" xfId="6"/>
    <cellStyle name="Обычный 4" xfId="3"/>
    <cellStyle name="Обычный 4 2" xfId="4"/>
    <cellStyle name="Стиль 1" xfId="5"/>
  </cellStyles>
  <dxfs count="0"/>
  <tableStyles count="0" defaultTableStyle="TableStyleMedium9" defaultPivotStyle="PivotStyleLight16"/>
  <colors>
    <mruColors>
      <color rgb="FF99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133349</xdr:rowOff>
    </xdr:from>
    <xdr:to>
      <xdr:col>18</xdr:col>
      <xdr:colOff>514350</xdr:colOff>
      <xdr:row>100</xdr:row>
      <xdr:rowOff>104775</xdr:rowOff>
    </xdr:to>
    <xdr:sp macro="" textlink="">
      <xdr:nvSpPr>
        <xdr:cNvPr id="2" name="TextBox 1"/>
        <xdr:cNvSpPr txBox="1"/>
      </xdr:nvSpPr>
      <xdr:spPr>
        <a:xfrm>
          <a:off x="95250" y="133349"/>
          <a:ext cx="10020300" cy="13306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ru-RU" sz="1100" b="1">
              <a:solidFill>
                <a:schemeClr val="dk1"/>
              </a:solidFill>
              <a:latin typeface="+mn-lt"/>
              <a:ea typeface="+mn-ea"/>
              <a:cs typeface="+mn-cs"/>
            </a:rPr>
            <a:t>Пояснительная записка</a:t>
          </a:r>
          <a:endParaRPr lang="ru-RU" sz="1050" b="1">
            <a:solidFill>
              <a:schemeClr val="dk1"/>
            </a:solidFill>
            <a:latin typeface="+mn-lt"/>
            <a:ea typeface="+mn-ea"/>
            <a:cs typeface="+mn-cs"/>
          </a:endParaRPr>
        </a:p>
        <a:p>
          <a:r>
            <a:rPr lang="ru-RU" sz="1100" b="1">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Нормативная база реализации основной профессиональной образовательной программы среднего профессионального образования (ОПОП СПО) - программы подготовки специалистов среднего звена (ППССЗ)</a:t>
          </a:r>
          <a:endParaRPr lang="ru-RU" sz="1000">
            <a:solidFill>
              <a:schemeClr val="dk1"/>
            </a:solidFill>
            <a:latin typeface="+mn-lt"/>
            <a:ea typeface="+mn-ea"/>
            <a:cs typeface="+mn-cs"/>
          </a:endParaRPr>
        </a:p>
        <a:p>
          <a:r>
            <a:rPr lang="ru-RU" sz="1100">
              <a:solidFill>
                <a:schemeClr val="dk1"/>
              </a:solidFill>
              <a:latin typeface="+mn-lt"/>
              <a:ea typeface="+mn-ea"/>
              <a:cs typeface="+mn-cs"/>
            </a:rPr>
            <a:t>Настоящий Учебный план разработан в соответствии со следующими нормативными документами:</a:t>
          </a:r>
          <a:endParaRPr lang="ru-RU" sz="1050">
            <a:solidFill>
              <a:schemeClr val="dk1"/>
            </a:solidFill>
            <a:latin typeface="+mn-lt"/>
            <a:ea typeface="+mn-ea"/>
            <a:cs typeface="+mn-cs"/>
          </a:endParaRPr>
        </a:p>
        <a:p>
          <a:r>
            <a:rPr lang="ru-RU" sz="1100">
              <a:solidFill>
                <a:schemeClr val="dk1"/>
              </a:solidFill>
              <a:latin typeface="+mn-lt"/>
              <a:ea typeface="+mn-ea"/>
              <a:cs typeface="+mn-cs"/>
            </a:rPr>
            <a:t>Федеральным государственным образовательным стандартом среднего профессионального образования по специальности 22.02.06 Сварочное производство, утвержденного приказом Министерства образования и науки Российской Федерации от 21 апреля 2014 г. №360 (зарегистрирован в Минюсте РФ 27 июня 2014 г. N 32877)</a:t>
          </a:r>
          <a:endParaRPr lang="ru-RU" sz="1050">
            <a:solidFill>
              <a:schemeClr val="dk1"/>
            </a:solidFill>
            <a:latin typeface="+mn-lt"/>
            <a:ea typeface="+mn-ea"/>
            <a:cs typeface="+mn-cs"/>
          </a:endParaRPr>
        </a:p>
        <a:p>
          <a:r>
            <a:rPr lang="ru-RU" sz="1100">
              <a:solidFill>
                <a:schemeClr val="dk1"/>
              </a:solidFill>
              <a:latin typeface="+mn-lt"/>
              <a:ea typeface="+mn-ea"/>
              <a:cs typeface="+mn-cs"/>
            </a:rPr>
            <a:t>Порядком организации и осуществления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2013г. №464 (зарегистрирован в Минюсте РФ 30 июля 2013г. №29200);</a:t>
          </a:r>
          <a:endParaRPr lang="ru-RU" sz="1050">
            <a:solidFill>
              <a:schemeClr val="dk1"/>
            </a:solidFill>
            <a:latin typeface="+mn-lt"/>
            <a:ea typeface="+mn-ea"/>
            <a:cs typeface="+mn-cs"/>
          </a:endParaRPr>
        </a:p>
        <a:p>
          <a:r>
            <a:rPr lang="ru-RU" sz="1100">
              <a:solidFill>
                <a:schemeClr val="dk1"/>
              </a:solidFill>
              <a:latin typeface="+mn-lt"/>
              <a:ea typeface="+mn-ea"/>
              <a:cs typeface="+mn-cs"/>
            </a:rPr>
            <a:t>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2013г. №291 (зарегистрирован в Минюсте РФ 14 июня 2013г. №28785);</a:t>
          </a:r>
          <a:endParaRPr lang="ru-RU" sz="1050">
            <a:solidFill>
              <a:schemeClr val="dk1"/>
            </a:solidFill>
            <a:latin typeface="+mn-lt"/>
            <a:ea typeface="+mn-ea"/>
            <a:cs typeface="+mn-cs"/>
          </a:endParaRPr>
        </a:p>
        <a:p>
          <a:r>
            <a:rPr lang="ru-RU" sz="1100">
              <a:solidFill>
                <a:schemeClr val="dk1"/>
              </a:solidFill>
              <a:latin typeface="+mn-lt"/>
              <a:ea typeface="+mn-ea"/>
              <a:cs typeface="+mn-cs"/>
            </a:rPr>
            <a:t>Порядком проведения государственной итоговой аттестации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16 августа 2013г. №968 (зарегистрирован в Минюсте РФ 1 ноября 2013 г. Регистрационный N 30306);</a:t>
          </a:r>
          <a:endParaRPr lang="ru-RU" sz="1050">
            <a:solidFill>
              <a:schemeClr val="dk1"/>
            </a:solidFill>
            <a:latin typeface="+mn-lt"/>
            <a:ea typeface="+mn-ea"/>
            <a:cs typeface="+mn-cs"/>
          </a:endParaRPr>
        </a:p>
        <a:p>
          <a:r>
            <a:rPr lang="ru-RU" sz="1100">
              <a:solidFill>
                <a:schemeClr val="dk1"/>
              </a:solidFill>
              <a:latin typeface="+mn-lt"/>
              <a:ea typeface="+mn-ea"/>
              <a:cs typeface="+mn-cs"/>
            </a:rPr>
            <a:t>Трудовым кодексом Российской Федерации, статья 174;</a:t>
          </a:r>
          <a:endParaRPr lang="ru-RU" sz="1050">
            <a:solidFill>
              <a:schemeClr val="dk1"/>
            </a:solidFill>
            <a:latin typeface="+mn-lt"/>
            <a:ea typeface="+mn-ea"/>
            <a:cs typeface="+mn-cs"/>
          </a:endParaRPr>
        </a:p>
        <a:p>
          <a:r>
            <a:rPr lang="ru-RU" sz="1100">
              <a:solidFill>
                <a:schemeClr val="dk1"/>
              </a:solidFill>
              <a:latin typeface="+mn-lt"/>
              <a:ea typeface="+mn-ea"/>
              <a:cs typeface="+mn-cs"/>
            </a:rPr>
            <a:t>Методическими рекомендациями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(направлены письмом Минобрнауки России от 20.07.2015 N 06-846)</a:t>
          </a:r>
          <a:endParaRPr lang="ru-RU" sz="1050">
            <a:solidFill>
              <a:schemeClr val="dk1"/>
            </a:solidFill>
            <a:latin typeface="+mn-lt"/>
            <a:ea typeface="+mn-ea"/>
            <a:cs typeface="+mn-cs"/>
          </a:endParaRPr>
        </a:p>
        <a:p>
          <a:r>
            <a:rPr lang="ru-RU" sz="1100">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Организация учебного процесса и режим занятий:</a:t>
          </a:r>
          <a:endParaRPr lang="ru-RU" sz="1050" b="1">
            <a:solidFill>
              <a:schemeClr val="dk1"/>
            </a:solidFill>
            <a:latin typeface="+mn-lt"/>
            <a:ea typeface="+mn-ea"/>
            <a:cs typeface="+mn-cs"/>
          </a:endParaRPr>
        </a:p>
        <a:p>
          <a:r>
            <a:rPr lang="ru-RU" sz="1100" b="1">
              <a:solidFill>
                <a:schemeClr val="dk1"/>
              </a:solidFill>
              <a:latin typeface="+mn-lt"/>
              <a:ea typeface="+mn-ea"/>
              <a:cs typeface="+mn-cs"/>
            </a:rPr>
            <a:t> </a:t>
          </a:r>
          <a:endParaRPr lang="ru-RU" sz="1050" b="1">
            <a:solidFill>
              <a:schemeClr val="dk1"/>
            </a:solidFill>
            <a:latin typeface="+mn-lt"/>
            <a:ea typeface="+mn-ea"/>
            <a:cs typeface="+mn-cs"/>
          </a:endParaRPr>
        </a:p>
        <a:p>
          <a:pPr lvl="0"/>
          <a:r>
            <a:rPr lang="ru-RU" sz="1100">
              <a:solidFill>
                <a:schemeClr val="dk1"/>
              </a:solidFill>
              <a:latin typeface="+mn-lt"/>
              <a:ea typeface="+mn-ea"/>
              <a:cs typeface="+mn-cs"/>
            </a:rPr>
            <a:t>начало учебного года по заочной форме обучения может переноситься техникумом на более поздние сроки, по сравнению с началом занятий очной формы обучения (1 сентября), но не более чем на три месяца;</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общая продолжительность лабораторно-экзаменационных сессий в учебном году устанавливается для заочной формы обучения на 1-м и 2-м курсах - не более 30 календарных дней, на последующих курсах - не более 40 календарных дней;</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максимальный объем учебной нагрузки обучающихся независимо от формы получения образования составляет 54 академических часа в неделю, включая все виды аудиторной и внеаудиторной учебной нагрузки;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максимальный объем аудиторной учебной нагрузки обучающихся при освоении образовательной программы СПО в заочной форме составляет не менее 160 часов;</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продолжительность обязательных учебных (аудиторных) занятий при заочной форме не превышает 8 часов в день;</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для всех видов аудиторных занятий академический час устанавливается продолжительностью 45 минут;</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учебные занятия сгруппированы парами;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при заочной форме обучения практика реализуется в объеме, предусмотренном для очной формы обучения, осуществляется на предприятиях в соответствии с Порядком организации и проведения практики студентов КОГПОАУ  «ВЭМТ».</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организация консультаций осуществляется из расчета 4 часа на одного обучающегося на каждый учебный год. Консультации могут проводиться как в период сессии, так и в межсессионное время. Формы проведения консультаций (групповые, индивидуальные, письменные, устные) по дисциплинам, междисциплинарным курсам, профессиональным модулям определяются преподавателями. Проводятся групповые консультации в части подготовки к проведению экзаменов, выполнению и защите выпускной квалификационной работы;</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оценка качества освоения ППССЗ включает текущий контроль успеваемости, промежуточную и государственную итоговую аттестацию обучающихся. Текущий контроль успеваемости и промежуточная аттестация определяют соответствие персональных достижений обучающихся поэтапным требованиям ППССЗ. К государственной итоговой аттестации допускаются обучающиеся, не имеющие академической задолженности и в полном объеме выполнившие учебный план ППССЗ. Государственная итоговая аттестация выпускников не может быть заменена оценкой уровня их подготовки на основе текущего контроля успеваемости и результатов промежуточной аттестации.</a:t>
          </a:r>
          <a:endParaRPr lang="ru-RU" sz="1000">
            <a:solidFill>
              <a:schemeClr val="dk1"/>
            </a:solidFill>
            <a:latin typeface="+mn-lt"/>
            <a:ea typeface="+mn-ea"/>
            <a:cs typeface="+mn-cs"/>
          </a:endParaRPr>
        </a:p>
        <a:p>
          <a:r>
            <a:rPr lang="ru-RU" sz="1100">
              <a:solidFill>
                <a:schemeClr val="dk1"/>
              </a:solidFill>
              <a:latin typeface="+mn-lt"/>
              <a:ea typeface="+mn-ea"/>
              <a:cs typeface="+mn-cs"/>
            </a:rPr>
            <a:t>- срок получения  СПО по специальности 22.02.06 Сварочное производство базовой подготовки в заочной форме составляет 2 года 10 месяцев при обязательном выполнении требований ФГОС. Продолжительность обучения  изменена (уменьшена). Основанием для сокращения сроков обучения является наличие  у студентов учебной группы профессионального образования, профессиональной подготовки или стажа практической работы по профилю специальности, профессии, а также по родственной специальности, профессии, что подтверждается документами об образовании и / или квалификации.</a:t>
          </a:r>
          <a:endParaRPr lang="ru-RU" sz="1000">
            <a:solidFill>
              <a:schemeClr val="dk1"/>
            </a:solidFill>
            <a:latin typeface="+mn-lt"/>
            <a:ea typeface="+mn-ea"/>
            <a:cs typeface="+mn-cs"/>
          </a:endParaRPr>
        </a:p>
        <a:p>
          <a:r>
            <a:rPr lang="ru-RU" sz="1100" b="1">
              <a:solidFill>
                <a:schemeClr val="dk1"/>
              </a:solidFill>
              <a:latin typeface="+mn-lt"/>
              <a:ea typeface="+mn-ea"/>
              <a:cs typeface="+mn-cs"/>
            </a:rPr>
            <a:t> </a:t>
          </a:r>
          <a:endParaRPr lang="ru-RU" sz="1050" b="1">
            <a:solidFill>
              <a:schemeClr val="dk1"/>
            </a:solidFill>
            <a:latin typeface="+mn-lt"/>
            <a:ea typeface="+mn-ea"/>
            <a:cs typeface="+mn-cs"/>
          </a:endParaRPr>
        </a:p>
        <a:p>
          <a:pPr lvl="1"/>
          <a:r>
            <a:rPr lang="ru-RU" sz="1100" b="1">
              <a:solidFill>
                <a:schemeClr val="dk1"/>
              </a:solidFill>
              <a:latin typeface="+mn-lt"/>
              <a:ea typeface="+mn-ea"/>
              <a:cs typeface="+mn-cs"/>
            </a:rPr>
            <a:t>Общеобразовательный цикл</a:t>
          </a:r>
          <a:endParaRPr lang="ru-RU" sz="1050" b="1">
            <a:solidFill>
              <a:schemeClr val="dk1"/>
            </a:solidFill>
            <a:latin typeface="+mn-lt"/>
            <a:ea typeface="+mn-ea"/>
            <a:cs typeface="+mn-cs"/>
          </a:endParaRPr>
        </a:p>
        <a:p>
          <a:r>
            <a:rPr lang="ru-RU" sz="1100">
              <a:solidFill>
                <a:schemeClr val="dk1"/>
              </a:solidFill>
              <a:latin typeface="+mn-lt"/>
              <a:ea typeface="+mn-ea"/>
              <a:cs typeface="+mn-cs"/>
            </a:rPr>
            <a:t>Общеобразовательный цикл основной профессиональной образовательной программы СПО не реализуется, ввиду имеющегося у студентов среднего общего образования.</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Формирование вариативной части ОПОП</a:t>
          </a:r>
          <a:endParaRPr lang="ru-RU" sz="1050" b="1">
            <a:solidFill>
              <a:schemeClr val="dk1"/>
            </a:solidFill>
            <a:latin typeface="+mn-lt"/>
            <a:ea typeface="+mn-ea"/>
            <a:cs typeface="+mn-cs"/>
          </a:endParaRPr>
        </a:p>
        <a:p>
          <a:r>
            <a:rPr lang="ru-RU" sz="1100">
              <a:solidFill>
                <a:schemeClr val="dk1"/>
              </a:solidFill>
              <a:latin typeface="+mn-lt"/>
              <a:ea typeface="+mn-ea"/>
              <a:cs typeface="+mn-cs"/>
            </a:rPr>
            <a:t>C целью повышения качества подготовки обучающихся по специальности, формирования общих и профессиональных компетенций в соответствии с потребностями работодателей вариативная часть программы в объѐме 1350 часов максимальной учебной нагрузки распределена следующим образом:</a:t>
          </a:r>
          <a:endParaRPr lang="ru-RU" sz="1050">
            <a:solidFill>
              <a:schemeClr val="dk1"/>
            </a:solidFill>
            <a:latin typeface="+mn-lt"/>
            <a:ea typeface="+mn-ea"/>
            <a:cs typeface="+mn-cs"/>
          </a:endParaRPr>
        </a:p>
        <a:p>
          <a:r>
            <a:rPr lang="ru-RU" sz="1100">
              <a:solidFill>
                <a:schemeClr val="dk1"/>
              </a:solidFill>
              <a:latin typeface="+mn-lt"/>
              <a:ea typeface="+mn-ea"/>
              <a:cs typeface="+mn-cs"/>
            </a:rPr>
            <a:t>дисциплины обще гуманитарного и социально-экономического цикла-84 часа;</a:t>
          </a:r>
          <a:endParaRPr lang="ru-RU" sz="1050">
            <a:solidFill>
              <a:schemeClr val="dk1"/>
            </a:solidFill>
            <a:latin typeface="+mn-lt"/>
            <a:ea typeface="+mn-ea"/>
            <a:cs typeface="+mn-cs"/>
          </a:endParaRPr>
        </a:p>
        <a:p>
          <a:r>
            <a:rPr lang="ru-RU" sz="1100">
              <a:solidFill>
                <a:schemeClr val="dk1"/>
              </a:solidFill>
              <a:latin typeface="+mn-lt"/>
              <a:ea typeface="+mn-ea"/>
              <a:cs typeface="+mn-cs"/>
            </a:rPr>
            <a:t>дисциплины общепрофессионального цикла -698 часов;</a:t>
          </a:r>
          <a:endParaRPr lang="ru-RU" sz="1050">
            <a:solidFill>
              <a:schemeClr val="dk1"/>
            </a:solidFill>
            <a:latin typeface="+mn-lt"/>
            <a:ea typeface="+mn-ea"/>
            <a:cs typeface="+mn-cs"/>
          </a:endParaRPr>
        </a:p>
        <a:p>
          <a:r>
            <a:rPr lang="ru-RU" sz="1100">
              <a:solidFill>
                <a:schemeClr val="dk1"/>
              </a:solidFill>
              <a:latin typeface="+mn-lt"/>
              <a:ea typeface="+mn-ea"/>
              <a:cs typeface="+mn-cs"/>
            </a:rPr>
            <a:t>профессиональные модули -568 часов.</a:t>
          </a:r>
          <a:endParaRPr lang="ru-RU" sz="1050">
            <a:solidFill>
              <a:schemeClr val="dk1"/>
            </a:solidFill>
            <a:latin typeface="+mn-lt"/>
            <a:ea typeface="+mn-ea"/>
            <a:cs typeface="+mn-cs"/>
          </a:endParaRPr>
        </a:p>
        <a:p>
          <a:r>
            <a:rPr lang="ru-RU" sz="1100">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Порядок аттестации обучающихся</a:t>
          </a:r>
          <a:endParaRPr lang="ru-RU" sz="1050" b="1">
            <a:solidFill>
              <a:schemeClr val="dk1"/>
            </a:solidFill>
            <a:latin typeface="+mn-lt"/>
            <a:ea typeface="+mn-ea"/>
            <a:cs typeface="+mn-cs"/>
          </a:endParaRPr>
        </a:p>
        <a:p>
          <a:pPr lvl="0"/>
          <a:r>
            <a:rPr lang="ru-RU" sz="1100">
              <a:solidFill>
                <a:schemeClr val="dk1"/>
              </a:solidFill>
              <a:latin typeface="+mn-lt"/>
              <a:ea typeface="+mn-ea"/>
              <a:cs typeface="+mn-cs"/>
            </a:rPr>
            <a:t>текущий контроль успеваемости осуществляется в соответствии с рабочими программами дисциплин, в рамках Положения о текущем контроле успеваемости и промежуточной аттестации КОГПОАУ  «ВЭМТ»; В межсессионный период обучающимися по заочной форме обучения выполняются домашние контрольные работы, количество которых в учебном году не более десяти, а по отдельной дисциплине, МДК, ПМ - не более двух;</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промежуточная аттестация по дисциплинам, междисциплинарным курсам, профессиональным модулям проходит в форме зачета, дифференцированного зачета, экзамена, экзамена квалификационного. Зачеты и дифференцированные зачеты проводятся за счет времени, отводимого на изучение учебных дисциплин. Экзамены проводятся после освоения дисциплины, междисциплинарного курса. Экзамены квалификационные проводятся после освоения всех составляющих профессионального модуля.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Порядок промежуточной аттестации определяется Положением о текущем контроле успеваемости и промежуточной аттестации КОГПОАУ  «ВЭМТ»;</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 государственная (итоговая) аттестация включает подготовку и защиту выпускной квалификационной работы. Обязательное требование – соответствие тематики выпускной квалификационной работы содержанию одного или нескольких профессиональных модулей. Формой государственной итоговой аттестации является защита выпускной квалификационной работы. Государственная (итоговая) аттестация проводится в соответствии с Порядком проведения государственной итоговой аттестации по образовательным программам среднего профессионального образования КОПОАУ «ВЭМТ».</a:t>
          </a:r>
          <a:endParaRPr lang="ru-RU" sz="1000">
            <a:solidFill>
              <a:schemeClr val="dk1"/>
            </a:solidFill>
            <a:latin typeface="+mn-lt"/>
            <a:ea typeface="+mn-ea"/>
            <a:cs typeface="+mn-cs"/>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Right="0"/>
  </sheetPr>
  <dimension ref="A1:BN37"/>
  <sheetViews>
    <sheetView showGridLines="0" topLeftCell="C1" zoomScale="80" zoomScaleNormal="80" workbookViewId="0">
      <selection activeCell="Z25" sqref="Z25:BA25"/>
    </sheetView>
  </sheetViews>
  <sheetFormatPr defaultColWidth="14.6640625" defaultRowHeight="13.5" customHeight="1"/>
  <cols>
    <col min="1" max="1" width="3.83203125" style="2" hidden="1" customWidth="1"/>
    <col min="2" max="2" width="3.33203125" style="2" hidden="1" customWidth="1"/>
    <col min="3" max="5" width="3.33203125" style="89" customWidth="1"/>
    <col min="6" max="53" width="3.33203125" style="2" customWidth="1"/>
    <col min="54" max="54" width="3" style="2" customWidth="1"/>
    <col min="55" max="16384" width="14.6640625" style="2"/>
  </cols>
  <sheetData>
    <row r="1" spans="1:66" ht="33.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96" t="s">
        <v>90</v>
      </c>
      <c r="AM1" s="4"/>
      <c r="AN1" s="4"/>
      <c r="AO1" s="4"/>
      <c r="AP1" s="4"/>
      <c r="AQ1" s="304"/>
      <c r="AR1" s="304"/>
      <c r="AS1" s="304"/>
      <c r="AT1" s="304"/>
      <c r="AU1" s="304"/>
      <c r="AV1" s="304"/>
      <c r="AW1" s="304"/>
      <c r="AX1" s="304"/>
      <c r="AY1" s="304"/>
      <c r="AZ1" s="304"/>
      <c r="BA1" s="304"/>
      <c r="BB1" s="304"/>
      <c r="BC1" s="87"/>
      <c r="BD1" s="87"/>
      <c r="BE1" s="87"/>
      <c r="BF1" s="87"/>
      <c r="BG1" s="87"/>
      <c r="BH1" s="87"/>
      <c r="BI1" s="87"/>
      <c r="BJ1" s="87"/>
      <c r="BK1" s="87"/>
      <c r="BL1" s="87"/>
      <c r="BM1" s="87"/>
      <c r="BN1" s="87"/>
    </row>
    <row r="2" spans="1:66" ht="1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96" t="s">
        <v>140</v>
      </c>
      <c r="AR2" s="97"/>
      <c r="AS2" s="97"/>
      <c r="AT2" s="96"/>
      <c r="AU2" s="98"/>
      <c r="AV2" s="98"/>
      <c r="AW2" s="98"/>
      <c r="AX2" s="98"/>
      <c r="AY2" s="98"/>
      <c r="AZ2" s="98"/>
      <c r="BA2" s="98"/>
      <c r="BB2" s="98"/>
      <c r="BC2" s="93"/>
      <c r="BD2" s="93"/>
      <c r="BE2" s="93"/>
      <c r="BF2" s="93"/>
      <c r="BG2" s="88"/>
      <c r="BH2" s="88"/>
      <c r="BI2" s="88"/>
      <c r="BJ2" s="88"/>
      <c r="BK2" s="88"/>
      <c r="BL2" s="88"/>
      <c r="BM2" s="88"/>
      <c r="BN2" s="88"/>
    </row>
    <row r="3" spans="1:66" s="89" customFormat="1" ht="2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96" t="s">
        <v>141</v>
      </c>
      <c r="AR3" s="97"/>
      <c r="AS3" s="97"/>
      <c r="AT3" s="99"/>
      <c r="AU3" s="99"/>
      <c r="AV3" s="99"/>
      <c r="AW3" s="99"/>
      <c r="AX3" s="99"/>
      <c r="AY3" s="99"/>
      <c r="AZ3" s="99"/>
      <c r="BA3" s="99"/>
      <c r="BB3" s="99"/>
      <c r="BC3" s="94"/>
      <c r="BD3" s="94"/>
      <c r="BE3" s="94"/>
      <c r="BF3" s="93"/>
      <c r="BG3" s="88"/>
      <c r="BH3" s="88"/>
      <c r="BI3" s="88"/>
      <c r="BJ3" s="88"/>
      <c r="BK3" s="88"/>
      <c r="BL3" s="88"/>
      <c r="BM3" s="88"/>
      <c r="BN3" s="88"/>
    </row>
    <row r="4" spans="1:66" s="89"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312" t="s">
        <v>156</v>
      </c>
      <c r="AO4" s="312"/>
      <c r="AP4" s="312"/>
      <c r="AQ4" s="312"/>
      <c r="AR4" s="312"/>
      <c r="AS4" s="312"/>
      <c r="AT4" s="312"/>
      <c r="AU4" s="312"/>
      <c r="AV4" s="100"/>
      <c r="AW4" s="100"/>
      <c r="AX4" s="100"/>
      <c r="AY4" s="100"/>
      <c r="AZ4" s="100"/>
      <c r="BA4" s="100"/>
      <c r="BB4" s="100"/>
      <c r="BC4" s="95"/>
      <c r="BD4" s="95"/>
      <c r="BE4" s="94"/>
      <c r="BF4" s="88"/>
      <c r="BG4" s="88"/>
      <c r="BH4" s="88"/>
      <c r="BI4" s="88"/>
      <c r="BJ4" s="88"/>
      <c r="BK4" s="88"/>
      <c r="BL4" s="88"/>
      <c r="BM4" s="88"/>
      <c r="BN4" s="88"/>
    </row>
    <row r="5" spans="1:66" s="89" customFormat="1"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312"/>
      <c r="AO5" s="312"/>
      <c r="AP5" s="312"/>
      <c r="AQ5" s="312"/>
      <c r="AR5" s="312"/>
      <c r="AS5" s="312"/>
      <c r="AT5" s="312"/>
      <c r="AU5" s="312"/>
      <c r="AV5" s="99"/>
      <c r="AW5" s="99"/>
      <c r="AX5" s="99"/>
      <c r="AY5" s="99"/>
      <c r="AZ5" s="99"/>
      <c r="BA5" s="99"/>
      <c r="BB5" s="99"/>
      <c r="BC5" s="94"/>
      <c r="BD5" s="94"/>
      <c r="BE5" s="94"/>
      <c r="BF5" s="88"/>
      <c r="BG5" s="88"/>
      <c r="BH5" s="88"/>
      <c r="BI5" s="88"/>
      <c r="BJ5" s="88"/>
      <c r="BK5" s="88"/>
      <c r="BL5" s="88"/>
      <c r="BM5" s="88"/>
      <c r="BN5" s="88"/>
    </row>
    <row r="6" spans="1:66" s="89" customFormat="1" ht="1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3"/>
      <c r="AS6" s="3"/>
      <c r="AT6" s="4"/>
      <c r="AU6" s="3"/>
      <c r="AV6" s="3"/>
      <c r="AW6" s="4"/>
      <c r="AX6" s="3"/>
      <c r="AY6" s="3"/>
      <c r="AZ6" s="4"/>
      <c r="BA6" s="3"/>
      <c r="BB6" s="3"/>
      <c r="BC6" s="88"/>
      <c r="BD6" s="88"/>
      <c r="BE6" s="88"/>
      <c r="BF6" s="88"/>
      <c r="BG6" s="88"/>
      <c r="BH6" s="88"/>
      <c r="BI6" s="88"/>
      <c r="BJ6" s="88"/>
      <c r="BK6" s="88"/>
      <c r="BL6" s="88"/>
      <c r="BM6" s="88"/>
      <c r="BN6" s="88"/>
    </row>
    <row r="7" spans="1:66" ht="1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3"/>
      <c r="AS7" s="3"/>
      <c r="AT7" s="4"/>
      <c r="AU7" s="3"/>
      <c r="AV7" s="3"/>
      <c r="AW7" s="4"/>
      <c r="AX7" s="3"/>
      <c r="AY7" s="3"/>
      <c r="AZ7" s="4"/>
      <c r="BA7" s="3"/>
      <c r="BB7" s="3"/>
      <c r="BC7" s="88"/>
      <c r="BD7" s="88"/>
      <c r="BE7" s="88"/>
      <c r="BF7" s="88"/>
      <c r="BG7" s="88"/>
      <c r="BH7" s="88"/>
      <c r="BI7" s="88"/>
      <c r="BJ7" s="88"/>
      <c r="BK7" s="88"/>
      <c r="BL7" s="88"/>
      <c r="BM7" s="88"/>
      <c r="BN7" s="88"/>
    </row>
    <row r="8" spans="1:66" ht="15" customHeight="1">
      <c r="A8" s="4"/>
      <c r="B8" s="4"/>
      <c r="C8" s="4"/>
      <c r="D8" s="4"/>
      <c r="E8" s="4"/>
      <c r="F8" s="299" t="s">
        <v>91</v>
      </c>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3"/>
      <c r="BC8" s="88"/>
      <c r="BD8" s="88"/>
      <c r="BE8" s="88"/>
      <c r="BF8" s="88"/>
      <c r="BG8" s="88"/>
      <c r="BH8" s="88"/>
      <c r="BI8" s="88"/>
      <c r="BJ8" s="88"/>
      <c r="BK8" s="88"/>
      <c r="BL8" s="88"/>
      <c r="BM8" s="88"/>
      <c r="BN8" s="88"/>
    </row>
    <row r="9" spans="1:66" ht="15" customHeight="1">
      <c r="A9" s="4"/>
      <c r="B9" s="4"/>
      <c r="C9" s="4"/>
      <c r="D9" s="4"/>
      <c r="E9" s="4"/>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3"/>
      <c r="BC9" s="88"/>
      <c r="BD9" s="88"/>
      <c r="BE9" s="88"/>
      <c r="BF9" s="88"/>
      <c r="BG9" s="88"/>
      <c r="BH9" s="88"/>
      <c r="BI9" s="88"/>
      <c r="BJ9" s="88"/>
      <c r="BK9" s="88"/>
      <c r="BL9" s="88"/>
      <c r="BM9" s="88"/>
      <c r="BN9" s="88"/>
    </row>
    <row r="10" spans="1:66" ht="11.25" customHeight="1">
      <c r="A10" s="4"/>
      <c r="B10" s="4"/>
      <c r="C10" s="4"/>
      <c r="D10" s="4"/>
      <c r="E10" s="4"/>
      <c r="F10" s="300" t="s">
        <v>92</v>
      </c>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
      <c r="BC10" s="92"/>
      <c r="BD10" s="92"/>
      <c r="BE10" s="92"/>
      <c r="BF10" s="92"/>
      <c r="BG10" s="92"/>
      <c r="BH10" s="92"/>
      <c r="BI10" s="92"/>
      <c r="BJ10" s="92"/>
      <c r="BK10" s="92"/>
      <c r="BL10" s="92"/>
      <c r="BM10" s="92"/>
      <c r="BN10" s="92"/>
    </row>
    <row r="11" spans="1:66" ht="11.25" customHeight="1">
      <c r="A11" s="4"/>
      <c r="B11" s="4"/>
      <c r="C11" s="4"/>
      <c r="D11" s="4"/>
      <c r="E11" s="4"/>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
      <c r="BC11" s="92"/>
      <c r="BD11" s="92"/>
      <c r="BE11" s="92"/>
      <c r="BF11" s="92"/>
      <c r="BG11" s="92"/>
      <c r="BH11" s="92"/>
      <c r="BI11" s="92"/>
      <c r="BJ11" s="92"/>
      <c r="BK11" s="92"/>
      <c r="BL11" s="92"/>
      <c r="BM11" s="92"/>
      <c r="BN11" s="92"/>
    </row>
    <row r="12" spans="1:66" ht="12"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3"/>
      <c r="AS12" s="3"/>
      <c r="AT12" s="4"/>
      <c r="AU12" s="3"/>
      <c r="AV12" s="3"/>
      <c r="AW12" s="4"/>
      <c r="AX12" s="3"/>
      <c r="AY12" s="3"/>
      <c r="AZ12" s="4"/>
      <c r="BA12" s="3"/>
      <c r="BB12" s="3"/>
      <c r="BC12" s="4"/>
      <c r="BD12" s="4"/>
      <c r="BE12" s="4"/>
      <c r="BF12" s="4"/>
      <c r="BG12" s="4"/>
      <c r="BH12" s="4"/>
      <c r="BI12" s="4"/>
      <c r="BJ12" s="4"/>
      <c r="BK12" s="4"/>
      <c r="BL12" s="4"/>
      <c r="BM12" s="4"/>
      <c r="BN12" s="4"/>
    </row>
    <row r="13" spans="1:66" ht="12"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3"/>
      <c r="AS13" s="3"/>
      <c r="AT13" s="4"/>
      <c r="AU13" s="3"/>
      <c r="AV13" s="3"/>
      <c r="AW13" s="4"/>
      <c r="AX13" s="3"/>
      <c r="AY13" s="3"/>
      <c r="AZ13" s="4"/>
      <c r="BA13" s="3"/>
      <c r="BB13" s="3"/>
      <c r="BC13" s="91"/>
      <c r="BD13" s="88"/>
      <c r="BE13" s="88"/>
      <c r="BF13" s="88"/>
      <c r="BG13" s="88"/>
      <c r="BH13" s="88"/>
      <c r="BI13" s="88"/>
      <c r="BJ13" s="88"/>
      <c r="BK13" s="88"/>
      <c r="BL13" s="88"/>
      <c r="BM13" s="88"/>
      <c r="BN13" s="88"/>
    </row>
    <row r="14" spans="1:66" ht="12" customHeight="1">
      <c r="A14" s="4"/>
      <c r="B14" s="4"/>
      <c r="C14" s="4"/>
      <c r="D14" s="4"/>
      <c r="E14" s="4"/>
      <c r="F14" s="307" t="s">
        <v>143</v>
      </c>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
      <c r="BC14" s="88"/>
      <c r="BD14" s="88"/>
      <c r="BE14" s="88"/>
      <c r="BF14" s="88"/>
      <c r="BG14" s="88"/>
      <c r="BH14" s="88"/>
      <c r="BI14" s="88"/>
      <c r="BJ14" s="88"/>
      <c r="BK14" s="88"/>
      <c r="BL14" s="88"/>
      <c r="BM14" s="88"/>
      <c r="BN14" s="88"/>
    </row>
    <row r="15" spans="1:66" ht="12" customHeight="1">
      <c r="A15" s="4"/>
      <c r="B15" s="4"/>
      <c r="C15" s="4"/>
      <c r="D15" s="4"/>
      <c r="E15" s="4"/>
      <c r="F15" s="308"/>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8"/>
      <c r="BB15" s="3"/>
    </row>
    <row r="16" spans="1:66" ht="12" customHeight="1">
      <c r="A16" s="4"/>
      <c r="B16" s="4"/>
      <c r="C16" s="4"/>
      <c r="D16" s="4"/>
      <c r="E16" s="4"/>
      <c r="F16" s="308"/>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8"/>
      <c r="BB16" s="3"/>
    </row>
    <row r="17" spans="1:54" ht="15.75" customHeight="1">
      <c r="A17" s="4"/>
      <c r="B17" s="4"/>
      <c r="C17" s="4"/>
      <c r="D17" s="4"/>
      <c r="E17" s="4"/>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
    </row>
    <row r="18" spans="1:54" ht="13.5" customHeight="1">
      <c r="A18" s="4"/>
      <c r="B18" s="4"/>
      <c r="C18" s="4"/>
      <c r="D18" s="4"/>
      <c r="E18" s="4"/>
      <c r="F18" s="310" t="s">
        <v>93</v>
      </c>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
    </row>
    <row r="19" spans="1:54" ht="13.5" customHeight="1">
      <c r="A19" s="4"/>
      <c r="B19" s="4"/>
      <c r="C19" s="4"/>
      <c r="D19" s="4"/>
      <c r="E19" s="4"/>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
    </row>
    <row r="20" spans="1:54" ht="9.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3"/>
      <c r="AS20" s="3"/>
      <c r="AT20" s="4"/>
      <c r="AU20" s="3"/>
      <c r="AV20" s="3"/>
      <c r="AW20" s="4"/>
      <c r="AX20" s="3"/>
      <c r="AY20" s="3"/>
      <c r="AZ20" s="4"/>
      <c r="BA20" s="3"/>
      <c r="BB20" s="3"/>
    </row>
    <row r="21" spans="1:54" ht="9.75" customHeight="1">
      <c r="A21" s="4"/>
      <c r="B21" s="4"/>
      <c r="C21" s="4"/>
      <c r="D21" s="4"/>
      <c r="E21" s="4"/>
      <c r="F21" s="311" t="s">
        <v>94</v>
      </c>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
    </row>
    <row r="22" spans="1:54" ht="8.25" customHeight="1">
      <c r="A22" s="4"/>
      <c r="B22" s="4"/>
      <c r="C22" s="4"/>
      <c r="D22" s="4"/>
      <c r="E22" s="4"/>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
    </row>
    <row r="23" spans="1:54" ht="18" customHeight="1">
      <c r="A23" s="4"/>
      <c r="B23" s="4"/>
      <c r="C23" s="4"/>
      <c r="D23" s="4"/>
      <c r="E23" s="4"/>
      <c r="F23" s="301" t="s">
        <v>135</v>
      </c>
      <c r="G23" s="301"/>
      <c r="H23" s="301"/>
      <c r="I23" s="301"/>
      <c r="J23" s="301"/>
      <c r="K23" s="105"/>
      <c r="L23" s="292" t="s">
        <v>95</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3"/>
    </row>
    <row r="24" spans="1:54" ht="18.75" customHeight="1">
      <c r="A24" s="4"/>
      <c r="B24" s="4"/>
      <c r="C24" s="4"/>
      <c r="D24" s="4"/>
      <c r="E24" s="4"/>
      <c r="F24" s="295" t="s">
        <v>96</v>
      </c>
      <c r="G24" s="295"/>
      <c r="H24" s="295"/>
      <c r="I24" s="295"/>
      <c r="J24" s="295"/>
      <c r="K24" s="295"/>
      <c r="L24" s="295" t="s">
        <v>97</v>
      </c>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3"/>
      <c r="BB24" s="3"/>
    </row>
    <row r="25" spans="1:54" ht="39" customHeight="1">
      <c r="A25" s="4"/>
      <c r="B25" s="4"/>
      <c r="C25" s="4"/>
      <c r="D25" s="4"/>
      <c r="E25" s="4"/>
      <c r="F25" s="291" t="s">
        <v>98</v>
      </c>
      <c r="G25" s="291"/>
      <c r="H25" s="291"/>
      <c r="I25" s="291"/>
      <c r="J25" s="291"/>
      <c r="K25" s="291"/>
      <c r="L25" s="291"/>
      <c r="M25" s="291"/>
      <c r="N25" s="291"/>
      <c r="O25" s="291"/>
      <c r="P25" s="291"/>
      <c r="Q25" s="291"/>
      <c r="R25" s="291"/>
      <c r="S25" s="291"/>
      <c r="T25" s="4"/>
      <c r="U25" s="5"/>
      <c r="V25" s="291" t="s">
        <v>99</v>
      </c>
      <c r="W25" s="291"/>
      <c r="X25" s="291"/>
      <c r="Y25" s="291"/>
      <c r="Z25" s="302" t="s">
        <v>246</v>
      </c>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
    </row>
    <row r="26" spans="1:54"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5"/>
      <c r="AQ26" s="4"/>
      <c r="AR26" s="3"/>
      <c r="AS26" s="3"/>
      <c r="AT26" s="4"/>
      <c r="AU26" s="3"/>
      <c r="AV26" s="3"/>
      <c r="AW26" s="4"/>
      <c r="AX26" s="3"/>
      <c r="AY26" s="3"/>
      <c r="AZ26" s="4"/>
      <c r="BA26" s="3"/>
      <c r="BB26" s="3"/>
    </row>
    <row r="27" spans="1:54" ht="19.5" customHeight="1">
      <c r="A27" s="4"/>
      <c r="B27" s="4"/>
      <c r="C27" s="4"/>
      <c r="D27" s="4"/>
      <c r="E27" s="4"/>
      <c r="F27" s="291" t="s">
        <v>100</v>
      </c>
      <c r="G27" s="291"/>
      <c r="H27" s="291"/>
      <c r="I27" s="291"/>
      <c r="J27" s="291"/>
      <c r="K27" s="291"/>
      <c r="L27" s="305" t="s">
        <v>101</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
    </row>
    <row r="28" spans="1:54" ht="12.75" customHeight="1">
      <c r="A28" s="4"/>
      <c r="B28" s="4"/>
      <c r="C28" s="4"/>
      <c r="D28" s="4"/>
      <c r="E28" s="4"/>
      <c r="F28" s="4"/>
      <c r="G28" s="4"/>
      <c r="H28" s="4"/>
      <c r="I28" s="4"/>
      <c r="J28" s="4"/>
      <c r="K28" s="4"/>
      <c r="L28" s="4"/>
      <c r="M28" s="4"/>
      <c r="N28" s="4"/>
      <c r="O28" s="4"/>
      <c r="P28" s="4"/>
      <c r="Q28" s="4"/>
      <c r="R28" s="4"/>
      <c r="S28" s="5"/>
      <c r="T28" s="4"/>
      <c r="U28" s="4"/>
      <c r="V28" s="4"/>
      <c r="W28" s="4"/>
      <c r="X28" s="4"/>
      <c r="Y28" s="4"/>
      <c r="Z28" s="4"/>
      <c r="AA28" s="4"/>
      <c r="AB28" s="4"/>
      <c r="AC28" s="4"/>
      <c r="AD28" s="4"/>
      <c r="AE28" s="4"/>
      <c r="AF28" s="4"/>
      <c r="AG28" s="4"/>
      <c r="AH28" s="4"/>
      <c r="AI28" s="4"/>
      <c r="AJ28" s="4"/>
      <c r="AK28" s="4"/>
      <c r="AL28" s="4"/>
      <c r="AM28" s="4"/>
      <c r="AN28" s="4"/>
      <c r="AO28" s="4"/>
      <c r="AP28" s="4"/>
      <c r="AQ28" s="4"/>
      <c r="AR28" s="3"/>
      <c r="AS28" s="3"/>
      <c r="AT28" s="4"/>
      <c r="AU28" s="3"/>
      <c r="AV28" s="3"/>
      <c r="AW28" s="4"/>
      <c r="AX28" s="3"/>
      <c r="AY28" s="3"/>
      <c r="AZ28" s="4"/>
      <c r="BA28" s="3"/>
      <c r="BB28" s="3"/>
    </row>
    <row r="29" spans="1:54" ht="18.75" customHeight="1">
      <c r="A29" s="4"/>
      <c r="B29" s="4"/>
      <c r="C29" s="4"/>
      <c r="D29" s="4"/>
      <c r="E29" s="4"/>
      <c r="F29" s="291" t="s">
        <v>102</v>
      </c>
      <c r="G29" s="291"/>
      <c r="H29" s="291"/>
      <c r="I29" s="291"/>
      <c r="J29" s="291"/>
      <c r="K29" s="291"/>
      <c r="L29" s="292" t="s">
        <v>144</v>
      </c>
      <c r="M29" s="293"/>
      <c r="N29" s="293"/>
      <c r="O29" s="293"/>
      <c r="P29" s="293"/>
      <c r="Q29" s="293"/>
      <c r="R29" s="293"/>
      <c r="S29" s="293"/>
      <c r="T29" s="293"/>
      <c r="U29" s="293"/>
      <c r="V29" s="293"/>
      <c r="W29" s="293"/>
      <c r="X29" s="4"/>
      <c r="Y29" s="4"/>
      <c r="Z29" s="4"/>
      <c r="AA29" s="4"/>
      <c r="AB29" s="4"/>
      <c r="AC29" s="4"/>
      <c r="AD29" s="4"/>
      <c r="AE29" s="4"/>
      <c r="AF29" s="4"/>
      <c r="AG29" s="4"/>
      <c r="AH29" s="4"/>
      <c r="AI29" s="4"/>
      <c r="AJ29" s="4"/>
      <c r="AK29" s="4"/>
      <c r="AL29" s="4"/>
      <c r="AM29" s="4"/>
      <c r="AN29" s="4"/>
      <c r="AO29" s="4"/>
      <c r="AP29" s="4"/>
      <c r="AQ29" s="4"/>
      <c r="AR29" s="3"/>
      <c r="AS29" s="3"/>
      <c r="AT29" s="4"/>
      <c r="AU29" s="3"/>
      <c r="AV29" s="3"/>
      <c r="AW29" s="4"/>
      <c r="AX29" s="3"/>
      <c r="AY29" s="3"/>
      <c r="AZ29" s="4"/>
      <c r="BA29" s="3"/>
      <c r="BB29" s="3"/>
    </row>
    <row r="30" spans="1:54" ht="12.75" customHeight="1">
      <c r="A30" s="4"/>
      <c r="B30" s="4"/>
      <c r="C30" s="4"/>
      <c r="D30" s="4"/>
      <c r="E30" s="4"/>
      <c r="F30" s="5"/>
      <c r="G30" s="4"/>
      <c r="H30" s="4"/>
      <c r="I30" s="4"/>
      <c r="J30" s="4"/>
      <c r="K30" s="4"/>
      <c r="L30" s="4"/>
      <c r="M30" s="4"/>
      <c r="N30" s="4"/>
      <c r="O30" s="4"/>
      <c r="P30" s="4"/>
      <c r="Q30" s="4"/>
      <c r="R30" s="4"/>
      <c r="S30" s="4"/>
      <c r="T30" s="4"/>
      <c r="U30" s="5"/>
      <c r="V30" s="5"/>
      <c r="W30" s="4"/>
      <c r="X30" s="4"/>
      <c r="Y30" s="4"/>
      <c r="Z30" s="4"/>
      <c r="AA30" s="4"/>
      <c r="AB30" s="4"/>
      <c r="AC30" s="4"/>
      <c r="AD30" s="4"/>
      <c r="AE30" s="4"/>
      <c r="AF30" s="4"/>
      <c r="AG30" s="4"/>
      <c r="AH30" s="4"/>
      <c r="AI30" s="4"/>
      <c r="AJ30" s="4"/>
      <c r="AK30" s="4"/>
      <c r="AL30" s="4"/>
      <c r="AM30" s="4"/>
      <c r="AN30" s="5"/>
      <c r="AO30" s="4"/>
      <c r="AP30" s="4"/>
      <c r="AQ30" s="4"/>
      <c r="AR30" s="3"/>
      <c r="AS30" s="3"/>
      <c r="AT30" s="4"/>
      <c r="AU30" s="3"/>
      <c r="AV30" s="3"/>
      <c r="AW30" s="4"/>
      <c r="AX30" s="3"/>
      <c r="AY30" s="3"/>
      <c r="AZ30" s="4"/>
      <c r="BA30" s="3"/>
      <c r="BB30" s="3"/>
    </row>
    <row r="31" spans="1:54" ht="16.5" customHeight="1">
      <c r="A31" s="4"/>
      <c r="B31" s="4"/>
      <c r="C31" s="4"/>
      <c r="D31" s="4"/>
      <c r="E31" s="4"/>
      <c r="F31" s="291" t="s">
        <v>103</v>
      </c>
      <c r="G31" s="291"/>
      <c r="H31" s="291"/>
      <c r="I31" s="291"/>
      <c r="J31" s="291"/>
      <c r="K31" s="291"/>
      <c r="L31" s="291"/>
      <c r="M31" s="291"/>
      <c r="N31" s="291"/>
      <c r="O31" s="291"/>
      <c r="P31" s="291"/>
      <c r="Q31" s="291"/>
      <c r="R31" s="4"/>
      <c r="S31" s="292" t="s">
        <v>145</v>
      </c>
      <c r="T31" s="293"/>
      <c r="U31" s="293"/>
      <c r="V31" s="293"/>
      <c r="W31" s="293"/>
      <c r="X31" s="4"/>
      <c r="Y31" s="4"/>
      <c r="Z31" s="291" t="s">
        <v>157</v>
      </c>
      <c r="AA31" s="291"/>
      <c r="AB31" s="291"/>
      <c r="AC31" s="291"/>
      <c r="AD31" s="291"/>
      <c r="AE31" s="291"/>
      <c r="AF31" s="291"/>
      <c r="AG31" s="291"/>
      <c r="AH31" s="291"/>
      <c r="AI31" s="291"/>
      <c r="AJ31" s="291"/>
      <c r="AK31" s="291"/>
      <c r="AL31" s="291"/>
      <c r="AM31" s="291"/>
      <c r="AN31" s="5"/>
      <c r="AO31" s="4"/>
      <c r="AP31" s="4"/>
      <c r="AQ31" s="4"/>
      <c r="AR31" s="3"/>
      <c r="AS31" s="3"/>
      <c r="AT31" s="4"/>
      <c r="AU31" s="3"/>
      <c r="AV31" s="3"/>
      <c r="AW31" s="4"/>
      <c r="AX31" s="3"/>
      <c r="AY31" s="3"/>
      <c r="AZ31" s="4"/>
      <c r="BA31" s="3"/>
      <c r="BB31" s="3"/>
    </row>
    <row r="32" spans="1:54" ht="11.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3"/>
      <c r="AS32" s="3"/>
      <c r="AT32" s="4"/>
      <c r="AU32" s="3"/>
      <c r="AV32" s="3"/>
      <c r="AW32" s="4"/>
      <c r="AX32" s="3"/>
      <c r="AY32" s="3"/>
      <c r="AZ32" s="4"/>
      <c r="BA32" s="3"/>
      <c r="BB32" s="3"/>
    </row>
    <row r="33" spans="1:54" ht="17.25" customHeight="1">
      <c r="A33" s="4"/>
      <c r="B33" s="4"/>
      <c r="C33" s="4"/>
      <c r="D33" s="4"/>
      <c r="E33" s="4"/>
      <c r="F33" s="291" t="s">
        <v>142</v>
      </c>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3"/>
    </row>
    <row r="34" spans="1:5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295" t="s">
        <v>104</v>
      </c>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3"/>
    </row>
    <row r="35" spans="1:54" ht="7.5" customHeight="1">
      <c r="A35" s="4"/>
      <c r="B35" s="4"/>
      <c r="C35" s="4"/>
      <c r="D35" s="4"/>
      <c r="E35" s="4"/>
      <c r="F35" s="291"/>
      <c r="G35" s="291"/>
      <c r="H35" s="291"/>
      <c r="I35" s="291"/>
      <c r="J35" s="291"/>
      <c r="K35" s="291"/>
      <c r="L35" s="291"/>
      <c r="M35" s="291"/>
      <c r="N35" s="291"/>
      <c r="O35" s="291"/>
      <c r="P35" s="291"/>
      <c r="Q35" s="291"/>
      <c r="R35" s="291"/>
      <c r="S35" s="291"/>
      <c r="T35" s="291"/>
      <c r="U35" s="291"/>
      <c r="V35" s="291"/>
      <c r="W35" s="291"/>
      <c r="X35" s="291"/>
      <c r="Y35" s="291"/>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3"/>
    </row>
    <row r="36" spans="1:54" ht="18.75" customHeight="1">
      <c r="A36" s="4"/>
      <c r="B36" s="4"/>
      <c r="C36" s="4"/>
      <c r="D36" s="4"/>
      <c r="E36" s="4"/>
      <c r="F36" s="296" t="s">
        <v>105</v>
      </c>
      <c r="G36" s="296"/>
      <c r="H36" s="296"/>
      <c r="I36" s="296"/>
      <c r="J36" s="296"/>
      <c r="K36" s="296"/>
      <c r="L36" s="296"/>
      <c r="M36" s="296"/>
      <c r="N36" s="296"/>
      <c r="O36" s="296"/>
      <c r="P36" s="296"/>
      <c r="Q36" s="297" t="s">
        <v>106</v>
      </c>
      <c r="R36" s="297"/>
      <c r="S36" s="298">
        <v>41750</v>
      </c>
      <c r="T36" s="294"/>
      <c r="U36" s="294"/>
      <c r="V36" s="294"/>
      <c r="W36" s="294"/>
      <c r="X36" s="297" t="s">
        <v>107</v>
      </c>
      <c r="Y36" s="297"/>
      <c r="Z36" s="294">
        <v>360</v>
      </c>
      <c r="AA36" s="294"/>
      <c r="AB36" s="294"/>
      <c r="AC36" s="101"/>
      <c r="AD36" s="101"/>
      <c r="AE36" s="4"/>
      <c r="AF36" s="4"/>
      <c r="AG36" s="4"/>
      <c r="AH36" s="4"/>
      <c r="AI36" s="4"/>
      <c r="AJ36" s="4"/>
      <c r="AK36" s="4"/>
      <c r="AL36" s="4"/>
      <c r="AM36" s="4"/>
      <c r="AN36" s="4"/>
      <c r="AO36" s="4"/>
      <c r="AP36" s="4"/>
      <c r="AQ36" s="4"/>
      <c r="AR36" s="3"/>
      <c r="AS36" s="3"/>
      <c r="AT36" s="4"/>
      <c r="AU36" s="3"/>
      <c r="AV36" s="3"/>
      <c r="AW36" s="4"/>
      <c r="AX36" s="3"/>
      <c r="AY36" s="3"/>
      <c r="AZ36" s="4"/>
      <c r="BA36" s="3"/>
      <c r="BB36" s="3"/>
    </row>
    <row r="37" spans="1:54" ht="16.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3"/>
      <c r="AS37" s="3"/>
      <c r="AT37" s="4"/>
      <c r="AU37" s="3"/>
      <c r="AV37" s="3"/>
      <c r="AW37" s="4"/>
      <c r="AX37" s="3"/>
      <c r="AY37" s="3"/>
      <c r="AZ37" s="4"/>
      <c r="BA37" s="3"/>
      <c r="BB37" s="3"/>
    </row>
  </sheetData>
  <mergeCells count="29">
    <mergeCell ref="AQ1:BB1"/>
    <mergeCell ref="F27:K27"/>
    <mergeCell ref="L27:BA27"/>
    <mergeCell ref="F14:BA17"/>
    <mergeCell ref="F18:BA19"/>
    <mergeCell ref="F21:BA22"/>
    <mergeCell ref="AN4:AU5"/>
    <mergeCell ref="F29:K29"/>
    <mergeCell ref="L29:W29"/>
    <mergeCell ref="F8:BA9"/>
    <mergeCell ref="F10:BA11"/>
    <mergeCell ref="F23:J23"/>
    <mergeCell ref="L23:BA23"/>
    <mergeCell ref="F24:K24"/>
    <mergeCell ref="L24:AZ24"/>
    <mergeCell ref="F25:S25"/>
    <mergeCell ref="V25:Y25"/>
    <mergeCell ref="Z25:BA25"/>
    <mergeCell ref="F31:Q31"/>
    <mergeCell ref="S31:W31"/>
    <mergeCell ref="Z36:AB36"/>
    <mergeCell ref="Z34:BA35"/>
    <mergeCell ref="F35:Y35"/>
    <mergeCell ref="F36:P36"/>
    <mergeCell ref="Q36:R36"/>
    <mergeCell ref="S36:W36"/>
    <mergeCell ref="X36:Y36"/>
    <mergeCell ref="Z31:AM31"/>
    <mergeCell ref="F33:BA33"/>
  </mergeCells>
  <pageMargins left="0" right="0" top="0" bottom="0"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sheetPr>
    <outlinePr summaryRight="0"/>
  </sheetPr>
  <dimension ref="A1:AL77"/>
  <sheetViews>
    <sheetView showGridLines="0" workbookViewId="0">
      <selection activeCell="Y55" sqref="Y55"/>
    </sheetView>
  </sheetViews>
  <sheetFormatPr defaultColWidth="14.6640625" defaultRowHeight="13.5" customHeight="1"/>
  <cols>
    <col min="1" max="1" width="11.6640625" style="6" customWidth="1"/>
    <col min="2" max="2" width="35.83203125" style="6" customWidth="1"/>
    <col min="3" max="5" width="0" style="6" hidden="1" customWidth="1"/>
    <col min="6" max="7" width="5.33203125" style="90" customWidth="1"/>
    <col min="8" max="8" width="7.1640625" style="90" customWidth="1"/>
    <col min="9" max="9" width="5.33203125" style="90" customWidth="1"/>
    <col min="10" max="17" width="5.33203125" style="6" customWidth="1"/>
    <col min="18" max="21" width="5.33203125" style="90" customWidth="1"/>
    <col min="22" max="24" width="5.33203125" style="6" customWidth="1"/>
    <col min="25" max="28" width="5.33203125" style="90" customWidth="1"/>
    <col min="29" max="31" width="5.33203125" style="6" customWidth="1"/>
    <col min="32" max="34" width="5.33203125" style="90" customWidth="1"/>
    <col min="35" max="36" width="0" style="6" hidden="1" customWidth="1"/>
    <col min="37" max="16384" width="14.6640625" style="6"/>
  </cols>
  <sheetData>
    <row r="1" spans="1:38" ht="12.75" customHeight="1">
      <c r="A1" s="332" t="s">
        <v>65</v>
      </c>
      <c r="B1" s="360" t="s">
        <v>66</v>
      </c>
      <c r="C1" s="361" t="s">
        <v>108</v>
      </c>
      <c r="D1" s="326"/>
      <c r="E1" s="326"/>
      <c r="F1" s="362"/>
      <c r="G1" s="362"/>
      <c r="H1" s="362"/>
      <c r="I1" s="362"/>
      <c r="J1" s="327"/>
      <c r="K1" s="363" t="s">
        <v>152</v>
      </c>
      <c r="L1" s="326"/>
      <c r="M1" s="326"/>
      <c r="N1" s="326"/>
      <c r="O1" s="326"/>
      <c r="P1" s="327"/>
      <c r="Q1" s="332"/>
      <c r="R1" s="332"/>
      <c r="S1" s="332"/>
      <c r="T1" s="332"/>
      <c r="U1" s="332"/>
      <c r="V1" s="332"/>
      <c r="W1" s="332"/>
      <c r="X1" s="332"/>
      <c r="Y1" s="332"/>
      <c r="Z1" s="332"/>
      <c r="AA1" s="332"/>
      <c r="AB1" s="332"/>
      <c r="AC1" s="332"/>
      <c r="AD1" s="332"/>
      <c r="AE1" s="332"/>
      <c r="AF1" s="332"/>
      <c r="AG1" s="332"/>
      <c r="AH1" s="332"/>
      <c r="AI1" s="332"/>
      <c r="AJ1" s="357"/>
      <c r="AK1" s="151"/>
    </row>
    <row r="2" spans="1:38" ht="28.5" customHeight="1">
      <c r="A2" s="332"/>
      <c r="B2" s="360"/>
      <c r="C2" s="361"/>
      <c r="D2" s="326"/>
      <c r="E2" s="326"/>
      <c r="F2" s="362"/>
      <c r="G2" s="362"/>
      <c r="H2" s="362"/>
      <c r="I2" s="362"/>
      <c r="J2" s="327"/>
      <c r="K2" s="326"/>
      <c r="L2" s="326"/>
      <c r="M2" s="326"/>
      <c r="N2" s="326"/>
      <c r="O2" s="326"/>
      <c r="P2" s="327"/>
      <c r="Q2" s="379" t="s">
        <v>67</v>
      </c>
      <c r="R2" s="332"/>
      <c r="S2" s="332"/>
      <c r="T2" s="332"/>
      <c r="U2" s="332"/>
      <c r="V2" s="333"/>
      <c r="W2" s="366" t="s">
        <v>68</v>
      </c>
      <c r="X2" s="332"/>
      <c r="Y2" s="332"/>
      <c r="Z2" s="332"/>
      <c r="AA2" s="332"/>
      <c r="AB2" s="333"/>
      <c r="AC2" s="366" t="s">
        <v>69</v>
      </c>
      <c r="AD2" s="332"/>
      <c r="AE2" s="332"/>
      <c r="AF2" s="357"/>
      <c r="AG2" s="357"/>
      <c r="AH2" s="357"/>
      <c r="AI2" s="113"/>
      <c r="AJ2" s="14" t="s">
        <v>70</v>
      </c>
      <c r="AK2" s="151"/>
    </row>
    <row r="3" spans="1:38" ht="12.75" customHeight="1">
      <c r="A3" s="332"/>
      <c r="B3" s="360"/>
      <c r="C3" s="351" t="s">
        <v>71</v>
      </c>
      <c r="D3" s="315" t="s">
        <v>72</v>
      </c>
      <c r="E3" s="332" t="s">
        <v>73</v>
      </c>
      <c r="F3" s="322" t="s">
        <v>146</v>
      </c>
      <c r="G3" s="322" t="s">
        <v>147</v>
      </c>
      <c r="H3" s="120"/>
      <c r="I3" s="322" t="s">
        <v>149</v>
      </c>
      <c r="J3" s="364" t="s">
        <v>150</v>
      </c>
      <c r="K3" s="323" t="s">
        <v>74</v>
      </c>
      <c r="L3" s="323" t="s">
        <v>75</v>
      </c>
      <c r="M3" s="326" t="s">
        <v>76</v>
      </c>
      <c r="N3" s="326"/>
      <c r="O3" s="326"/>
      <c r="P3" s="327"/>
      <c r="Q3" s="323" t="s">
        <v>74</v>
      </c>
      <c r="R3" s="323" t="s">
        <v>75</v>
      </c>
      <c r="S3" s="326" t="s">
        <v>76</v>
      </c>
      <c r="T3" s="326"/>
      <c r="U3" s="326"/>
      <c r="V3" s="327"/>
      <c r="W3" s="351" t="s">
        <v>74</v>
      </c>
      <c r="X3" s="315" t="s">
        <v>75</v>
      </c>
      <c r="Y3" s="326" t="s">
        <v>76</v>
      </c>
      <c r="Z3" s="326"/>
      <c r="AA3" s="326"/>
      <c r="AB3" s="327"/>
      <c r="AC3" s="351" t="s">
        <v>74</v>
      </c>
      <c r="AD3" s="315" t="s">
        <v>75</v>
      </c>
      <c r="AE3" s="332" t="s">
        <v>76</v>
      </c>
      <c r="AF3" s="357"/>
      <c r="AG3" s="357"/>
      <c r="AH3" s="357"/>
      <c r="AI3" s="113"/>
      <c r="AJ3" s="14" t="s">
        <v>77</v>
      </c>
      <c r="AK3" s="151"/>
    </row>
    <row r="4" spans="1:38" ht="12.75" customHeight="1">
      <c r="A4" s="332"/>
      <c r="B4" s="360"/>
      <c r="C4" s="351"/>
      <c r="D4" s="315"/>
      <c r="E4" s="332"/>
      <c r="F4" s="329"/>
      <c r="G4" s="320"/>
      <c r="H4" s="319" t="s">
        <v>148</v>
      </c>
      <c r="I4" s="319"/>
      <c r="J4" s="365"/>
      <c r="K4" s="324"/>
      <c r="L4" s="324"/>
      <c r="M4" s="316" t="s">
        <v>78</v>
      </c>
      <c r="N4" s="332" t="s">
        <v>79</v>
      </c>
      <c r="O4" s="332"/>
      <c r="P4" s="333"/>
      <c r="Q4" s="324"/>
      <c r="R4" s="324"/>
      <c r="S4" s="316" t="s">
        <v>78</v>
      </c>
      <c r="T4" s="332" t="s">
        <v>79</v>
      </c>
      <c r="U4" s="332"/>
      <c r="V4" s="333"/>
      <c r="W4" s="351"/>
      <c r="X4" s="315"/>
      <c r="Y4" s="316" t="s">
        <v>78</v>
      </c>
      <c r="Z4" s="332" t="s">
        <v>79</v>
      </c>
      <c r="AA4" s="332"/>
      <c r="AB4" s="333"/>
      <c r="AC4" s="351"/>
      <c r="AD4" s="315"/>
      <c r="AE4" s="316" t="s">
        <v>78</v>
      </c>
      <c r="AF4" s="332" t="s">
        <v>79</v>
      </c>
      <c r="AG4" s="332"/>
      <c r="AH4" s="357"/>
      <c r="AI4" s="25" t="s">
        <v>80</v>
      </c>
      <c r="AK4" s="151"/>
    </row>
    <row r="5" spans="1:38" ht="16.5" customHeight="1">
      <c r="A5" s="332"/>
      <c r="B5" s="360"/>
      <c r="C5" s="351"/>
      <c r="D5" s="315"/>
      <c r="E5" s="332"/>
      <c r="F5" s="329"/>
      <c r="G5" s="320"/>
      <c r="H5" s="320"/>
      <c r="I5" s="319"/>
      <c r="J5" s="365"/>
      <c r="K5" s="324"/>
      <c r="L5" s="324"/>
      <c r="M5" s="317"/>
      <c r="N5" s="328" t="s">
        <v>151</v>
      </c>
      <c r="O5" s="315" t="s">
        <v>81</v>
      </c>
      <c r="P5" s="334" t="s">
        <v>82</v>
      </c>
      <c r="Q5" s="324"/>
      <c r="R5" s="324"/>
      <c r="S5" s="317"/>
      <c r="T5" s="328" t="s">
        <v>151</v>
      </c>
      <c r="U5" s="315" t="s">
        <v>81</v>
      </c>
      <c r="V5" s="334" t="s">
        <v>82</v>
      </c>
      <c r="W5" s="351"/>
      <c r="X5" s="315"/>
      <c r="Y5" s="317"/>
      <c r="Z5" s="328" t="s">
        <v>151</v>
      </c>
      <c r="AA5" s="315" t="s">
        <v>81</v>
      </c>
      <c r="AB5" s="334" t="s">
        <v>82</v>
      </c>
      <c r="AC5" s="351"/>
      <c r="AD5" s="315"/>
      <c r="AE5" s="317"/>
      <c r="AF5" s="328" t="s">
        <v>151</v>
      </c>
      <c r="AG5" s="315" t="s">
        <v>81</v>
      </c>
      <c r="AH5" s="358" t="s">
        <v>82</v>
      </c>
      <c r="AI5" s="366" t="s">
        <v>83</v>
      </c>
      <c r="AK5" s="151"/>
    </row>
    <row r="6" spans="1:38" ht="42" customHeight="1">
      <c r="A6" s="332"/>
      <c r="B6" s="360"/>
      <c r="C6" s="351"/>
      <c r="D6" s="315"/>
      <c r="E6" s="332"/>
      <c r="F6" s="330"/>
      <c r="G6" s="321"/>
      <c r="H6" s="321"/>
      <c r="I6" s="331"/>
      <c r="J6" s="335"/>
      <c r="K6" s="325"/>
      <c r="L6" s="325"/>
      <c r="M6" s="318"/>
      <c r="N6" s="315"/>
      <c r="O6" s="315"/>
      <c r="P6" s="335"/>
      <c r="Q6" s="325"/>
      <c r="R6" s="325"/>
      <c r="S6" s="318"/>
      <c r="T6" s="315"/>
      <c r="U6" s="315"/>
      <c r="V6" s="335"/>
      <c r="W6" s="351"/>
      <c r="X6" s="315"/>
      <c r="Y6" s="318"/>
      <c r="Z6" s="315"/>
      <c r="AA6" s="315"/>
      <c r="AB6" s="335"/>
      <c r="AC6" s="351"/>
      <c r="AD6" s="315"/>
      <c r="AE6" s="318"/>
      <c r="AF6" s="315"/>
      <c r="AG6" s="315"/>
      <c r="AH6" s="359"/>
      <c r="AI6" s="366"/>
      <c r="AK6" s="151"/>
      <c r="AL6" s="222"/>
    </row>
    <row r="7" spans="1:38" ht="13.5" customHeight="1">
      <c r="A7" s="9" t="s">
        <v>0</v>
      </c>
      <c r="B7" s="77" t="s">
        <v>1</v>
      </c>
      <c r="C7" s="25" t="s">
        <v>5</v>
      </c>
      <c r="D7" s="7" t="s">
        <v>7</v>
      </c>
      <c r="E7" s="7" t="s">
        <v>8</v>
      </c>
      <c r="F7" s="36">
        <v>3</v>
      </c>
      <c r="G7" s="36">
        <v>4</v>
      </c>
      <c r="H7" s="36">
        <v>5</v>
      </c>
      <c r="I7" s="36">
        <v>6</v>
      </c>
      <c r="J7" s="112">
        <v>7</v>
      </c>
      <c r="K7" s="7">
        <v>8</v>
      </c>
      <c r="L7" s="9">
        <v>9</v>
      </c>
      <c r="M7" s="19">
        <v>10</v>
      </c>
      <c r="N7" s="9">
        <v>11</v>
      </c>
      <c r="O7" s="25">
        <v>12</v>
      </c>
      <c r="P7" s="28">
        <v>13</v>
      </c>
      <c r="Q7" s="111">
        <v>14</v>
      </c>
      <c r="R7" s="111">
        <v>15</v>
      </c>
      <c r="S7" s="19">
        <v>16</v>
      </c>
      <c r="T7" s="111">
        <v>17</v>
      </c>
      <c r="U7" s="111">
        <v>18</v>
      </c>
      <c r="V7" s="112">
        <v>19</v>
      </c>
      <c r="W7" s="14">
        <v>20</v>
      </c>
      <c r="X7" s="111">
        <v>21</v>
      </c>
      <c r="Y7" s="127">
        <v>22</v>
      </c>
      <c r="Z7" s="113">
        <v>23</v>
      </c>
      <c r="AA7" s="113">
        <v>24</v>
      </c>
      <c r="AB7" s="117">
        <v>25</v>
      </c>
      <c r="AC7" s="25">
        <v>26</v>
      </c>
      <c r="AD7" s="9">
        <v>27</v>
      </c>
      <c r="AE7" s="19">
        <v>28</v>
      </c>
      <c r="AF7" s="36">
        <v>29</v>
      </c>
      <c r="AG7" s="36">
        <v>30</v>
      </c>
      <c r="AH7" s="36">
        <v>31</v>
      </c>
      <c r="AI7" s="25" t="s">
        <v>84</v>
      </c>
      <c r="AJ7" s="14" t="s">
        <v>85</v>
      </c>
      <c r="AK7" s="151"/>
    </row>
    <row r="8" spans="1:38" ht="13.5" customHeight="1" thickBot="1">
      <c r="A8" s="41"/>
      <c r="B8" s="79"/>
      <c r="C8" s="33"/>
      <c r="D8" s="33"/>
      <c r="E8" s="33"/>
      <c r="F8" s="33"/>
      <c r="G8" s="33"/>
      <c r="H8" s="33"/>
      <c r="I8" s="33"/>
      <c r="J8" s="67"/>
      <c r="K8" s="35"/>
      <c r="L8" s="37"/>
      <c r="M8" s="47"/>
      <c r="N8" s="37"/>
      <c r="O8" s="33"/>
      <c r="P8" s="38"/>
      <c r="Q8" s="128"/>
      <c r="R8" s="128"/>
      <c r="S8" s="124"/>
      <c r="T8" s="128"/>
      <c r="U8" s="128"/>
      <c r="V8" s="130"/>
      <c r="W8" s="145"/>
      <c r="X8" s="128"/>
      <c r="Y8" s="155"/>
      <c r="Z8" s="131"/>
      <c r="AA8" s="131"/>
      <c r="AB8" s="149"/>
      <c r="AC8" s="131"/>
      <c r="AD8" s="128"/>
      <c r="AE8" s="124"/>
      <c r="AF8" s="129"/>
      <c r="AG8" s="129"/>
      <c r="AH8" s="129"/>
      <c r="AI8" s="131"/>
      <c r="AJ8" s="109" t="s">
        <v>86</v>
      </c>
      <c r="AK8" s="151"/>
    </row>
    <row r="9" spans="1:38" s="8" customFormat="1" ht="13.5" customHeight="1" thickTop="1" thickBot="1">
      <c r="A9" s="34"/>
      <c r="B9" s="80"/>
      <c r="C9" s="10"/>
      <c r="D9" s="10"/>
      <c r="E9" s="10"/>
      <c r="F9" s="10"/>
      <c r="G9" s="10"/>
      <c r="H9" s="10"/>
      <c r="I9" s="10"/>
      <c r="J9" s="68"/>
      <c r="K9" s="132"/>
      <c r="L9" s="133"/>
      <c r="M9" s="51"/>
      <c r="N9" s="133"/>
      <c r="O9" s="133"/>
      <c r="P9" s="201"/>
      <c r="Q9" s="200"/>
      <c r="R9" s="134"/>
      <c r="S9" s="125"/>
      <c r="T9" s="134"/>
      <c r="U9" s="134"/>
      <c r="V9" s="137"/>
      <c r="W9" s="146"/>
      <c r="X9" s="141"/>
      <c r="Y9" s="125"/>
      <c r="Z9" s="134"/>
      <c r="AA9" s="134"/>
      <c r="AB9" s="150"/>
      <c r="AC9" s="134"/>
      <c r="AD9" s="135"/>
      <c r="AE9" s="156"/>
      <c r="AF9" s="136"/>
      <c r="AG9" s="136"/>
      <c r="AH9" s="136"/>
      <c r="AI9" s="134"/>
      <c r="AJ9" s="64"/>
      <c r="AK9" s="151"/>
    </row>
    <row r="10" spans="1:38" ht="13.5" customHeight="1" thickBot="1">
      <c r="A10" s="20"/>
      <c r="B10" s="81"/>
      <c r="C10" s="39"/>
      <c r="D10" s="20"/>
      <c r="E10" s="20"/>
      <c r="F10" s="40"/>
      <c r="G10" s="40"/>
      <c r="H10" s="40"/>
      <c r="I10" s="40"/>
      <c r="J10" s="32"/>
      <c r="K10" s="46">
        <f t="shared" ref="K10:L10" si="0">K11+K16+K20</f>
        <v>4536</v>
      </c>
      <c r="L10" s="46">
        <f t="shared" si="0"/>
        <v>4056</v>
      </c>
      <c r="M10" s="46">
        <f>M11+M16+M20</f>
        <v>480</v>
      </c>
      <c r="N10" s="46">
        <f t="shared" ref="N10:AG10" si="1">N11+N16+N20</f>
        <v>244</v>
      </c>
      <c r="O10" s="46">
        <f t="shared" si="1"/>
        <v>176</v>
      </c>
      <c r="P10" s="66">
        <f t="shared" si="1"/>
        <v>60</v>
      </c>
      <c r="Q10" s="65">
        <f t="shared" si="1"/>
        <v>1188</v>
      </c>
      <c r="R10" s="46">
        <f t="shared" si="1"/>
        <v>998</v>
      </c>
      <c r="S10" s="46">
        <f t="shared" si="1"/>
        <v>160</v>
      </c>
      <c r="T10" s="46">
        <f t="shared" si="1"/>
        <v>70</v>
      </c>
      <c r="U10" s="46">
        <f t="shared" si="1"/>
        <v>90</v>
      </c>
      <c r="V10" s="66">
        <f t="shared" si="1"/>
        <v>0</v>
      </c>
      <c r="W10" s="65">
        <f t="shared" si="1"/>
        <v>1890</v>
      </c>
      <c r="X10" s="46">
        <f t="shared" si="1"/>
        <v>1720</v>
      </c>
      <c r="Y10" s="46">
        <f t="shared" si="1"/>
        <v>170</v>
      </c>
      <c r="Z10" s="46">
        <f t="shared" si="1"/>
        <v>84</v>
      </c>
      <c r="AA10" s="46">
        <f t="shared" si="1"/>
        <v>66</v>
      </c>
      <c r="AB10" s="66">
        <f t="shared" si="1"/>
        <v>20</v>
      </c>
      <c r="AC10" s="65">
        <f t="shared" si="1"/>
        <v>1458</v>
      </c>
      <c r="AD10" s="46">
        <f t="shared" si="1"/>
        <v>1308</v>
      </c>
      <c r="AE10" s="46">
        <f t="shared" si="1"/>
        <v>150</v>
      </c>
      <c r="AF10" s="46">
        <f t="shared" si="1"/>
        <v>96</v>
      </c>
      <c r="AG10" s="46">
        <f t="shared" si="1"/>
        <v>14</v>
      </c>
      <c r="AH10" s="46">
        <f t="shared" ref="AH10" si="2">AH11+AH16+AH20</f>
        <v>40</v>
      </c>
      <c r="AI10" s="65"/>
      <c r="AJ10" s="110"/>
      <c r="AK10" s="151"/>
    </row>
    <row r="11" spans="1:38" ht="23.25" customHeight="1" thickBot="1">
      <c r="A11" s="20" t="s">
        <v>109</v>
      </c>
      <c r="B11" s="248" t="s">
        <v>14</v>
      </c>
      <c r="C11" s="39"/>
      <c r="D11" s="20"/>
      <c r="E11" s="20"/>
      <c r="F11" s="40"/>
      <c r="G11" s="40"/>
      <c r="H11" s="40"/>
      <c r="I11" s="40"/>
      <c r="J11" s="32"/>
      <c r="K11" s="20">
        <f t="shared" ref="K11:AH11" si="3">SUM(K12:K15)</f>
        <v>732</v>
      </c>
      <c r="L11" s="20">
        <f t="shared" si="3"/>
        <v>678</v>
      </c>
      <c r="M11" s="20">
        <f t="shared" si="3"/>
        <v>54</v>
      </c>
      <c r="N11" s="20">
        <f t="shared" si="3"/>
        <v>16</v>
      </c>
      <c r="O11" s="20">
        <f t="shared" si="3"/>
        <v>38</v>
      </c>
      <c r="P11" s="20">
        <f t="shared" si="3"/>
        <v>0</v>
      </c>
      <c r="Q11" s="20">
        <f t="shared" si="3"/>
        <v>324</v>
      </c>
      <c r="R11" s="20">
        <f t="shared" si="3"/>
        <v>300</v>
      </c>
      <c r="S11" s="20">
        <f t="shared" si="3"/>
        <v>24</v>
      </c>
      <c r="T11" s="20">
        <f t="shared" si="3"/>
        <v>8</v>
      </c>
      <c r="U11" s="20">
        <f t="shared" si="3"/>
        <v>16</v>
      </c>
      <c r="V11" s="20">
        <f t="shared" si="3"/>
        <v>0</v>
      </c>
      <c r="W11" s="20">
        <f t="shared" si="3"/>
        <v>324</v>
      </c>
      <c r="X11" s="20">
        <f t="shared" si="3"/>
        <v>300</v>
      </c>
      <c r="Y11" s="20">
        <f t="shared" si="3"/>
        <v>24</v>
      </c>
      <c r="Z11" s="20">
        <f t="shared" si="3"/>
        <v>8</v>
      </c>
      <c r="AA11" s="20">
        <f t="shared" si="3"/>
        <v>16</v>
      </c>
      <c r="AB11" s="20">
        <f t="shared" si="3"/>
        <v>0</v>
      </c>
      <c r="AC11" s="20">
        <f t="shared" si="3"/>
        <v>84</v>
      </c>
      <c r="AD11" s="20">
        <f t="shared" si="3"/>
        <v>78</v>
      </c>
      <c r="AE11" s="20">
        <f t="shared" si="3"/>
        <v>6</v>
      </c>
      <c r="AF11" s="20">
        <f t="shared" si="3"/>
        <v>6</v>
      </c>
      <c r="AG11" s="20">
        <f t="shared" si="3"/>
        <v>0</v>
      </c>
      <c r="AH11" s="20">
        <f t="shared" si="3"/>
        <v>0</v>
      </c>
      <c r="AI11" s="63">
        <f t="shared" ref="AI11" si="4">SUM(AI12:AI15)</f>
        <v>0</v>
      </c>
      <c r="AJ11" s="64"/>
      <c r="AK11" s="151"/>
    </row>
    <row r="12" spans="1:38" ht="13.5" customHeight="1">
      <c r="A12" s="11" t="s">
        <v>17</v>
      </c>
      <c r="B12" s="82" t="s">
        <v>18</v>
      </c>
      <c r="C12" s="78"/>
      <c r="D12" s="7"/>
      <c r="E12" s="7"/>
      <c r="F12" s="36"/>
      <c r="G12" s="36"/>
      <c r="H12" s="36">
        <v>2</v>
      </c>
      <c r="I12" s="36">
        <v>2</v>
      </c>
      <c r="J12" s="50"/>
      <c r="K12" s="102">
        <v>72</v>
      </c>
      <c r="L12" s="7">
        <f>K12-M12</f>
        <v>60</v>
      </c>
      <c r="M12" s="21">
        <v>12</v>
      </c>
      <c r="N12" s="11">
        <v>8</v>
      </c>
      <c r="O12" s="11">
        <v>4</v>
      </c>
      <c r="P12" s="29"/>
      <c r="Q12" s="121"/>
      <c r="R12" s="121"/>
      <c r="S12" s="126"/>
      <c r="T12" s="121"/>
      <c r="U12" s="121"/>
      <c r="V12" s="31"/>
      <c r="W12" s="18">
        <v>72</v>
      </c>
      <c r="X12" s="13">
        <v>60</v>
      </c>
      <c r="Y12" s="126">
        <v>12</v>
      </c>
      <c r="Z12" s="18">
        <v>8</v>
      </c>
      <c r="AA12" s="18">
        <v>4</v>
      </c>
      <c r="AB12" s="29"/>
      <c r="AC12" s="44"/>
      <c r="AD12" s="143"/>
      <c r="AE12" s="126"/>
      <c r="AF12" s="45"/>
      <c r="AG12" s="45"/>
      <c r="AH12" s="45"/>
      <c r="AI12" s="17"/>
      <c r="AJ12" s="17"/>
      <c r="AK12" s="151"/>
    </row>
    <row r="13" spans="1:38" ht="13.5" customHeight="1">
      <c r="A13" s="11" t="s">
        <v>19</v>
      </c>
      <c r="B13" s="82" t="s">
        <v>20</v>
      </c>
      <c r="C13" s="78"/>
      <c r="D13" s="7"/>
      <c r="E13" s="7"/>
      <c r="F13" s="36"/>
      <c r="G13" s="36"/>
      <c r="H13" s="36">
        <v>1</v>
      </c>
      <c r="I13" s="36">
        <v>1</v>
      </c>
      <c r="J13" s="50"/>
      <c r="K13" s="102">
        <v>72</v>
      </c>
      <c r="L13" s="111">
        <f t="shared" ref="L13:L15" si="5">K13-M13</f>
        <v>60</v>
      </c>
      <c r="M13" s="21">
        <v>12</v>
      </c>
      <c r="N13" s="11">
        <v>8</v>
      </c>
      <c r="O13" s="11">
        <v>4</v>
      </c>
      <c r="P13" s="29"/>
      <c r="Q13" s="24">
        <v>72</v>
      </c>
      <c r="R13" s="121">
        <v>60</v>
      </c>
      <c r="S13" s="126">
        <v>12</v>
      </c>
      <c r="T13" s="121">
        <v>8</v>
      </c>
      <c r="U13" s="121">
        <v>4</v>
      </c>
      <c r="V13" s="31"/>
      <c r="W13" s="18"/>
      <c r="X13" s="13"/>
      <c r="Y13" s="126"/>
      <c r="Z13" s="18"/>
      <c r="AA13" s="18"/>
      <c r="AB13" s="118"/>
      <c r="AC13" s="44"/>
      <c r="AD13" s="45"/>
      <c r="AE13" s="126"/>
      <c r="AF13" s="45"/>
      <c r="AG13" s="45"/>
      <c r="AH13" s="45"/>
      <c r="AI13" s="18"/>
      <c r="AJ13" s="17"/>
      <c r="AK13" s="151"/>
    </row>
    <row r="14" spans="1:38" ht="13.5" customHeight="1">
      <c r="A14" s="11" t="s">
        <v>21</v>
      </c>
      <c r="B14" s="82" t="s">
        <v>6</v>
      </c>
      <c r="C14" s="78"/>
      <c r="D14" s="7"/>
      <c r="E14" s="7"/>
      <c r="F14" s="36"/>
      <c r="G14" s="36"/>
      <c r="H14" s="223" t="s">
        <v>153</v>
      </c>
      <c r="I14" s="36">
        <v>3</v>
      </c>
      <c r="J14" s="50"/>
      <c r="K14" s="102">
        <v>252</v>
      </c>
      <c r="L14" s="111">
        <f t="shared" si="5"/>
        <v>234</v>
      </c>
      <c r="M14" s="21">
        <v>18</v>
      </c>
      <c r="N14" s="11"/>
      <c r="O14" s="11">
        <v>18</v>
      </c>
      <c r="P14" s="29"/>
      <c r="Q14" s="138">
        <v>84</v>
      </c>
      <c r="R14" s="45">
        <v>78</v>
      </c>
      <c r="S14" s="21">
        <v>6</v>
      </c>
      <c r="T14" s="45"/>
      <c r="U14" s="45">
        <v>6</v>
      </c>
      <c r="V14" s="147"/>
      <c r="W14" s="18">
        <v>84</v>
      </c>
      <c r="X14" s="13">
        <v>78</v>
      </c>
      <c r="Y14" s="126">
        <v>6</v>
      </c>
      <c r="Z14" s="18"/>
      <c r="AA14" s="18">
        <v>6</v>
      </c>
      <c r="AB14" s="118"/>
      <c r="AC14" s="44">
        <v>84</v>
      </c>
      <c r="AD14" s="45">
        <v>78</v>
      </c>
      <c r="AE14" s="126">
        <v>6</v>
      </c>
      <c r="AF14" s="45">
        <v>6</v>
      </c>
      <c r="AG14" s="45"/>
      <c r="AH14" s="45"/>
      <c r="AI14" s="18"/>
      <c r="AJ14" s="17"/>
      <c r="AK14" s="151"/>
    </row>
    <row r="15" spans="1:38" ht="13.5" customHeight="1" thickBot="1">
      <c r="A15" s="13" t="s">
        <v>15</v>
      </c>
      <c r="B15" s="83" t="s">
        <v>16</v>
      </c>
      <c r="C15" s="78"/>
      <c r="D15" s="9"/>
      <c r="E15" s="9"/>
      <c r="F15" s="36"/>
      <c r="G15" s="36"/>
      <c r="H15" s="36">
        <v>1.2</v>
      </c>
      <c r="I15" s="36"/>
      <c r="J15" s="71"/>
      <c r="K15" s="102">
        <v>336</v>
      </c>
      <c r="L15" s="111">
        <f t="shared" si="5"/>
        <v>324</v>
      </c>
      <c r="M15" s="21">
        <v>12</v>
      </c>
      <c r="N15" s="13"/>
      <c r="O15" s="13">
        <v>12</v>
      </c>
      <c r="P15" s="29"/>
      <c r="Q15" s="138">
        <v>168</v>
      </c>
      <c r="R15" s="45">
        <v>162</v>
      </c>
      <c r="S15" s="21">
        <v>6</v>
      </c>
      <c r="T15" s="45"/>
      <c r="U15" s="45">
        <v>6</v>
      </c>
      <c r="V15" s="147"/>
      <c r="W15" s="18">
        <v>168</v>
      </c>
      <c r="X15" s="13">
        <v>162</v>
      </c>
      <c r="Y15" s="126">
        <v>6</v>
      </c>
      <c r="Z15" s="18"/>
      <c r="AA15" s="18">
        <v>6</v>
      </c>
      <c r="AB15" s="29"/>
      <c r="AC15" s="44"/>
      <c r="AD15" s="45"/>
      <c r="AE15" s="126"/>
      <c r="AF15" s="45"/>
      <c r="AG15" s="45"/>
      <c r="AH15" s="45"/>
      <c r="AI15" s="18"/>
      <c r="AJ15" s="17"/>
      <c r="AK15" s="151"/>
    </row>
    <row r="16" spans="1:38" ht="23.25" customHeight="1" thickBot="1">
      <c r="A16" s="20" t="s">
        <v>110</v>
      </c>
      <c r="B16" s="81" t="s">
        <v>10</v>
      </c>
      <c r="C16" s="39"/>
      <c r="D16" s="20"/>
      <c r="E16" s="20"/>
      <c r="F16" s="40"/>
      <c r="G16" s="40"/>
      <c r="H16" s="40"/>
      <c r="I16" s="40"/>
      <c r="J16" s="32"/>
      <c r="K16" s="20">
        <f t="shared" ref="K16:L16" si="6">SUM(K17:K19)</f>
        <v>324</v>
      </c>
      <c r="L16" s="20">
        <f t="shared" si="6"/>
        <v>256</v>
      </c>
      <c r="M16" s="20">
        <f>SUM(M17:M19)</f>
        <v>68</v>
      </c>
      <c r="N16" s="20">
        <f t="shared" ref="N16:AH16" si="7">SUM(N17:N19)</f>
        <v>28</v>
      </c>
      <c r="O16" s="20">
        <f t="shared" si="7"/>
        <v>40</v>
      </c>
      <c r="P16" s="32">
        <f t="shared" si="7"/>
        <v>0</v>
      </c>
      <c r="Q16" s="39">
        <f t="shared" si="7"/>
        <v>324</v>
      </c>
      <c r="R16" s="20">
        <f t="shared" si="7"/>
        <v>226</v>
      </c>
      <c r="S16" s="20">
        <f t="shared" si="7"/>
        <v>68</v>
      </c>
      <c r="T16" s="20">
        <f t="shared" si="7"/>
        <v>28</v>
      </c>
      <c r="U16" s="20">
        <f t="shared" si="7"/>
        <v>40</v>
      </c>
      <c r="V16" s="32">
        <f t="shared" si="7"/>
        <v>0</v>
      </c>
      <c r="W16" s="39">
        <f t="shared" si="7"/>
        <v>0</v>
      </c>
      <c r="X16" s="20">
        <f t="shared" si="7"/>
        <v>0</v>
      </c>
      <c r="Y16" s="20">
        <f t="shared" si="7"/>
        <v>0</v>
      </c>
      <c r="Z16" s="20">
        <f t="shared" si="7"/>
        <v>0</v>
      </c>
      <c r="AA16" s="20">
        <f t="shared" si="7"/>
        <v>0</v>
      </c>
      <c r="AB16" s="32">
        <f t="shared" si="7"/>
        <v>0</v>
      </c>
      <c r="AC16" s="39">
        <f t="shared" si="7"/>
        <v>0</v>
      </c>
      <c r="AD16" s="20">
        <f t="shared" si="7"/>
        <v>0</v>
      </c>
      <c r="AE16" s="20">
        <f t="shared" si="7"/>
        <v>0</v>
      </c>
      <c r="AF16" s="20">
        <f t="shared" si="7"/>
        <v>0</v>
      </c>
      <c r="AG16" s="20">
        <f t="shared" si="7"/>
        <v>0</v>
      </c>
      <c r="AH16" s="20">
        <f t="shared" si="7"/>
        <v>0</v>
      </c>
      <c r="AI16" s="39">
        <f t="shared" ref="AI16" si="8">SUM(AI17:AI19)</f>
        <v>0</v>
      </c>
      <c r="AJ16" s="110"/>
      <c r="AK16" s="151"/>
    </row>
    <row r="17" spans="1:38" ht="13.5" customHeight="1">
      <c r="A17" s="11" t="s">
        <v>11</v>
      </c>
      <c r="B17" s="82" t="s">
        <v>2</v>
      </c>
      <c r="C17" s="78"/>
      <c r="D17" s="7"/>
      <c r="E17" s="7"/>
      <c r="F17" s="36">
        <v>1</v>
      </c>
      <c r="G17" s="36"/>
      <c r="H17" s="36"/>
      <c r="I17" s="36">
        <v>1</v>
      </c>
      <c r="J17" s="50"/>
      <c r="K17" s="102">
        <v>84</v>
      </c>
      <c r="L17" s="7">
        <f>K17-M17</f>
        <v>58</v>
      </c>
      <c r="M17" s="21">
        <v>26</v>
      </c>
      <c r="N17" s="11">
        <v>16</v>
      </c>
      <c r="O17" s="11">
        <v>10</v>
      </c>
      <c r="P17" s="29"/>
      <c r="Q17" s="121">
        <v>84</v>
      </c>
      <c r="R17" s="121">
        <v>58</v>
      </c>
      <c r="S17" s="126">
        <v>26</v>
      </c>
      <c r="T17" s="121">
        <v>16</v>
      </c>
      <c r="U17" s="121">
        <v>10</v>
      </c>
      <c r="V17" s="31"/>
      <c r="W17" s="17"/>
      <c r="X17" s="140"/>
      <c r="Y17" s="126"/>
      <c r="Z17" s="18"/>
      <c r="AA17" s="18"/>
      <c r="AB17" s="29"/>
      <c r="AC17" s="199"/>
      <c r="AD17" s="142"/>
      <c r="AE17" s="126"/>
      <c r="AF17" s="24"/>
      <c r="AG17" s="24"/>
      <c r="AH17" s="24"/>
      <c r="AI17" s="18"/>
      <c r="AJ17" s="17"/>
      <c r="AK17" s="151"/>
      <c r="AL17" s="6">
        <v>36</v>
      </c>
    </row>
    <row r="18" spans="1:38" ht="13.5" customHeight="1">
      <c r="A18" s="11" t="s">
        <v>12</v>
      </c>
      <c r="B18" s="82" t="s">
        <v>4</v>
      </c>
      <c r="C18" s="78"/>
      <c r="D18" s="7"/>
      <c r="E18" s="7"/>
      <c r="F18" s="36"/>
      <c r="G18" s="36"/>
      <c r="H18" s="36">
        <v>1</v>
      </c>
      <c r="I18" s="36"/>
      <c r="J18" s="50"/>
      <c r="K18" s="102">
        <v>159</v>
      </c>
      <c r="L18" s="111">
        <f t="shared" ref="L18" si="9">K18-M18</f>
        <v>139</v>
      </c>
      <c r="M18" s="21">
        <v>20</v>
      </c>
      <c r="N18" s="11"/>
      <c r="O18" s="11">
        <v>20</v>
      </c>
      <c r="P18" s="29"/>
      <c r="Q18" s="121">
        <v>159</v>
      </c>
      <c r="R18" s="121">
        <v>139</v>
      </c>
      <c r="S18" s="126">
        <v>20</v>
      </c>
      <c r="T18" s="121"/>
      <c r="U18" s="121">
        <v>20</v>
      </c>
      <c r="V18" s="31"/>
      <c r="W18" s="18"/>
      <c r="X18" s="13"/>
      <c r="Y18" s="126"/>
      <c r="Z18" s="18"/>
      <c r="AA18" s="18"/>
      <c r="AB18" s="29"/>
      <c r="AC18" s="121"/>
      <c r="AD18" s="24"/>
      <c r="AE18" s="126"/>
      <c r="AF18" s="24"/>
      <c r="AG18" s="24"/>
      <c r="AH18" s="24"/>
      <c r="AI18" s="18"/>
      <c r="AJ18" s="17"/>
      <c r="AK18" s="151"/>
    </row>
    <row r="19" spans="1:38" ht="13.5" customHeight="1" thickBot="1">
      <c r="A19" s="11" t="s">
        <v>13</v>
      </c>
      <c r="B19" s="82" t="s">
        <v>3</v>
      </c>
      <c r="C19" s="78"/>
      <c r="D19" s="7"/>
      <c r="E19" s="7"/>
      <c r="F19" s="36"/>
      <c r="G19" s="36"/>
      <c r="H19" s="36">
        <v>1</v>
      </c>
      <c r="I19" s="36">
        <v>1</v>
      </c>
      <c r="J19" s="50"/>
      <c r="K19" s="102">
        <v>81</v>
      </c>
      <c r="L19" s="111">
        <v>59</v>
      </c>
      <c r="M19" s="21">
        <v>22</v>
      </c>
      <c r="N19" s="11">
        <v>12</v>
      </c>
      <c r="O19" s="11">
        <v>10</v>
      </c>
      <c r="P19" s="29"/>
      <c r="Q19" s="121">
        <v>81</v>
      </c>
      <c r="R19" s="121">
        <v>29</v>
      </c>
      <c r="S19" s="126">
        <v>22</v>
      </c>
      <c r="T19" s="121">
        <v>12</v>
      </c>
      <c r="U19" s="121">
        <v>10</v>
      </c>
      <c r="V19" s="31"/>
      <c r="W19" s="18"/>
      <c r="X19" s="13"/>
      <c r="Y19" s="126"/>
      <c r="Z19" s="18"/>
      <c r="AA19" s="18"/>
      <c r="AB19" s="29"/>
      <c r="AC19" s="121"/>
      <c r="AD19" s="24"/>
      <c r="AE19" s="126"/>
      <c r="AF19" s="24"/>
      <c r="AG19" s="24"/>
      <c r="AH19" s="24"/>
      <c r="AI19" s="18"/>
      <c r="AJ19" s="17"/>
      <c r="AK19" s="151"/>
    </row>
    <row r="20" spans="1:38" ht="13.5" customHeight="1" thickBot="1">
      <c r="A20" s="20" t="s">
        <v>111</v>
      </c>
      <c r="B20" s="81" t="s">
        <v>128</v>
      </c>
      <c r="C20" s="39"/>
      <c r="D20" s="20"/>
      <c r="E20" s="20"/>
      <c r="F20" s="40"/>
      <c r="G20" s="40"/>
      <c r="H20" s="40"/>
      <c r="I20" s="40"/>
      <c r="J20" s="32"/>
      <c r="K20" s="20">
        <f t="shared" ref="K20:M20" si="10">SUM(K21+K34)</f>
        <v>3480</v>
      </c>
      <c r="L20" s="20">
        <f t="shared" si="10"/>
        <v>3122</v>
      </c>
      <c r="M20" s="20">
        <f t="shared" si="10"/>
        <v>358</v>
      </c>
      <c r="N20" s="20">
        <f t="shared" ref="N20" si="11">SUM(N21+N34)</f>
        <v>200</v>
      </c>
      <c r="O20" s="20">
        <f t="shared" ref="O20" si="12">SUM(O21+O34)</f>
        <v>98</v>
      </c>
      <c r="P20" s="32">
        <f t="shared" ref="P20" si="13">SUM(P21+P34)</f>
        <v>60</v>
      </c>
      <c r="Q20" s="39">
        <f t="shared" ref="Q20" si="14">SUM(Q21+Q34)</f>
        <v>540</v>
      </c>
      <c r="R20" s="20">
        <f t="shared" ref="R20" si="15">SUM(R21+R34)</f>
        <v>472</v>
      </c>
      <c r="S20" s="20">
        <f t="shared" ref="S20" si="16">SUM(S21+S34)</f>
        <v>68</v>
      </c>
      <c r="T20" s="20">
        <f t="shared" ref="T20" si="17">SUM(T21+T34)</f>
        <v>34</v>
      </c>
      <c r="U20" s="20">
        <f t="shared" ref="U20" si="18">SUM(U21+U34)</f>
        <v>34</v>
      </c>
      <c r="V20" s="32">
        <f t="shared" ref="V20" si="19">SUM(V21+V34)</f>
        <v>0</v>
      </c>
      <c r="W20" s="39">
        <f t="shared" ref="W20" si="20">SUM(W21+W34)</f>
        <v>1566</v>
      </c>
      <c r="X20" s="20">
        <f t="shared" ref="X20" si="21">SUM(X21+X34)</f>
        <v>1420</v>
      </c>
      <c r="Y20" s="20">
        <f t="shared" ref="Y20" si="22">SUM(Y21+Y34)</f>
        <v>146</v>
      </c>
      <c r="Z20" s="20">
        <f t="shared" ref="Z20" si="23">SUM(Z21+Z34)</f>
        <v>76</v>
      </c>
      <c r="AA20" s="20">
        <f t="shared" ref="AA20" si="24">SUM(AA21+AA34)</f>
        <v>50</v>
      </c>
      <c r="AB20" s="32">
        <f t="shared" ref="AB20" si="25">SUM(AB21+AB34)</f>
        <v>20</v>
      </c>
      <c r="AC20" s="39">
        <f t="shared" ref="AC20" si="26">SUM(AC21+AC34)</f>
        <v>1374</v>
      </c>
      <c r="AD20" s="20">
        <f t="shared" ref="AD20" si="27">SUM(AD21+AD34)</f>
        <v>1230</v>
      </c>
      <c r="AE20" s="20">
        <f t="shared" ref="AE20" si="28">SUM(AE21+AE34)</f>
        <v>144</v>
      </c>
      <c r="AF20" s="20">
        <f t="shared" ref="AF20" si="29">SUM(AF21+AF34)</f>
        <v>90</v>
      </c>
      <c r="AG20" s="20">
        <f t="shared" ref="AG20:AH20" si="30">SUM(AG21+AG34)</f>
        <v>14</v>
      </c>
      <c r="AH20" s="20">
        <f t="shared" si="30"/>
        <v>40</v>
      </c>
      <c r="AI20" s="39"/>
      <c r="AJ20" s="110">
        <f>AJ21+AJ34</f>
        <v>0</v>
      </c>
      <c r="AK20" s="151"/>
    </row>
    <row r="21" spans="1:38" ht="13.5" customHeight="1" thickBot="1">
      <c r="A21" s="20" t="s">
        <v>22</v>
      </c>
      <c r="B21" s="81" t="s">
        <v>9</v>
      </c>
      <c r="C21" s="39"/>
      <c r="D21" s="20"/>
      <c r="E21" s="20"/>
      <c r="F21" s="160"/>
      <c r="G21" s="160"/>
      <c r="H21" s="160"/>
      <c r="I21" s="160"/>
      <c r="J21" s="32"/>
      <c r="K21" s="20">
        <f>SUM(K22:K33)</f>
        <v>1280</v>
      </c>
      <c r="L21" s="20">
        <f t="shared" ref="L21:AH21" si="31">SUM(L22:L33)</f>
        <v>1136</v>
      </c>
      <c r="M21" s="20">
        <f t="shared" si="31"/>
        <v>144</v>
      </c>
      <c r="N21" s="20">
        <f t="shared" si="31"/>
        <v>90</v>
      </c>
      <c r="O21" s="20">
        <f t="shared" si="31"/>
        <v>54</v>
      </c>
      <c r="P21" s="20">
        <f t="shared" si="31"/>
        <v>0</v>
      </c>
      <c r="Q21" s="20">
        <f t="shared" si="31"/>
        <v>435</v>
      </c>
      <c r="R21" s="20">
        <f t="shared" si="31"/>
        <v>377</v>
      </c>
      <c r="S21" s="20">
        <f t="shared" si="31"/>
        <v>58</v>
      </c>
      <c r="T21" s="20">
        <f t="shared" si="31"/>
        <v>34</v>
      </c>
      <c r="U21" s="20">
        <f t="shared" si="31"/>
        <v>24</v>
      </c>
      <c r="V21" s="20">
        <f t="shared" si="31"/>
        <v>0</v>
      </c>
      <c r="W21" s="20">
        <f t="shared" si="31"/>
        <v>468</v>
      </c>
      <c r="X21" s="20">
        <f t="shared" si="31"/>
        <v>428</v>
      </c>
      <c r="Y21" s="20">
        <f t="shared" si="31"/>
        <v>40</v>
      </c>
      <c r="Z21" s="20">
        <f t="shared" si="31"/>
        <v>20</v>
      </c>
      <c r="AA21" s="20">
        <f t="shared" si="31"/>
        <v>20</v>
      </c>
      <c r="AB21" s="20">
        <f t="shared" si="31"/>
        <v>0</v>
      </c>
      <c r="AC21" s="20">
        <f t="shared" si="31"/>
        <v>377</v>
      </c>
      <c r="AD21" s="20">
        <f t="shared" si="31"/>
        <v>331</v>
      </c>
      <c r="AE21" s="20">
        <f t="shared" si="31"/>
        <v>46</v>
      </c>
      <c r="AF21" s="20">
        <f t="shared" si="31"/>
        <v>36</v>
      </c>
      <c r="AG21" s="20">
        <f t="shared" si="31"/>
        <v>10</v>
      </c>
      <c r="AH21" s="20">
        <f t="shared" si="31"/>
        <v>0</v>
      </c>
      <c r="AI21" s="39">
        <f t="shared" ref="AI21" si="32">SUM(AI22:AI32)</f>
        <v>0</v>
      </c>
      <c r="AJ21" s="110"/>
      <c r="AK21" s="151"/>
    </row>
    <row r="22" spans="1:38" ht="23.25" customHeight="1">
      <c r="A22" s="11" t="s">
        <v>24</v>
      </c>
      <c r="B22" s="82" t="s">
        <v>25</v>
      </c>
      <c r="C22" s="78"/>
      <c r="D22" s="7"/>
      <c r="E22" s="36"/>
      <c r="F22" s="111"/>
      <c r="G22" s="111"/>
      <c r="H22" s="111">
        <v>3</v>
      </c>
      <c r="I22" s="111"/>
      <c r="J22" s="117"/>
      <c r="K22" s="102">
        <v>63</v>
      </c>
      <c r="L22" s="7">
        <f>K22-M22</f>
        <v>53</v>
      </c>
      <c r="M22" s="21">
        <v>10</v>
      </c>
      <c r="N22" s="11">
        <v>4</v>
      </c>
      <c r="O22" s="11">
        <v>6</v>
      </c>
      <c r="P22" s="29"/>
      <c r="Q22" s="60"/>
      <c r="R22" s="121"/>
      <c r="S22" s="126"/>
      <c r="T22" s="121"/>
      <c r="U22" s="121"/>
      <c r="V22" s="148"/>
      <c r="W22" s="18"/>
      <c r="X22" s="13"/>
      <c r="Y22" s="126"/>
      <c r="Z22" s="18"/>
      <c r="AA22" s="144"/>
      <c r="AB22" s="29"/>
      <c r="AC22" s="228">
        <v>63</v>
      </c>
      <c r="AD22" s="229">
        <v>53</v>
      </c>
      <c r="AE22" s="126">
        <v>10</v>
      </c>
      <c r="AF22" s="228">
        <v>4</v>
      </c>
      <c r="AG22" s="230">
        <v>6</v>
      </c>
      <c r="AH22" s="24"/>
      <c r="AI22" s="18"/>
      <c r="AJ22" s="17"/>
      <c r="AK22" s="151"/>
    </row>
    <row r="23" spans="1:38" ht="23.25" customHeight="1">
      <c r="A23" s="11" t="s">
        <v>26</v>
      </c>
      <c r="B23" s="82" t="s">
        <v>27</v>
      </c>
      <c r="C23" s="78"/>
      <c r="D23" s="7"/>
      <c r="E23" s="36"/>
      <c r="F23" s="61"/>
      <c r="G23" s="111"/>
      <c r="H23" s="111">
        <v>3</v>
      </c>
      <c r="I23" s="111">
        <v>3</v>
      </c>
      <c r="J23" s="117"/>
      <c r="K23" s="102">
        <v>63</v>
      </c>
      <c r="L23" s="111">
        <f t="shared" ref="L23:L33" si="33">K23-M23</f>
        <v>55</v>
      </c>
      <c r="M23" s="21">
        <v>8</v>
      </c>
      <c r="N23" s="11">
        <v>4</v>
      </c>
      <c r="O23" s="11">
        <v>4</v>
      </c>
      <c r="P23" s="29"/>
      <c r="Q23" s="24"/>
      <c r="R23" s="121"/>
      <c r="S23" s="126"/>
      <c r="T23" s="121"/>
      <c r="U23" s="121"/>
      <c r="V23" s="31"/>
      <c r="W23" s="18"/>
      <c r="X23" s="13"/>
      <c r="Y23" s="126"/>
      <c r="Z23" s="18"/>
      <c r="AA23" s="18"/>
      <c r="AB23" s="29"/>
      <c r="AC23" s="228">
        <v>63</v>
      </c>
      <c r="AD23" s="229">
        <v>55</v>
      </c>
      <c r="AE23" s="126">
        <v>8</v>
      </c>
      <c r="AF23" s="228">
        <v>4</v>
      </c>
      <c r="AG23" s="228">
        <v>4</v>
      </c>
      <c r="AH23" s="24"/>
      <c r="AI23" s="18"/>
      <c r="AJ23" s="17"/>
      <c r="AK23" s="151"/>
    </row>
    <row r="24" spans="1:38" ht="13.5" customHeight="1">
      <c r="A24" s="11" t="s">
        <v>28</v>
      </c>
      <c r="B24" s="12" t="s">
        <v>124</v>
      </c>
      <c r="C24" s="7"/>
      <c r="D24" s="7"/>
      <c r="E24" s="36"/>
      <c r="F24" s="61"/>
      <c r="G24" s="111">
        <v>2</v>
      </c>
      <c r="H24" s="111"/>
      <c r="I24" s="111"/>
      <c r="J24" s="117"/>
      <c r="K24" s="102">
        <v>72</v>
      </c>
      <c r="L24" s="111">
        <v>62</v>
      </c>
      <c r="M24" s="21">
        <v>10</v>
      </c>
      <c r="N24" s="11">
        <v>10</v>
      </c>
      <c r="O24" s="11"/>
      <c r="P24" s="29"/>
      <c r="Q24" s="24"/>
      <c r="R24" s="121"/>
      <c r="S24" s="126"/>
      <c r="T24" s="121"/>
      <c r="U24" s="121"/>
      <c r="V24" s="31"/>
      <c r="W24" s="18">
        <v>72</v>
      </c>
      <c r="X24" s="13">
        <v>62</v>
      </c>
      <c r="Y24" s="126">
        <v>10</v>
      </c>
      <c r="Z24" s="18">
        <v>10</v>
      </c>
      <c r="AA24" s="18"/>
      <c r="AB24" s="29"/>
      <c r="AC24" s="24"/>
      <c r="AD24" s="24"/>
      <c r="AE24" s="126"/>
      <c r="AF24" s="24"/>
      <c r="AG24" s="24"/>
      <c r="AH24" s="24"/>
      <c r="AI24" s="18"/>
      <c r="AJ24" s="17"/>
      <c r="AK24" s="151"/>
    </row>
    <row r="25" spans="1:38" ht="13.5" customHeight="1">
      <c r="A25" s="13" t="s">
        <v>29</v>
      </c>
      <c r="B25" s="12" t="s">
        <v>31</v>
      </c>
      <c r="C25" s="7"/>
      <c r="D25" s="7"/>
      <c r="E25" s="36"/>
      <c r="F25" s="61"/>
      <c r="G25" s="111"/>
      <c r="H25" s="111">
        <v>3</v>
      </c>
      <c r="I25" s="111"/>
      <c r="J25" s="123"/>
      <c r="K25" s="102">
        <v>54</v>
      </c>
      <c r="L25" s="111">
        <f t="shared" si="33"/>
        <v>48</v>
      </c>
      <c r="M25" s="21">
        <v>6</v>
      </c>
      <c r="N25" s="11">
        <v>6</v>
      </c>
      <c r="O25" s="11"/>
      <c r="P25" s="29"/>
      <c r="Q25" s="24"/>
      <c r="R25" s="121"/>
      <c r="S25" s="126"/>
      <c r="T25" s="121"/>
      <c r="U25" s="121"/>
      <c r="V25" s="31"/>
      <c r="W25" s="18"/>
      <c r="X25" s="13"/>
      <c r="Y25" s="126"/>
      <c r="Z25" s="18"/>
      <c r="AA25" s="18"/>
      <c r="AB25" s="29"/>
      <c r="AC25" s="24">
        <v>54</v>
      </c>
      <c r="AD25" s="24">
        <v>48</v>
      </c>
      <c r="AE25" s="126">
        <v>6</v>
      </c>
      <c r="AF25" s="24">
        <v>6</v>
      </c>
      <c r="AG25" s="24"/>
      <c r="AH25" s="24"/>
      <c r="AI25" s="18"/>
      <c r="AJ25" s="17"/>
      <c r="AK25" s="151"/>
    </row>
    <row r="26" spans="1:38" ht="13.5" customHeight="1">
      <c r="A26" s="13" t="s">
        <v>30</v>
      </c>
      <c r="B26" s="12" t="s">
        <v>33</v>
      </c>
      <c r="C26" s="7"/>
      <c r="D26" s="7"/>
      <c r="E26" s="36"/>
      <c r="F26" s="61"/>
      <c r="G26" s="111"/>
      <c r="H26" s="111">
        <v>3</v>
      </c>
      <c r="I26" s="111"/>
      <c r="J26" s="117"/>
      <c r="K26" s="102">
        <v>63</v>
      </c>
      <c r="L26" s="111">
        <f t="shared" si="33"/>
        <v>53</v>
      </c>
      <c r="M26" s="21">
        <v>10</v>
      </c>
      <c r="N26" s="11">
        <v>10</v>
      </c>
      <c r="O26" s="11"/>
      <c r="P26" s="29"/>
      <c r="Q26" s="24"/>
      <c r="R26" s="121"/>
      <c r="S26" s="126"/>
      <c r="T26" s="121"/>
      <c r="U26" s="121"/>
      <c r="V26" s="31"/>
      <c r="W26" s="18"/>
      <c r="X26" s="13"/>
      <c r="Y26" s="126"/>
      <c r="Z26" s="18"/>
      <c r="AA26" s="18"/>
      <c r="AB26" s="29"/>
      <c r="AC26" s="24">
        <v>63</v>
      </c>
      <c r="AD26" s="24">
        <v>53</v>
      </c>
      <c r="AE26" s="126">
        <v>10</v>
      </c>
      <c r="AF26" s="24">
        <v>10</v>
      </c>
      <c r="AG26" s="24"/>
      <c r="AH26" s="24"/>
      <c r="AI26" s="18"/>
      <c r="AJ26" s="17"/>
      <c r="AK26" s="151"/>
    </row>
    <row r="27" spans="1:38" ht="13.5" customHeight="1">
      <c r="A27" s="13" t="s">
        <v>32</v>
      </c>
      <c r="B27" s="12" t="s">
        <v>35</v>
      </c>
      <c r="C27" s="7"/>
      <c r="D27" s="7"/>
      <c r="E27" s="36"/>
      <c r="F27" s="61"/>
      <c r="G27" s="111"/>
      <c r="H27" s="111">
        <v>2</v>
      </c>
      <c r="I27" s="111">
        <v>2</v>
      </c>
      <c r="J27" s="117"/>
      <c r="K27" s="102">
        <v>186</v>
      </c>
      <c r="L27" s="111">
        <f t="shared" si="33"/>
        <v>172</v>
      </c>
      <c r="M27" s="21">
        <v>14</v>
      </c>
      <c r="N27" s="11"/>
      <c r="O27" s="11">
        <v>14</v>
      </c>
      <c r="P27" s="29"/>
      <c r="Q27" s="24"/>
      <c r="R27" s="121"/>
      <c r="S27" s="126"/>
      <c r="T27" s="121"/>
      <c r="U27" s="121"/>
      <c r="V27" s="31"/>
      <c r="W27" s="18">
        <v>186</v>
      </c>
      <c r="X27" s="13">
        <v>172</v>
      </c>
      <c r="Y27" s="126">
        <v>14</v>
      </c>
      <c r="Z27" s="18"/>
      <c r="AA27" s="18">
        <v>14</v>
      </c>
      <c r="AB27" s="29"/>
      <c r="AC27" s="24"/>
      <c r="AD27" s="24"/>
      <c r="AE27" s="126"/>
      <c r="AF27" s="24"/>
      <c r="AG27" s="24"/>
      <c r="AH27" s="24"/>
      <c r="AI27" s="18"/>
      <c r="AJ27" s="17"/>
      <c r="AK27" s="151"/>
    </row>
    <row r="28" spans="1:38" ht="13.5" customHeight="1">
      <c r="A28" s="13" t="s">
        <v>34</v>
      </c>
      <c r="B28" s="12" t="s">
        <v>37</v>
      </c>
      <c r="C28" s="7"/>
      <c r="D28" s="7"/>
      <c r="E28" s="36"/>
      <c r="F28" s="61">
        <v>2</v>
      </c>
      <c r="G28" s="111"/>
      <c r="H28" s="111"/>
      <c r="I28" s="111">
        <v>2</v>
      </c>
      <c r="J28" s="117"/>
      <c r="K28" s="102">
        <v>210</v>
      </c>
      <c r="L28" s="111">
        <f t="shared" si="33"/>
        <v>194</v>
      </c>
      <c r="M28" s="21">
        <v>16</v>
      </c>
      <c r="N28" s="11">
        <v>10</v>
      </c>
      <c r="O28" s="11">
        <v>6</v>
      </c>
      <c r="P28" s="29"/>
      <c r="Q28" s="24"/>
      <c r="R28" s="121"/>
      <c r="S28" s="126"/>
      <c r="T28" s="121"/>
      <c r="U28" s="121"/>
      <c r="V28" s="31"/>
      <c r="W28" s="18">
        <v>210</v>
      </c>
      <c r="X28" s="13">
        <v>194</v>
      </c>
      <c r="Y28" s="126">
        <v>16</v>
      </c>
      <c r="Z28" s="18">
        <v>10</v>
      </c>
      <c r="AA28" s="18">
        <v>6</v>
      </c>
      <c r="AB28" s="29"/>
      <c r="AC28" s="24"/>
      <c r="AD28" s="24"/>
      <c r="AE28" s="126"/>
      <c r="AF28" s="24"/>
      <c r="AG28" s="24"/>
      <c r="AH28" s="24"/>
      <c r="AI28" s="18"/>
      <c r="AJ28" s="17"/>
      <c r="AK28" s="151"/>
    </row>
    <row r="29" spans="1:38" ht="13.5" customHeight="1">
      <c r="A29" s="13" t="s">
        <v>36</v>
      </c>
      <c r="B29" s="12" t="s">
        <v>38</v>
      </c>
      <c r="C29" s="7"/>
      <c r="D29" s="7"/>
      <c r="E29" s="36"/>
      <c r="F29" s="61"/>
      <c r="G29" s="111"/>
      <c r="H29" s="111">
        <v>1</v>
      </c>
      <c r="I29" s="111"/>
      <c r="J29" s="123"/>
      <c r="K29" s="102">
        <v>120</v>
      </c>
      <c r="L29" s="111">
        <f t="shared" si="33"/>
        <v>106</v>
      </c>
      <c r="M29" s="21">
        <v>14</v>
      </c>
      <c r="N29" s="11">
        <v>10</v>
      </c>
      <c r="O29" s="11">
        <v>4</v>
      </c>
      <c r="P29" s="29"/>
      <c r="Q29" s="24">
        <v>120</v>
      </c>
      <c r="R29" s="121">
        <v>106</v>
      </c>
      <c r="S29" s="126">
        <v>14</v>
      </c>
      <c r="T29" s="121">
        <v>10</v>
      </c>
      <c r="U29" s="121">
        <v>4</v>
      </c>
      <c r="V29" s="31"/>
      <c r="W29" s="18"/>
      <c r="X29" s="13"/>
      <c r="Y29" s="126"/>
      <c r="Z29" s="18"/>
      <c r="AA29" s="18"/>
      <c r="AB29" s="29"/>
      <c r="AC29" s="24"/>
      <c r="AD29" s="24"/>
      <c r="AE29" s="126"/>
      <c r="AF29" s="24"/>
      <c r="AG29" s="24"/>
      <c r="AH29" s="24"/>
      <c r="AI29" s="18"/>
      <c r="AJ29" s="17"/>
      <c r="AK29" s="151"/>
    </row>
    <row r="30" spans="1:38" ht="13.5" customHeight="1">
      <c r="A30" s="102" t="s">
        <v>136</v>
      </c>
      <c r="B30" s="12" t="s">
        <v>40</v>
      </c>
      <c r="C30" s="7"/>
      <c r="D30" s="7"/>
      <c r="E30" s="36"/>
      <c r="F30" s="61">
        <v>1</v>
      </c>
      <c r="G30" s="111"/>
      <c r="H30" s="111"/>
      <c r="I30" s="111"/>
      <c r="J30" s="117"/>
      <c r="K30" s="102">
        <v>105</v>
      </c>
      <c r="L30" s="111">
        <v>87</v>
      </c>
      <c r="M30" s="21">
        <v>18</v>
      </c>
      <c r="N30" s="11">
        <v>10</v>
      </c>
      <c r="O30" s="11">
        <v>8</v>
      </c>
      <c r="P30" s="29"/>
      <c r="Q30" s="121">
        <v>105</v>
      </c>
      <c r="R30" s="121">
        <v>87</v>
      </c>
      <c r="S30" s="126">
        <v>18</v>
      </c>
      <c r="T30" s="121">
        <v>10</v>
      </c>
      <c r="U30" s="121">
        <v>8</v>
      </c>
      <c r="V30" s="31"/>
      <c r="W30" s="18"/>
      <c r="X30" s="13"/>
      <c r="Y30" s="126"/>
      <c r="Z30" s="18"/>
      <c r="AA30" s="18"/>
      <c r="AB30" s="29"/>
      <c r="AC30" s="24"/>
      <c r="AD30" s="24"/>
      <c r="AE30" s="126"/>
      <c r="AF30" s="24"/>
      <c r="AG30" s="24"/>
      <c r="AH30" s="24"/>
      <c r="AI30" s="18"/>
      <c r="AJ30" s="17"/>
      <c r="AK30" s="151"/>
    </row>
    <row r="31" spans="1:38" ht="23.25" customHeight="1">
      <c r="A31" s="13" t="s">
        <v>39</v>
      </c>
      <c r="B31" s="12" t="s">
        <v>41</v>
      </c>
      <c r="C31" s="7"/>
      <c r="D31" s="7"/>
      <c r="E31" s="36"/>
      <c r="F31" s="61"/>
      <c r="G31" s="111"/>
      <c r="H31" s="111">
        <v>1</v>
      </c>
      <c r="I31" s="111"/>
      <c r="J31" s="112"/>
      <c r="K31" s="197">
        <v>108</v>
      </c>
      <c r="L31" s="111">
        <f t="shared" si="33"/>
        <v>94</v>
      </c>
      <c r="M31" s="21">
        <v>14</v>
      </c>
      <c r="N31" s="11">
        <v>10</v>
      </c>
      <c r="O31" s="11">
        <v>4</v>
      </c>
      <c r="P31" s="29"/>
      <c r="Q31" s="121">
        <v>108</v>
      </c>
      <c r="R31" s="121">
        <v>94</v>
      </c>
      <c r="S31" s="126">
        <v>14</v>
      </c>
      <c r="T31" s="121">
        <v>10</v>
      </c>
      <c r="U31" s="121">
        <v>4</v>
      </c>
      <c r="V31" s="31"/>
      <c r="W31" s="18"/>
      <c r="X31" s="13"/>
      <c r="Y31" s="126"/>
      <c r="Z31" s="18"/>
      <c r="AA31" s="18"/>
      <c r="AB31" s="29"/>
      <c r="AC31" s="121"/>
      <c r="AD31" s="121"/>
      <c r="AE31" s="126"/>
      <c r="AF31" s="121"/>
      <c r="AG31" s="121"/>
      <c r="AH31" s="24"/>
      <c r="AI31" s="18"/>
      <c r="AJ31" s="17"/>
      <c r="AK31" s="151"/>
    </row>
    <row r="32" spans="1:38" ht="13.5" customHeight="1" thickBot="1">
      <c r="A32" s="102" t="s">
        <v>137</v>
      </c>
      <c r="B32" s="83" t="s">
        <v>23</v>
      </c>
      <c r="C32" s="113"/>
      <c r="D32" s="111"/>
      <c r="E32" s="36"/>
      <c r="F32" s="61"/>
      <c r="G32" s="114"/>
      <c r="H32" s="114">
        <v>1</v>
      </c>
      <c r="I32" s="114"/>
      <c r="J32" s="198"/>
      <c r="K32" s="197">
        <v>102</v>
      </c>
      <c r="L32" s="111">
        <f t="shared" si="33"/>
        <v>90</v>
      </c>
      <c r="M32" s="21">
        <v>12</v>
      </c>
      <c r="N32" s="11">
        <v>4</v>
      </c>
      <c r="O32" s="11">
        <v>8</v>
      </c>
      <c r="P32" s="29"/>
      <c r="Q32" s="121">
        <v>102</v>
      </c>
      <c r="R32" s="121">
        <v>90</v>
      </c>
      <c r="S32" s="126">
        <v>12</v>
      </c>
      <c r="T32" s="121">
        <v>4</v>
      </c>
      <c r="U32" s="121">
        <v>8</v>
      </c>
      <c r="V32" s="31"/>
      <c r="W32" s="18"/>
      <c r="X32" s="13"/>
      <c r="Y32" s="126"/>
      <c r="Z32" s="18"/>
      <c r="AA32" s="18"/>
      <c r="AB32" s="152"/>
      <c r="AC32" s="121"/>
      <c r="AD32" s="24"/>
      <c r="AE32" s="126"/>
      <c r="AF32" s="24"/>
      <c r="AG32" s="24"/>
      <c r="AH32" s="24"/>
      <c r="AI32" s="18"/>
      <c r="AJ32" s="17"/>
      <c r="AK32" s="151"/>
    </row>
    <row r="33" spans="1:37" s="90" customFormat="1" ht="13.5" customHeight="1" thickBot="1">
      <c r="A33" s="246" t="s">
        <v>159</v>
      </c>
      <c r="B33" s="247" t="s">
        <v>158</v>
      </c>
      <c r="C33" s="233"/>
      <c r="D33" s="234"/>
      <c r="E33" s="235"/>
      <c r="F33" s="232"/>
      <c r="G33" s="114"/>
      <c r="H33" s="114">
        <v>3</v>
      </c>
      <c r="I33" s="114"/>
      <c r="J33" s="198"/>
      <c r="K33" s="236">
        <v>134</v>
      </c>
      <c r="L33" s="234">
        <f t="shared" si="33"/>
        <v>122</v>
      </c>
      <c r="M33" s="237">
        <v>12</v>
      </c>
      <c r="N33" s="238">
        <v>12</v>
      </c>
      <c r="O33" s="238"/>
      <c r="P33" s="239"/>
      <c r="Q33" s="240"/>
      <c r="R33" s="240"/>
      <c r="S33" s="241"/>
      <c r="T33" s="240"/>
      <c r="U33" s="240"/>
      <c r="V33" s="242"/>
      <c r="W33" s="243"/>
      <c r="X33" s="238"/>
      <c r="Y33" s="241"/>
      <c r="Z33" s="243"/>
      <c r="AA33" s="243"/>
      <c r="AB33" s="244"/>
      <c r="AC33" s="240">
        <v>134</v>
      </c>
      <c r="AD33" s="245">
        <v>122</v>
      </c>
      <c r="AE33" s="241">
        <v>12</v>
      </c>
      <c r="AF33" s="245">
        <v>12</v>
      </c>
      <c r="AG33" s="245"/>
      <c r="AH33" s="245"/>
      <c r="AI33" s="243"/>
      <c r="AJ33" s="231"/>
      <c r="AK33" s="151"/>
    </row>
    <row r="34" spans="1:37" ht="13.5" customHeight="1" thickBot="1">
      <c r="A34" s="20" t="s">
        <v>129</v>
      </c>
      <c r="B34" s="81" t="s">
        <v>42</v>
      </c>
      <c r="C34" s="42"/>
      <c r="D34" s="22"/>
      <c r="E34" s="63"/>
      <c r="F34" s="21"/>
      <c r="G34" s="21"/>
      <c r="H34" s="21"/>
      <c r="I34" s="21"/>
      <c r="J34" s="153"/>
      <c r="K34" s="39">
        <f t="shared" ref="K34:AI34" si="34">SUM(K35+K40+K45+K49+K54)</f>
        <v>2200</v>
      </c>
      <c r="L34" s="20">
        <f t="shared" si="34"/>
        <v>1986</v>
      </c>
      <c r="M34" s="20">
        <f t="shared" si="34"/>
        <v>214</v>
      </c>
      <c r="N34" s="20">
        <f t="shared" si="34"/>
        <v>110</v>
      </c>
      <c r="O34" s="20">
        <f t="shared" si="34"/>
        <v>44</v>
      </c>
      <c r="P34" s="32">
        <f t="shared" si="34"/>
        <v>60</v>
      </c>
      <c r="Q34" s="39">
        <f t="shared" si="34"/>
        <v>105</v>
      </c>
      <c r="R34" s="20">
        <f t="shared" si="34"/>
        <v>95</v>
      </c>
      <c r="S34" s="20">
        <f t="shared" si="34"/>
        <v>10</v>
      </c>
      <c r="T34" s="20">
        <f t="shared" si="34"/>
        <v>0</v>
      </c>
      <c r="U34" s="20">
        <f t="shared" si="34"/>
        <v>10</v>
      </c>
      <c r="V34" s="32">
        <f t="shared" si="34"/>
        <v>0</v>
      </c>
      <c r="W34" s="39">
        <f t="shared" si="34"/>
        <v>1098</v>
      </c>
      <c r="X34" s="20">
        <f t="shared" si="34"/>
        <v>992</v>
      </c>
      <c r="Y34" s="20">
        <f t="shared" si="34"/>
        <v>106</v>
      </c>
      <c r="Z34" s="20">
        <f t="shared" si="34"/>
        <v>56</v>
      </c>
      <c r="AA34" s="20">
        <f t="shared" si="34"/>
        <v>30</v>
      </c>
      <c r="AB34" s="32">
        <f t="shared" si="34"/>
        <v>20</v>
      </c>
      <c r="AC34" s="39">
        <f t="shared" si="34"/>
        <v>997</v>
      </c>
      <c r="AD34" s="20">
        <f t="shared" si="34"/>
        <v>899</v>
      </c>
      <c r="AE34" s="20">
        <f t="shared" si="34"/>
        <v>98</v>
      </c>
      <c r="AF34" s="20">
        <f t="shared" si="34"/>
        <v>54</v>
      </c>
      <c r="AG34" s="20">
        <f t="shared" si="34"/>
        <v>4</v>
      </c>
      <c r="AH34" s="20">
        <f t="shared" si="34"/>
        <v>40</v>
      </c>
      <c r="AI34" s="39">
        <f t="shared" si="34"/>
        <v>0</v>
      </c>
      <c r="AJ34" s="62">
        <f>AJ35+AJ40+AJ45+AJ49+AJ54</f>
        <v>0</v>
      </c>
      <c r="AK34" s="151"/>
    </row>
    <row r="35" spans="1:37" ht="33" customHeight="1" thickBot="1">
      <c r="A35" s="20" t="s">
        <v>43</v>
      </c>
      <c r="B35" s="185" t="s">
        <v>125</v>
      </c>
      <c r="C35" s="39"/>
      <c r="D35" s="20"/>
      <c r="E35" s="40"/>
      <c r="F35" s="21"/>
      <c r="G35" s="21"/>
      <c r="H35" s="21"/>
      <c r="I35" s="21"/>
      <c r="J35" s="153"/>
      <c r="K35" s="39">
        <f>SUM(K36:K39)</f>
        <v>1079</v>
      </c>
      <c r="L35" s="20">
        <f>SUM(L36:L39)</f>
        <v>999</v>
      </c>
      <c r="M35" s="20">
        <f>SUM(M36:M37)</f>
        <v>80</v>
      </c>
      <c r="N35" s="20">
        <f t="shared" ref="N35:AH35" si="35">SUM(N36:N37)</f>
        <v>40</v>
      </c>
      <c r="O35" s="20">
        <f t="shared" si="35"/>
        <v>20</v>
      </c>
      <c r="P35" s="32">
        <f t="shared" si="35"/>
        <v>20</v>
      </c>
      <c r="Q35" s="39">
        <f t="shared" si="35"/>
        <v>0</v>
      </c>
      <c r="R35" s="20">
        <f t="shared" si="35"/>
        <v>0</v>
      </c>
      <c r="S35" s="20">
        <f t="shared" si="35"/>
        <v>0</v>
      </c>
      <c r="T35" s="20">
        <f t="shared" si="35"/>
        <v>0</v>
      </c>
      <c r="U35" s="20">
        <f t="shared" si="35"/>
        <v>0</v>
      </c>
      <c r="V35" s="32">
        <f t="shared" si="35"/>
        <v>0</v>
      </c>
      <c r="W35" s="39">
        <f t="shared" si="35"/>
        <v>857</v>
      </c>
      <c r="X35" s="20">
        <f t="shared" si="35"/>
        <v>805</v>
      </c>
      <c r="Y35" s="20">
        <f t="shared" si="35"/>
        <v>52</v>
      </c>
      <c r="Z35" s="20">
        <f t="shared" si="35"/>
        <v>32</v>
      </c>
      <c r="AA35" s="20">
        <f t="shared" si="35"/>
        <v>20</v>
      </c>
      <c r="AB35" s="32">
        <f t="shared" si="35"/>
        <v>0</v>
      </c>
      <c r="AC35" s="39">
        <f t="shared" si="35"/>
        <v>222</v>
      </c>
      <c r="AD35" s="20">
        <f t="shared" si="35"/>
        <v>194</v>
      </c>
      <c r="AE35" s="20">
        <f t="shared" si="35"/>
        <v>28</v>
      </c>
      <c r="AF35" s="20">
        <f t="shared" si="35"/>
        <v>8</v>
      </c>
      <c r="AG35" s="20">
        <f t="shared" si="35"/>
        <v>0</v>
      </c>
      <c r="AH35" s="20">
        <f t="shared" si="35"/>
        <v>20</v>
      </c>
      <c r="AI35" s="39">
        <f>SUM(AI36:AI39)</f>
        <v>0</v>
      </c>
      <c r="AJ35" s="62"/>
      <c r="AK35" s="151"/>
    </row>
    <row r="36" spans="1:37" ht="13.5" customHeight="1">
      <c r="A36" s="11" t="s">
        <v>44</v>
      </c>
      <c r="B36" s="116" t="s">
        <v>45</v>
      </c>
      <c r="C36" s="113"/>
      <c r="D36" s="7"/>
      <c r="E36" s="36"/>
      <c r="F36" s="111">
        <v>3</v>
      </c>
      <c r="G36" s="111"/>
      <c r="H36" s="111"/>
      <c r="I36" s="111"/>
      <c r="J36" s="112">
        <v>3</v>
      </c>
      <c r="K36" s="197">
        <v>552</v>
      </c>
      <c r="L36" s="7">
        <f>K36-M36</f>
        <v>494</v>
      </c>
      <c r="M36" s="21">
        <v>58</v>
      </c>
      <c r="N36" s="11">
        <v>28</v>
      </c>
      <c r="O36" s="11">
        <v>10</v>
      </c>
      <c r="P36" s="29">
        <v>20</v>
      </c>
      <c r="Q36" s="121"/>
      <c r="R36" s="121"/>
      <c r="S36" s="126"/>
      <c r="T36" s="121"/>
      <c r="U36" s="121"/>
      <c r="V36" s="31"/>
      <c r="W36" s="17">
        <v>330</v>
      </c>
      <c r="X36" s="140">
        <v>300</v>
      </c>
      <c r="Y36" s="126">
        <v>30</v>
      </c>
      <c r="Z36" s="18">
        <v>20</v>
      </c>
      <c r="AA36" s="18">
        <v>10</v>
      </c>
      <c r="AB36" s="29"/>
      <c r="AC36" s="199">
        <v>222</v>
      </c>
      <c r="AD36" s="142">
        <v>194</v>
      </c>
      <c r="AE36" s="126">
        <v>28</v>
      </c>
      <c r="AF36" s="24">
        <v>8</v>
      </c>
      <c r="AG36" s="24"/>
      <c r="AH36" s="31">
        <v>20</v>
      </c>
      <c r="AI36" s="18"/>
      <c r="AJ36" s="17"/>
    </row>
    <row r="37" spans="1:37" ht="23.25" customHeight="1">
      <c r="A37" s="11" t="s">
        <v>46</v>
      </c>
      <c r="B37" s="116" t="s">
        <v>47</v>
      </c>
      <c r="C37" s="113"/>
      <c r="D37" s="7"/>
      <c r="E37" s="36"/>
      <c r="F37" s="111"/>
      <c r="G37" s="111"/>
      <c r="H37" s="111">
        <v>2</v>
      </c>
      <c r="I37" s="111"/>
      <c r="J37" s="112"/>
      <c r="K37" s="197">
        <v>527</v>
      </c>
      <c r="L37" s="111">
        <f>K37-M37</f>
        <v>505</v>
      </c>
      <c r="M37" s="21">
        <v>22</v>
      </c>
      <c r="N37" s="11">
        <v>12</v>
      </c>
      <c r="O37" s="11">
        <v>10</v>
      </c>
      <c r="P37" s="29"/>
      <c r="Q37" s="24"/>
      <c r="R37" s="121"/>
      <c r="S37" s="126"/>
      <c r="T37" s="121"/>
      <c r="U37" s="121"/>
      <c r="V37" s="31"/>
      <c r="W37" s="18">
        <v>527</v>
      </c>
      <c r="X37" s="13">
        <v>505</v>
      </c>
      <c r="Y37" s="126">
        <v>22</v>
      </c>
      <c r="Z37" s="18">
        <v>12</v>
      </c>
      <c r="AA37" s="18">
        <v>10</v>
      </c>
      <c r="AB37" s="29"/>
      <c r="AC37" s="24"/>
      <c r="AD37" s="24"/>
      <c r="AE37" s="126"/>
      <c r="AF37" s="24"/>
      <c r="AG37" s="24"/>
      <c r="AH37" s="31"/>
      <c r="AI37" s="18"/>
      <c r="AJ37" s="18"/>
    </row>
    <row r="38" spans="1:37" ht="13.5" customHeight="1">
      <c r="A38" s="102" t="s">
        <v>138</v>
      </c>
      <c r="B38" s="116" t="s">
        <v>54</v>
      </c>
      <c r="C38" s="113"/>
      <c r="D38" s="313"/>
      <c r="E38" s="314"/>
      <c r="F38" s="107"/>
      <c r="G38" s="107"/>
      <c r="H38" s="107"/>
      <c r="I38" s="107"/>
      <c r="J38" s="112"/>
      <c r="K38" s="14"/>
      <c r="L38" s="16"/>
      <c r="M38" s="163">
        <v>0</v>
      </c>
      <c r="N38" s="11"/>
      <c r="O38" s="107"/>
      <c r="P38" s="29"/>
      <c r="Q38" s="122"/>
      <c r="R38" s="122"/>
      <c r="S38" s="127"/>
      <c r="T38" s="122"/>
      <c r="U38" s="122"/>
      <c r="V38" s="30"/>
      <c r="W38" s="52"/>
      <c r="X38" s="111"/>
      <c r="Y38" s="127"/>
      <c r="Z38" s="113"/>
      <c r="AA38" s="113"/>
      <c r="AB38" s="112"/>
      <c r="AC38" s="122"/>
      <c r="AD38" s="167"/>
      <c r="AE38" s="168"/>
      <c r="AF38" s="139"/>
      <c r="AG38" s="139"/>
      <c r="AH38" s="154"/>
      <c r="AI38" s="27" t="s">
        <v>88</v>
      </c>
      <c r="AJ38" s="27" t="s">
        <v>88</v>
      </c>
    </row>
    <row r="39" spans="1:37" s="90" customFormat="1" ht="13.5" customHeight="1" thickBot="1">
      <c r="A39" s="102" t="s">
        <v>139</v>
      </c>
      <c r="B39" s="116" t="s">
        <v>123</v>
      </c>
      <c r="C39" s="113"/>
      <c r="D39" s="107"/>
      <c r="E39" s="108"/>
      <c r="F39" s="107"/>
      <c r="G39" s="107"/>
      <c r="H39" s="107"/>
      <c r="I39" s="107"/>
      <c r="J39" s="112"/>
      <c r="K39" s="14"/>
      <c r="L39" s="16"/>
      <c r="M39" s="163">
        <v>252</v>
      </c>
      <c r="N39" s="107"/>
      <c r="O39" s="107"/>
      <c r="P39" s="29"/>
      <c r="Q39" s="122"/>
      <c r="R39" s="122"/>
      <c r="S39" s="127">
        <v>144</v>
      </c>
      <c r="T39" s="122"/>
      <c r="U39" s="122"/>
      <c r="V39" s="30"/>
      <c r="W39" s="52"/>
      <c r="X39" s="114"/>
      <c r="Y39" s="127">
        <v>108</v>
      </c>
      <c r="Z39" s="113"/>
      <c r="AA39" s="113"/>
      <c r="AB39" s="112"/>
      <c r="AC39" s="122"/>
      <c r="AD39" s="167"/>
      <c r="AE39" s="168"/>
      <c r="AF39" s="139"/>
      <c r="AG39" s="139"/>
      <c r="AH39" s="154"/>
      <c r="AI39" s="27"/>
      <c r="AJ39" s="27"/>
    </row>
    <row r="40" spans="1:37" ht="23.25" customHeight="1" thickBot="1">
      <c r="A40" s="20" t="s">
        <v>48</v>
      </c>
      <c r="B40" s="185" t="s">
        <v>49</v>
      </c>
      <c r="C40" s="39"/>
      <c r="D40" s="20"/>
      <c r="E40" s="40"/>
      <c r="F40" s="21"/>
      <c r="G40" s="21"/>
      <c r="H40" s="21"/>
      <c r="I40" s="21"/>
      <c r="J40" s="153"/>
      <c r="K40" s="39">
        <f>SUM(K41:K44)</f>
        <v>599</v>
      </c>
      <c r="L40" s="20">
        <f>SUM(L41:L44)</f>
        <v>523</v>
      </c>
      <c r="M40" s="20">
        <f>SUM(M41:M42)</f>
        <v>76</v>
      </c>
      <c r="N40" s="20">
        <f t="shared" ref="N40:AH40" si="36">SUM(N41:N42)</f>
        <v>46</v>
      </c>
      <c r="O40" s="22">
        <f t="shared" si="36"/>
        <v>10</v>
      </c>
      <c r="P40" s="32">
        <f t="shared" si="36"/>
        <v>20</v>
      </c>
      <c r="Q40" s="39">
        <f t="shared" si="36"/>
        <v>0</v>
      </c>
      <c r="R40" s="20">
        <f t="shared" si="36"/>
        <v>0</v>
      </c>
      <c r="S40" s="20">
        <f t="shared" si="36"/>
        <v>0</v>
      </c>
      <c r="T40" s="20">
        <f t="shared" si="36"/>
        <v>0</v>
      </c>
      <c r="U40" s="20">
        <f t="shared" si="36"/>
        <v>0</v>
      </c>
      <c r="V40" s="32">
        <f t="shared" si="36"/>
        <v>0</v>
      </c>
      <c r="W40" s="39">
        <f t="shared" si="36"/>
        <v>241</v>
      </c>
      <c r="X40" s="20">
        <f t="shared" si="36"/>
        <v>187</v>
      </c>
      <c r="Y40" s="20">
        <f t="shared" si="36"/>
        <v>54</v>
      </c>
      <c r="Z40" s="20">
        <f t="shared" si="36"/>
        <v>24</v>
      </c>
      <c r="AA40" s="20">
        <f t="shared" si="36"/>
        <v>10</v>
      </c>
      <c r="AB40" s="32">
        <f t="shared" si="36"/>
        <v>20</v>
      </c>
      <c r="AC40" s="39">
        <f t="shared" si="36"/>
        <v>358</v>
      </c>
      <c r="AD40" s="20">
        <f t="shared" si="36"/>
        <v>336</v>
      </c>
      <c r="AE40" s="20">
        <f t="shared" si="36"/>
        <v>22</v>
      </c>
      <c r="AF40" s="20">
        <f t="shared" si="36"/>
        <v>22</v>
      </c>
      <c r="AG40" s="20">
        <f t="shared" si="36"/>
        <v>0</v>
      </c>
      <c r="AH40" s="20">
        <f t="shared" si="36"/>
        <v>0</v>
      </c>
      <c r="AI40" s="39">
        <f>SUM(AI41:AI44)</f>
        <v>0</v>
      </c>
      <c r="AJ40" s="26"/>
    </row>
    <row r="41" spans="1:37" ht="23.25" customHeight="1">
      <c r="A41" s="11" t="s">
        <v>50</v>
      </c>
      <c r="B41" s="116" t="s">
        <v>51</v>
      </c>
      <c r="C41" s="113"/>
      <c r="D41" s="7"/>
      <c r="E41" s="36"/>
      <c r="F41" s="111">
        <v>2</v>
      </c>
      <c r="G41" s="111"/>
      <c r="H41" s="111"/>
      <c r="I41" s="111"/>
      <c r="J41" s="112"/>
      <c r="K41" s="197">
        <v>241</v>
      </c>
      <c r="L41" s="7">
        <f>K41-M41</f>
        <v>187</v>
      </c>
      <c r="M41" s="21">
        <v>54</v>
      </c>
      <c r="N41" s="11">
        <v>24</v>
      </c>
      <c r="O41" s="11">
        <v>10</v>
      </c>
      <c r="P41" s="29">
        <v>20</v>
      </c>
      <c r="Q41" s="121"/>
      <c r="R41" s="121"/>
      <c r="S41" s="126"/>
      <c r="T41" s="121"/>
      <c r="U41" s="121"/>
      <c r="V41" s="31"/>
      <c r="W41" s="140">
        <v>241</v>
      </c>
      <c r="X41" s="140">
        <v>187</v>
      </c>
      <c r="Y41" s="126">
        <v>54</v>
      </c>
      <c r="Z41" s="227">
        <v>24</v>
      </c>
      <c r="AA41" s="227">
        <v>10</v>
      </c>
      <c r="AB41" s="29">
        <v>20</v>
      </c>
      <c r="AC41" s="142"/>
      <c r="AD41" s="142"/>
      <c r="AE41" s="126"/>
      <c r="AF41" s="24"/>
      <c r="AG41" s="24"/>
      <c r="AH41" s="31"/>
      <c r="AI41" s="18"/>
      <c r="AJ41" s="18"/>
    </row>
    <row r="42" spans="1:37" ht="23.25" customHeight="1">
      <c r="A42" s="11" t="s">
        <v>52</v>
      </c>
      <c r="B42" s="116" t="s">
        <v>53</v>
      </c>
      <c r="C42" s="113"/>
      <c r="D42" s="7"/>
      <c r="E42" s="36"/>
      <c r="F42" s="111">
        <v>3</v>
      </c>
      <c r="G42" s="111"/>
      <c r="H42" s="111"/>
      <c r="I42" s="111"/>
      <c r="J42" s="112"/>
      <c r="K42" s="197">
        <v>358</v>
      </c>
      <c r="L42" s="111">
        <f>K42-M42</f>
        <v>336</v>
      </c>
      <c r="M42" s="21">
        <v>22</v>
      </c>
      <c r="N42" s="11">
        <v>22</v>
      </c>
      <c r="O42" s="11"/>
      <c r="P42" s="29"/>
      <c r="Q42" s="24"/>
      <c r="R42" s="121"/>
      <c r="S42" s="126"/>
      <c r="T42" s="121"/>
      <c r="U42" s="121"/>
      <c r="V42" s="31"/>
      <c r="W42" s="18"/>
      <c r="X42" s="13"/>
      <c r="Y42" s="126"/>
      <c r="Z42" s="18"/>
      <c r="AA42" s="18"/>
      <c r="AB42" s="29"/>
      <c r="AC42" s="24">
        <v>358</v>
      </c>
      <c r="AD42" s="24">
        <v>336</v>
      </c>
      <c r="AE42" s="126">
        <v>22</v>
      </c>
      <c r="AF42" s="24">
        <v>22</v>
      </c>
      <c r="AG42" s="24"/>
      <c r="AH42" s="31"/>
      <c r="AI42" s="18"/>
      <c r="AJ42" s="18"/>
    </row>
    <row r="43" spans="1:37" ht="13.5" customHeight="1">
      <c r="A43" s="13" t="s">
        <v>120</v>
      </c>
      <c r="B43" s="116" t="s">
        <v>54</v>
      </c>
      <c r="C43" s="113"/>
      <c r="D43" s="313"/>
      <c r="E43" s="314"/>
      <c r="F43" s="107"/>
      <c r="G43" s="107"/>
      <c r="H43" s="107"/>
      <c r="I43" s="107"/>
      <c r="J43" s="29"/>
      <c r="K43" s="15"/>
      <c r="L43" s="16"/>
      <c r="M43" s="21">
        <v>0</v>
      </c>
      <c r="N43" s="11"/>
      <c r="O43" s="107"/>
      <c r="P43" s="29"/>
      <c r="Q43" s="23"/>
      <c r="R43" s="122"/>
      <c r="S43" s="127"/>
      <c r="T43" s="122"/>
      <c r="U43" s="122"/>
      <c r="V43" s="30"/>
      <c r="W43" s="27"/>
      <c r="X43" s="111"/>
      <c r="Y43" s="127"/>
      <c r="Z43" s="113"/>
      <c r="AA43" s="113"/>
      <c r="AB43" s="112"/>
      <c r="AC43" s="23"/>
      <c r="AD43" s="23"/>
      <c r="AE43" s="159"/>
      <c r="AF43" s="139"/>
      <c r="AG43" s="139"/>
      <c r="AH43" s="154"/>
      <c r="AI43" s="27" t="s">
        <v>88</v>
      </c>
      <c r="AJ43" s="27" t="s">
        <v>88</v>
      </c>
    </row>
    <row r="44" spans="1:37" s="90" customFormat="1" ht="13.5" customHeight="1" thickBot="1">
      <c r="A44" s="107" t="s">
        <v>121</v>
      </c>
      <c r="B44" s="116" t="s">
        <v>122</v>
      </c>
      <c r="C44" s="113"/>
      <c r="D44" s="107"/>
      <c r="E44" s="108"/>
      <c r="F44" s="107"/>
      <c r="G44" s="107"/>
      <c r="H44" s="107"/>
      <c r="I44" s="107"/>
      <c r="J44" s="29"/>
      <c r="K44" s="15"/>
      <c r="L44" s="16"/>
      <c r="M44" s="21">
        <v>216</v>
      </c>
      <c r="N44" s="107"/>
      <c r="O44" s="107"/>
      <c r="P44" s="29"/>
      <c r="Q44" s="122"/>
      <c r="R44" s="122"/>
      <c r="S44" s="127">
        <v>108</v>
      </c>
      <c r="T44" s="122"/>
      <c r="U44" s="122"/>
      <c r="V44" s="30"/>
      <c r="W44" s="27"/>
      <c r="X44" s="113"/>
      <c r="Y44" s="127">
        <v>108</v>
      </c>
      <c r="Z44" s="113"/>
      <c r="AA44" s="113"/>
      <c r="AB44" s="112"/>
      <c r="AC44" s="23"/>
      <c r="AD44" s="23"/>
      <c r="AE44" s="159"/>
      <c r="AF44" s="139"/>
      <c r="AG44" s="139"/>
      <c r="AH44" s="154"/>
      <c r="AI44" s="52"/>
      <c r="AJ44" s="27"/>
    </row>
    <row r="45" spans="1:37" ht="13.5" customHeight="1" thickBot="1">
      <c r="A45" s="20" t="s">
        <v>55</v>
      </c>
      <c r="B45" s="185" t="s">
        <v>56</v>
      </c>
      <c r="C45" s="39"/>
      <c r="D45" s="20"/>
      <c r="E45" s="40"/>
      <c r="F45" s="21"/>
      <c r="G45" s="21"/>
      <c r="H45" s="21"/>
      <c r="I45" s="21"/>
      <c r="J45" s="153"/>
      <c r="K45" s="39">
        <f>SUM(K46:K48)</f>
        <v>159</v>
      </c>
      <c r="L45" s="20">
        <f>SUM(L46:L48)</f>
        <v>141</v>
      </c>
      <c r="M45" s="20">
        <f>SUM(M46:M46)</f>
        <v>18</v>
      </c>
      <c r="N45" s="20">
        <f t="shared" ref="N45:AH45" si="37">SUM(N46:N46)</f>
        <v>14</v>
      </c>
      <c r="O45" s="20">
        <f t="shared" si="37"/>
        <v>4</v>
      </c>
      <c r="P45" s="32">
        <f t="shared" si="37"/>
        <v>0</v>
      </c>
      <c r="Q45" s="39">
        <f t="shared" si="37"/>
        <v>0</v>
      </c>
      <c r="R45" s="20">
        <f t="shared" si="37"/>
        <v>0</v>
      </c>
      <c r="S45" s="20">
        <f t="shared" si="37"/>
        <v>0</v>
      </c>
      <c r="T45" s="20">
        <f t="shared" si="37"/>
        <v>0</v>
      </c>
      <c r="U45" s="20">
        <f t="shared" si="37"/>
        <v>0</v>
      </c>
      <c r="V45" s="32">
        <f t="shared" si="37"/>
        <v>0</v>
      </c>
      <c r="W45" s="39">
        <f t="shared" si="37"/>
        <v>0</v>
      </c>
      <c r="X45" s="20">
        <f t="shared" si="37"/>
        <v>0</v>
      </c>
      <c r="Y45" s="20">
        <f t="shared" si="37"/>
        <v>0</v>
      </c>
      <c r="Z45" s="20">
        <f t="shared" si="37"/>
        <v>0</v>
      </c>
      <c r="AA45" s="20">
        <f t="shared" si="37"/>
        <v>0</v>
      </c>
      <c r="AB45" s="40">
        <f t="shared" si="37"/>
        <v>0</v>
      </c>
      <c r="AC45" s="57">
        <f t="shared" si="37"/>
        <v>159</v>
      </c>
      <c r="AD45" s="20">
        <f t="shared" si="37"/>
        <v>141</v>
      </c>
      <c r="AE45" s="20">
        <f t="shared" si="37"/>
        <v>18</v>
      </c>
      <c r="AF45" s="20">
        <f t="shared" si="37"/>
        <v>14</v>
      </c>
      <c r="AG45" s="20">
        <f t="shared" si="37"/>
        <v>4</v>
      </c>
      <c r="AH45" s="20">
        <f t="shared" si="37"/>
        <v>0</v>
      </c>
      <c r="AI45" s="59">
        <f>SUM(AI46:AI48)</f>
        <v>0</v>
      </c>
      <c r="AJ45" s="26"/>
    </row>
    <row r="46" spans="1:37" ht="23.25" customHeight="1">
      <c r="A46" s="11" t="s">
        <v>57</v>
      </c>
      <c r="B46" s="116" t="s">
        <v>58</v>
      </c>
      <c r="C46" s="113"/>
      <c r="D46" s="7"/>
      <c r="E46" s="36"/>
      <c r="F46" s="111"/>
      <c r="G46" s="111"/>
      <c r="H46" s="111">
        <v>3</v>
      </c>
      <c r="I46" s="111">
        <v>3</v>
      </c>
      <c r="J46" s="112"/>
      <c r="K46" s="18">
        <v>159</v>
      </c>
      <c r="L46" s="7">
        <f>K46-M46</f>
        <v>141</v>
      </c>
      <c r="M46" s="21">
        <v>18</v>
      </c>
      <c r="N46" s="11">
        <v>14</v>
      </c>
      <c r="O46" s="11">
        <v>4</v>
      </c>
      <c r="P46" s="29"/>
      <c r="Q46" s="121"/>
      <c r="R46" s="121"/>
      <c r="S46" s="126"/>
      <c r="T46" s="121"/>
      <c r="U46" s="121"/>
      <c r="V46" s="31"/>
      <c r="W46" s="18"/>
      <c r="X46" s="18"/>
      <c r="Y46" s="126"/>
      <c r="Z46" s="18"/>
      <c r="AA46" s="18"/>
      <c r="AB46" s="29"/>
      <c r="AC46" s="24">
        <v>159</v>
      </c>
      <c r="AD46" s="24">
        <v>141</v>
      </c>
      <c r="AE46" s="126">
        <v>18</v>
      </c>
      <c r="AF46" s="24">
        <v>14</v>
      </c>
      <c r="AG46" s="24">
        <v>4</v>
      </c>
      <c r="AH46" s="31"/>
      <c r="AI46" s="17" t="s">
        <v>87</v>
      </c>
      <c r="AJ46" s="18"/>
    </row>
    <row r="47" spans="1:37" ht="13.5" customHeight="1">
      <c r="A47" s="13" t="s">
        <v>118</v>
      </c>
      <c r="B47" s="116" t="s">
        <v>54</v>
      </c>
      <c r="C47" s="113"/>
      <c r="D47" s="313"/>
      <c r="E47" s="314"/>
      <c r="F47" s="107"/>
      <c r="G47" s="107"/>
      <c r="H47" s="107"/>
      <c r="I47" s="107"/>
      <c r="J47" s="29"/>
      <c r="K47" s="15"/>
      <c r="L47" s="16"/>
      <c r="M47" s="21">
        <v>0</v>
      </c>
      <c r="N47" s="11"/>
      <c r="O47" s="107"/>
      <c r="P47" s="29"/>
      <c r="Q47" s="24"/>
      <c r="R47" s="121"/>
      <c r="S47" s="126"/>
      <c r="T47" s="121"/>
      <c r="U47" s="121"/>
      <c r="V47" s="31"/>
      <c r="W47" s="27"/>
      <c r="X47" s="18"/>
      <c r="Y47" s="126"/>
      <c r="Z47" s="18"/>
      <c r="AA47" s="18"/>
      <c r="AB47" s="29"/>
      <c r="AC47" s="24"/>
      <c r="AD47" s="24"/>
      <c r="AE47" s="159"/>
      <c r="AF47" s="139"/>
      <c r="AG47" s="139"/>
      <c r="AH47" s="154"/>
      <c r="AI47" s="27" t="s">
        <v>88</v>
      </c>
      <c r="AJ47" s="27" t="s">
        <v>88</v>
      </c>
    </row>
    <row r="48" spans="1:37" s="90" customFormat="1" ht="13.5" customHeight="1" thickBot="1">
      <c r="A48" s="107" t="s">
        <v>119</v>
      </c>
      <c r="B48" s="116" t="s">
        <v>123</v>
      </c>
      <c r="C48" s="113"/>
      <c r="D48" s="107"/>
      <c r="E48" s="108"/>
      <c r="F48" s="107"/>
      <c r="G48" s="107"/>
      <c r="H48" s="107"/>
      <c r="I48" s="107"/>
      <c r="J48" s="29"/>
      <c r="K48" s="15"/>
      <c r="L48" s="16"/>
      <c r="M48" s="21">
        <v>72</v>
      </c>
      <c r="N48" s="107"/>
      <c r="O48" s="107"/>
      <c r="P48" s="29"/>
      <c r="Q48" s="121"/>
      <c r="R48" s="121"/>
      <c r="S48" s="126"/>
      <c r="T48" s="121"/>
      <c r="U48" s="121"/>
      <c r="V48" s="31"/>
      <c r="W48" s="27"/>
      <c r="X48" s="18"/>
      <c r="Y48" s="126"/>
      <c r="Z48" s="18"/>
      <c r="AA48" s="18"/>
      <c r="AB48" s="29"/>
      <c r="AC48" s="24"/>
      <c r="AD48" s="24"/>
      <c r="AE48" s="159">
        <v>72</v>
      </c>
      <c r="AF48" s="139"/>
      <c r="AG48" s="139"/>
      <c r="AH48" s="154"/>
      <c r="AI48" s="27"/>
      <c r="AJ48" s="27"/>
    </row>
    <row r="49" spans="1:37" ht="21.75" customHeight="1" thickBot="1">
      <c r="A49" s="20" t="s">
        <v>59</v>
      </c>
      <c r="B49" s="185" t="s">
        <v>60</v>
      </c>
      <c r="C49" s="39"/>
      <c r="D49" s="20"/>
      <c r="E49" s="40"/>
      <c r="F49" s="21"/>
      <c r="G49" s="21"/>
      <c r="H49" s="21"/>
      <c r="I49" s="21"/>
      <c r="J49" s="153"/>
      <c r="K49" s="39">
        <f>SUM(K50:K53)</f>
        <v>258</v>
      </c>
      <c r="L49" s="20">
        <f>SUM(L50:L53)</f>
        <v>228</v>
      </c>
      <c r="M49" s="20">
        <f>SUM(M50:M50)</f>
        <v>30</v>
      </c>
      <c r="N49" s="20">
        <f t="shared" ref="N49:AH49" si="38">SUM(N50:N50)</f>
        <v>10</v>
      </c>
      <c r="O49" s="20">
        <f t="shared" si="38"/>
        <v>0</v>
      </c>
      <c r="P49" s="40">
        <f t="shared" si="38"/>
        <v>20</v>
      </c>
      <c r="Q49" s="57">
        <f t="shared" si="38"/>
        <v>0</v>
      </c>
      <c r="R49" s="20">
        <f t="shared" si="38"/>
        <v>0</v>
      </c>
      <c r="S49" s="20">
        <f t="shared" si="38"/>
        <v>0</v>
      </c>
      <c r="T49" s="20">
        <f t="shared" si="38"/>
        <v>0</v>
      </c>
      <c r="U49" s="20">
        <f t="shared" si="38"/>
        <v>0</v>
      </c>
      <c r="V49" s="40">
        <f t="shared" si="38"/>
        <v>0</v>
      </c>
      <c r="W49" s="57">
        <f t="shared" si="38"/>
        <v>0</v>
      </c>
      <c r="X49" s="20">
        <f t="shared" si="38"/>
        <v>0</v>
      </c>
      <c r="Y49" s="20">
        <f t="shared" si="38"/>
        <v>0</v>
      </c>
      <c r="Z49" s="20">
        <f t="shared" si="38"/>
        <v>0</v>
      </c>
      <c r="AA49" s="20">
        <f t="shared" si="38"/>
        <v>0</v>
      </c>
      <c r="AB49" s="40">
        <f t="shared" si="38"/>
        <v>0</v>
      </c>
      <c r="AC49" s="57">
        <f t="shared" si="38"/>
        <v>258</v>
      </c>
      <c r="AD49" s="20">
        <f t="shared" si="38"/>
        <v>228</v>
      </c>
      <c r="AE49" s="20">
        <f t="shared" si="38"/>
        <v>30</v>
      </c>
      <c r="AF49" s="20">
        <f t="shared" si="38"/>
        <v>10</v>
      </c>
      <c r="AG49" s="20">
        <f t="shared" si="38"/>
        <v>0</v>
      </c>
      <c r="AH49" s="20">
        <f t="shared" si="38"/>
        <v>20</v>
      </c>
      <c r="AI49" s="39">
        <f>SUM(AI50:AI53)</f>
        <v>0</v>
      </c>
      <c r="AJ49" s="26"/>
    </row>
    <row r="50" spans="1:37" ht="33" customHeight="1">
      <c r="A50" s="11" t="s">
        <v>61</v>
      </c>
      <c r="B50" s="116" t="s">
        <v>126</v>
      </c>
      <c r="C50" s="113"/>
      <c r="D50" s="7"/>
      <c r="E50" s="36"/>
      <c r="F50" s="61">
        <v>3</v>
      </c>
      <c r="G50" s="111"/>
      <c r="H50" s="111"/>
      <c r="I50" s="111"/>
      <c r="J50" s="112"/>
      <c r="K50" s="18">
        <v>258</v>
      </c>
      <c r="L50" s="7">
        <f>K50-M50</f>
        <v>228</v>
      </c>
      <c r="M50" s="21">
        <v>30</v>
      </c>
      <c r="N50" s="11">
        <v>10</v>
      </c>
      <c r="O50" s="11"/>
      <c r="P50" s="29">
        <v>20</v>
      </c>
      <c r="Q50" s="60"/>
      <c r="R50" s="121"/>
      <c r="S50" s="126"/>
      <c r="T50" s="121"/>
      <c r="U50" s="121"/>
      <c r="V50" s="31"/>
      <c r="W50" s="18"/>
      <c r="X50" s="18"/>
      <c r="Y50" s="126"/>
      <c r="Z50" s="18"/>
      <c r="AA50" s="18"/>
      <c r="AB50" s="29"/>
      <c r="AC50" s="24">
        <v>258</v>
      </c>
      <c r="AD50" s="24">
        <v>228</v>
      </c>
      <c r="AE50" s="126">
        <v>30</v>
      </c>
      <c r="AF50" s="24">
        <v>10</v>
      </c>
      <c r="AG50" s="24"/>
      <c r="AH50" s="31">
        <v>20</v>
      </c>
      <c r="AI50" s="18" t="s">
        <v>89</v>
      </c>
      <c r="AJ50" s="18"/>
    </row>
    <row r="51" spans="1:37" s="8" customFormat="1" ht="15" customHeight="1">
      <c r="A51" s="13" t="s">
        <v>116</v>
      </c>
      <c r="B51" s="12" t="s">
        <v>113</v>
      </c>
      <c r="C51" s="9"/>
      <c r="D51" s="9"/>
      <c r="E51" s="36"/>
      <c r="F51" s="61"/>
      <c r="G51" s="111"/>
      <c r="H51" s="111"/>
      <c r="I51" s="111"/>
      <c r="J51" s="112"/>
      <c r="K51" s="17"/>
      <c r="L51" s="9"/>
      <c r="M51" s="21">
        <v>0</v>
      </c>
      <c r="N51" s="13"/>
      <c r="O51" s="13"/>
      <c r="P51" s="29"/>
      <c r="Q51" s="24"/>
      <c r="R51" s="121"/>
      <c r="S51" s="126"/>
      <c r="T51" s="121"/>
      <c r="U51" s="121"/>
      <c r="V51" s="31"/>
      <c r="W51" s="18"/>
      <c r="X51" s="107"/>
      <c r="Y51" s="126"/>
      <c r="Z51" s="18"/>
      <c r="AA51" s="18"/>
      <c r="AB51" s="29"/>
      <c r="AC51" s="24"/>
      <c r="AD51" s="24"/>
      <c r="AE51" s="126"/>
      <c r="AF51" s="24"/>
      <c r="AG51" s="24"/>
      <c r="AH51" s="31"/>
      <c r="AI51" s="18"/>
      <c r="AJ51" s="18"/>
    </row>
    <row r="52" spans="1:37" s="8" customFormat="1" ht="15" customHeight="1">
      <c r="A52" s="13" t="s">
        <v>115</v>
      </c>
      <c r="B52" s="12" t="s">
        <v>123</v>
      </c>
      <c r="C52" s="9"/>
      <c r="D52" s="9"/>
      <c r="E52" s="36"/>
      <c r="F52" s="61"/>
      <c r="G52" s="111"/>
      <c r="H52" s="111"/>
      <c r="I52" s="111"/>
      <c r="J52" s="112"/>
      <c r="K52" s="17"/>
      <c r="L52" s="9"/>
      <c r="M52" s="21">
        <v>72</v>
      </c>
      <c r="N52" s="13"/>
      <c r="O52" s="13"/>
      <c r="P52" s="29"/>
      <c r="Q52" s="24"/>
      <c r="R52" s="121"/>
      <c r="S52" s="126"/>
      <c r="T52" s="121"/>
      <c r="U52" s="121"/>
      <c r="V52" s="31"/>
      <c r="W52" s="18"/>
      <c r="X52" s="107"/>
      <c r="Y52" s="126"/>
      <c r="Z52" s="18"/>
      <c r="AA52" s="18"/>
      <c r="AB52" s="29"/>
      <c r="AC52" s="24"/>
      <c r="AD52" s="24"/>
      <c r="AE52" s="126">
        <v>72</v>
      </c>
      <c r="AF52" s="24"/>
      <c r="AG52" s="24"/>
      <c r="AH52" s="31"/>
      <c r="AI52" s="18"/>
      <c r="AJ52" s="18"/>
    </row>
    <row r="53" spans="1:37" s="90" customFormat="1" ht="15" customHeight="1" thickBot="1">
      <c r="A53" s="107" t="s">
        <v>117</v>
      </c>
      <c r="B53" s="75" t="s">
        <v>62</v>
      </c>
      <c r="C53" s="111"/>
      <c r="D53" s="111"/>
      <c r="E53" s="36"/>
      <c r="F53" s="61"/>
      <c r="G53" s="111"/>
      <c r="H53" s="111"/>
      <c r="I53" s="111"/>
      <c r="J53" s="112"/>
      <c r="K53" s="17"/>
      <c r="L53" s="111"/>
      <c r="M53" s="21">
        <v>144</v>
      </c>
      <c r="N53" s="107"/>
      <c r="O53" s="107"/>
      <c r="P53" s="29"/>
      <c r="Q53" s="24"/>
      <c r="R53" s="121"/>
      <c r="S53" s="126"/>
      <c r="T53" s="121"/>
      <c r="U53" s="121"/>
      <c r="V53" s="31"/>
      <c r="W53" s="18"/>
      <c r="X53" s="107"/>
      <c r="Y53" s="126"/>
      <c r="Z53" s="18"/>
      <c r="AA53" s="18"/>
      <c r="AB53" s="29"/>
      <c r="AC53" s="24"/>
      <c r="AD53" s="24"/>
      <c r="AE53" s="126">
        <v>144</v>
      </c>
      <c r="AF53" s="24"/>
      <c r="AG53" s="24"/>
      <c r="AH53" s="31"/>
      <c r="AI53" s="18"/>
      <c r="AJ53" s="18"/>
    </row>
    <row r="54" spans="1:37" ht="23.25" customHeight="1" thickBot="1">
      <c r="A54" s="20" t="s">
        <v>63</v>
      </c>
      <c r="B54" s="43" t="s">
        <v>112</v>
      </c>
      <c r="C54" s="20"/>
      <c r="D54" s="20"/>
      <c r="E54" s="40"/>
      <c r="F54" s="186"/>
      <c r="G54" s="21"/>
      <c r="H54" s="21"/>
      <c r="I54" s="21"/>
      <c r="J54" s="153" t="s">
        <v>134</v>
      </c>
      <c r="K54" s="39">
        <f>SUM(K55:K57)</f>
        <v>105</v>
      </c>
      <c r="L54" s="20">
        <f>SUM(L55:L57)</f>
        <v>95</v>
      </c>
      <c r="M54" s="20">
        <f>SUM(M55:M55)</f>
        <v>10</v>
      </c>
      <c r="N54" s="20">
        <f t="shared" ref="N54:AH54" si="39">SUM(N55:N55)</f>
        <v>0</v>
      </c>
      <c r="O54" s="20">
        <f t="shared" si="39"/>
        <v>10</v>
      </c>
      <c r="P54" s="40">
        <f t="shared" si="39"/>
        <v>0</v>
      </c>
      <c r="Q54" s="57">
        <f t="shared" si="39"/>
        <v>105</v>
      </c>
      <c r="R54" s="20">
        <f t="shared" si="39"/>
        <v>95</v>
      </c>
      <c r="S54" s="20">
        <f t="shared" si="39"/>
        <v>10</v>
      </c>
      <c r="T54" s="20">
        <f t="shared" si="39"/>
        <v>0</v>
      </c>
      <c r="U54" s="20">
        <f t="shared" si="39"/>
        <v>10</v>
      </c>
      <c r="V54" s="40">
        <f t="shared" si="39"/>
        <v>0</v>
      </c>
      <c r="W54" s="57">
        <f t="shared" si="39"/>
        <v>0</v>
      </c>
      <c r="X54" s="20">
        <f t="shared" si="39"/>
        <v>0</v>
      </c>
      <c r="Y54" s="20">
        <f t="shared" si="39"/>
        <v>0</v>
      </c>
      <c r="Z54" s="20">
        <f t="shared" si="39"/>
        <v>0</v>
      </c>
      <c r="AA54" s="20">
        <f t="shared" si="39"/>
        <v>0</v>
      </c>
      <c r="AB54" s="32">
        <f t="shared" si="39"/>
        <v>0</v>
      </c>
      <c r="AC54" s="39">
        <f t="shared" si="39"/>
        <v>0</v>
      </c>
      <c r="AD54" s="20">
        <f t="shared" si="39"/>
        <v>0</v>
      </c>
      <c r="AE54" s="20">
        <f t="shared" si="39"/>
        <v>0</v>
      </c>
      <c r="AF54" s="20">
        <f t="shared" si="39"/>
        <v>0</v>
      </c>
      <c r="AG54" s="20">
        <f t="shared" si="39"/>
        <v>0</v>
      </c>
      <c r="AH54" s="20">
        <f t="shared" si="39"/>
        <v>0</v>
      </c>
      <c r="AI54" s="59">
        <f>SUM(AI55:AI57)</f>
        <v>0</v>
      </c>
      <c r="AJ54" s="26"/>
    </row>
    <row r="55" spans="1:37" ht="33" customHeight="1">
      <c r="A55" s="11" t="s">
        <v>64</v>
      </c>
      <c r="B55" s="226" t="s">
        <v>245</v>
      </c>
      <c r="C55" s="7"/>
      <c r="D55" s="7"/>
      <c r="E55" s="36"/>
      <c r="F55" s="61"/>
      <c r="G55" s="111"/>
      <c r="H55" s="111">
        <v>1</v>
      </c>
      <c r="I55" s="111"/>
      <c r="J55" s="112"/>
      <c r="K55" s="18">
        <v>105</v>
      </c>
      <c r="L55" s="7">
        <f>K55-M55</f>
        <v>95</v>
      </c>
      <c r="M55" s="21">
        <v>10</v>
      </c>
      <c r="N55" s="11"/>
      <c r="O55" s="11">
        <v>10</v>
      </c>
      <c r="P55" s="29"/>
      <c r="Q55" s="24">
        <v>105</v>
      </c>
      <c r="R55" s="121">
        <v>95</v>
      </c>
      <c r="S55" s="126">
        <v>10</v>
      </c>
      <c r="T55" s="121"/>
      <c r="U55" s="121">
        <v>10</v>
      </c>
      <c r="V55" s="31"/>
      <c r="W55" s="18"/>
      <c r="X55" s="107"/>
      <c r="Y55" s="126"/>
      <c r="Z55" s="18"/>
      <c r="AA55" s="18"/>
      <c r="AB55" s="29"/>
      <c r="AC55" s="24"/>
      <c r="AD55" s="24"/>
      <c r="AE55" s="157"/>
      <c r="AF55" s="24"/>
      <c r="AG55" s="24"/>
      <c r="AH55" s="31"/>
      <c r="AI55" s="17"/>
      <c r="AJ55" s="18"/>
    </row>
    <row r="56" spans="1:37" ht="13.5" customHeight="1">
      <c r="A56" s="13" t="s">
        <v>114</v>
      </c>
      <c r="B56" s="12" t="s">
        <v>113</v>
      </c>
      <c r="C56" s="7"/>
      <c r="D56" s="313"/>
      <c r="E56" s="314"/>
      <c r="F56" s="58"/>
      <c r="G56" s="107"/>
      <c r="H56" s="107"/>
      <c r="I56" s="107"/>
      <c r="J56" s="112"/>
      <c r="K56" s="113"/>
      <c r="L56" s="27"/>
      <c r="M56" s="21">
        <v>108</v>
      </c>
      <c r="N56" s="11"/>
      <c r="O56" s="107"/>
      <c r="P56" s="29"/>
      <c r="Q56" s="23"/>
      <c r="R56" s="122"/>
      <c r="S56" s="127">
        <v>108</v>
      </c>
      <c r="T56" s="122"/>
      <c r="U56" s="122"/>
      <c r="V56" s="30"/>
      <c r="W56" s="27"/>
      <c r="X56" s="9"/>
      <c r="Y56" s="127"/>
      <c r="Z56" s="113"/>
      <c r="AA56" s="113"/>
      <c r="AB56" s="112"/>
      <c r="AC56" s="23"/>
      <c r="AD56" s="23"/>
      <c r="AE56" s="158"/>
      <c r="AF56" s="139"/>
      <c r="AG56" s="139"/>
      <c r="AH56" s="154"/>
      <c r="AI56" s="27" t="s">
        <v>88</v>
      </c>
      <c r="AJ56" s="27" t="s">
        <v>88</v>
      </c>
    </row>
    <row r="57" spans="1:37" s="90" customFormat="1" ht="13.5" customHeight="1" thickBot="1">
      <c r="A57" s="55" t="s">
        <v>127</v>
      </c>
      <c r="B57" s="56" t="s">
        <v>123</v>
      </c>
      <c r="C57" s="206"/>
      <c r="D57" s="55"/>
      <c r="E57" s="193"/>
      <c r="F57" s="194"/>
      <c r="G57" s="55"/>
      <c r="H57" s="55"/>
      <c r="I57" s="55"/>
      <c r="J57" s="161"/>
      <c r="K57" s="207"/>
      <c r="L57" s="208"/>
      <c r="M57" s="195">
        <v>180</v>
      </c>
      <c r="N57" s="55"/>
      <c r="O57" s="55"/>
      <c r="P57" s="119"/>
      <c r="Q57" s="209"/>
      <c r="R57" s="210"/>
      <c r="S57" s="196">
        <v>180</v>
      </c>
      <c r="T57" s="210"/>
      <c r="U57" s="210"/>
      <c r="V57" s="211"/>
      <c r="W57" s="212"/>
      <c r="X57" s="206"/>
      <c r="Y57" s="196"/>
      <c r="Z57" s="162"/>
      <c r="AA57" s="162"/>
      <c r="AB57" s="161"/>
      <c r="AC57" s="209"/>
      <c r="AD57" s="209"/>
      <c r="AE57" s="213"/>
      <c r="AF57" s="214"/>
      <c r="AG57" s="214"/>
      <c r="AH57" s="215"/>
      <c r="AI57" s="166"/>
      <c r="AJ57" s="166"/>
    </row>
    <row r="58" spans="1:37" ht="13.5" customHeight="1" thickTop="1" thickBot="1">
      <c r="A58" s="54"/>
      <c r="B58" s="187"/>
      <c r="C58" s="115"/>
      <c r="D58" s="115"/>
      <c r="E58" s="115"/>
      <c r="F58" s="115"/>
      <c r="G58" s="115"/>
      <c r="H58" s="115"/>
      <c r="I58" s="115"/>
      <c r="J58" s="115"/>
      <c r="K58" s="54"/>
      <c r="L58" s="115"/>
      <c r="M58" s="355" t="s">
        <v>130</v>
      </c>
      <c r="N58" s="337" t="s">
        <v>131</v>
      </c>
      <c r="O58" s="338"/>
      <c r="P58" s="339"/>
      <c r="Q58" s="188"/>
      <c r="R58" s="164"/>
      <c r="S58" s="164">
        <v>2</v>
      </c>
      <c r="T58" s="164"/>
      <c r="U58" s="164"/>
      <c r="V58" s="189"/>
      <c r="W58" s="190"/>
      <c r="X58" s="164"/>
      <c r="Y58" s="164">
        <v>2</v>
      </c>
      <c r="Z58" s="164"/>
      <c r="AA58" s="164"/>
      <c r="AB58" s="189"/>
      <c r="AC58" s="190"/>
      <c r="AD58" s="164"/>
      <c r="AE58" s="191">
        <v>3</v>
      </c>
      <c r="AF58" s="191"/>
      <c r="AG58" s="191"/>
      <c r="AH58" s="192"/>
      <c r="AI58" s="178"/>
      <c r="AJ58" s="49"/>
    </row>
    <row r="59" spans="1:37" ht="18.75" customHeight="1" thickBot="1">
      <c r="A59" s="103"/>
      <c r="B59" s="69"/>
      <c r="C59" s="7"/>
      <c r="D59" s="7"/>
      <c r="E59" s="7"/>
      <c r="F59" s="111"/>
      <c r="G59" s="111"/>
      <c r="H59" s="111"/>
      <c r="I59" s="111"/>
      <c r="J59" s="84"/>
      <c r="K59" s="85"/>
      <c r="L59" s="74"/>
      <c r="M59" s="355"/>
      <c r="N59" s="340" t="s">
        <v>132</v>
      </c>
      <c r="O59" s="341"/>
      <c r="P59" s="342"/>
      <c r="Q59" s="184"/>
      <c r="R59" s="72"/>
      <c r="S59" s="72">
        <v>8</v>
      </c>
      <c r="T59" s="72"/>
      <c r="U59" s="72"/>
      <c r="V59" s="73"/>
      <c r="W59" s="183"/>
      <c r="X59" s="72"/>
      <c r="Y59" s="72">
        <v>6</v>
      </c>
      <c r="Z59" s="72"/>
      <c r="AA59" s="72"/>
      <c r="AB59" s="73"/>
      <c r="AC59" s="183"/>
      <c r="AD59" s="72"/>
      <c r="AE59" s="165">
        <v>7</v>
      </c>
      <c r="AF59" s="165"/>
      <c r="AG59" s="165"/>
      <c r="AH59" s="182"/>
      <c r="AI59" s="179"/>
      <c r="AJ59" s="49"/>
    </row>
    <row r="60" spans="1:37" s="90" customFormat="1" ht="16.5" customHeight="1" thickBot="1">
      <c r="A60" s="104"/>
      <c r="B60" s="70"/>
      <c r="C60" s="225"/>
      <c r="D60" s="225"/>
      <c r="E60" s="225"/>
      <c r="F60" s="225"/>
      <c r="G60" s="225"/>
      <c r="H60" s="225"/>
      <c r="I60" s="225"/>
      <c r="J60" s="225"/>
      <c r="K60" s="224"/>
      <c r="L60" s="74"/>
      <c r="M60" s="355"/>
      <c r="N60" s="349" t="s">
        <v>133</v>
      </c>
      <c r="O60" s="350"/>
      <c r="P60" s="350"/>
      <c r="Q60" s="72"/>
      <c r="R60" s="72"/>
      <c r="S60" s="72"/>
      <c r="T60" s="72"/>
      <c r="U60" s="72"/>
      <c r="V60" s="72"/>
      <c r="W60" s="165"/>
      <c r="X60" s="72"/>
      <c r="Y60" s="72"/>
      <c r="Z60" s="72"/>
      <c r="AA60" s="72"/>
      <c r="AB60" s="72"/>
      <c r="AC60" s="165"/>
      <c r="AD60" s="72"/>
      <c r="AE60" s="165">
        <v>1</v>
      </c>
      <c r="AF60" s="165"/>
      <c r="AG60" s="165"/>
      <c r="AH60" s="165"/>
      <c r="AI60" s="205"/>
      <c r="AJ60" s="224"/>
    </row>
    <row r="61" spans="1:37" ht="13.5" customHeight="1" thickBot="1">
      <c r="A61" s="104"/>
      <c r="B61" s="70"/>
      <c r="C61" s="7"/>
      <c r="D61" s="7"/>
      <c r="E61" s="7"/>
      <c r="F61" s="111"/>
      <c r="G61" s="111"/>
      <c r="H61" s="111"/>
      <c r="I61" s="111"/>
      <c r="J61" s="84"/>
      <c r="K61" s="85"/>
      <c r="L61" s="48"/>
      <c r="M61" s="355"/>
      <c r="N61" s="343"/>
      <c r="O61" s="344"/>
      <c r="P61" s="345"/>
      <c r="Q61" s="367" t="s">
        <v>154</v>
      </c>
      <c r="R61" s="368"/>
      <c r="S61" s="368"/>
      <c r="T61" s="368"/>
      <c r="U61" s="368"/>
      <c r="V61" s="369"/>
      <c r="W61" s="367" t="s">
        <v>154</v>
      </c>
      <c r="X61" s="368"/>
      <c r="Y61" s="368"/>
      <c r="Z61" s="368"/>
      <c r="AA61" s="368"/>
      <c r="AB61" s="369"/>
      <c r="AC61" s="373" t="s">
        <v>155</v>
      </c>
      <c r="AD61" s="374"/>
      <c r="AE61" s="374"/>
      <c r="AF61" s="374"/>
      <c r="AG61" s="374"/>
      <c r="AH61" s="375"/>
      <c r="AI61" s="180"/>
      <c r="AJ61" s="49"/>
    </row>
    <row r="62" spans="1:37" ht="27.75" customHeight="1" thickBot="1">
      <c r="A62" s="216"/>
      <c r="B62" s="217"/>
      <c r="C62" s="218"/>
      <c r="D62" s="218"/>
      <c r="E62" s="218"/>
      <c r="F62" s="218"/>
      <c r="G62" s="218"/>
      <c r="H62" s="218"/>
      <c r="I62" s="218"/>
      <c r="J62" s="218"/>
      <c r="K62" s="219"/>
      <c r="L62" s="220"/>
      <c r="M62" s="356"/>
      <c r="N62" s="346"/>
      <c r="O62" s="347"/>
      <c r="P62" s="348"/>
      <c r="Q62" s="370"/>
      <c r="R62" s="371"/>
      <c r="S62" s="371"/>
      <c r="T62" s="371"/>
      <c r="U62" s="371"/>
      <c r="V62" s="372"/>
      <c r="W62" s="370"/>
      <c r="X62" s="371"/>
      <c r="Y62" s="371"/>
      <c r="Z62" s="371"/>
      <c r="AA62" s="371"/>
      <c r="AB62" s="372"/>
      <c r="AC62" s="376"/>
      <c r="AD62" s="377"/>
      <c r="AE62" s="377"/>
      <c r="AF62" s="377"/>
      <c r="AG62" s="377"/>
      <c r="AH62" s="378"/>
      <c r="AI62" s="181"/>
      <c r="AJ62" s="49"/>
    </row>
    <row r="63" spans="1:37" ht="15.75" customHeight="1" thickTop="1">
      <c r="A63" s="169"/>
      <c r="B63" s="202"/>
      <c r="C63" s="106"/>
      <c r="D63" s="106"/>
      <c r="E63" s="106"/>
      <c r="F63" s="106"/>
      <c r="G63" s="106"/>
      <c r="H63" s="106"/>
      <c r="I63" s="106"/>
      <c r="J63" s="106"/>
      <c r="K63" s="171"/>
      <c r="L63" s="106"/>
      <c r="M63" s="203"/>
      <c r="N63" s="204"/>
      <c r="O63" s="204"/>
      <c r="P63" s="171"/>
      <c r="Q63" s="204"/>
      <c r="R63" s="204"/>
      <c r="S63" s="204"/>
      <c r="T63" s="204"/>
      <c r="U63" s="204"/>
      <c r="V63" s="204"/>
      <c r="W63" s="205"/>
      <c r="X63" s="204"/>
      <c r="Y63" s="204"/>
      <c r="Z63" s="204"/>
      <c r="AA63" s="204"/>
      <c r="AB63" s="204"/>
      <c r="AC63" s="205"/>
      <c r="AD63" s="204"/>
      <c r="AE63" s="205"/>
      <c r="AF63" s="205"/>
      <c r="AG63" s="205"/>
      <c r="AH63" s="205"/>
      <c r="AI63" s="178"/>
      <c r="AJ63" s="18"/>
    </row>
    <row r="64" spans="1:37" ht="13.5" customHeight="1">
      <c r="A64" s="169"/>
      <c r="B64" s="170"/>
      <c r="C64" s="106"/>
      <c r="D64" s="106"/>
      <c r="E64" s="106"/>
      <c r="F64" s="106"/>
      <c r="G64" s="106"/>
      <c r="H64" s="106"/>
      <c r="I64" s="106"/>
      <c r="J64" s="106"/>
      <c r="K64" s="171"/>
      <c r="L64" s="106"/>
      <c r="M64" s="171"/>
      <c r="N64" s="171"/>
      <c r="O64" s="171"/>
      <c r="P64" s="172"/>
      <c r="Q64" s="171"/>
      <c r="R64" s="171"/>
      <c r="S64" s="171"/>
      <c r="T64" s="171"/>
      <c r="U64" s="171"/>
      <c r="V64" s="171"/>
      <c r="W64" s="171"/>
      <c r="X64" s="171"/>
      <c r="Y64" s="171"/>
      <c r="Z64" s="171"/>
      <c r="AA64" s="171"/>
      <c r="AB64" s="171"/>
      <c r="AC64" s="171"/>
      <c r="AD64" s="171"/>
      <c r="AE64" s="171"/>
      <c r="AF64" s="171"/>
      <c r="AG64" s="171"/>
      <c r="AH64" s="171"/>
      <c r="AI64" s="144"/>
      <c r="AJ64" s="49"/>
      <c r="AK64" s="86"/>
    </row>
    <row r="65" spans="1:36" ht="15" customHeight="1">
      <c r="A65" s="169"/>
      <c r="B65" s="170"/>
      <c r="C65" s="106"/>
      <c r="D65" s="106"/>
      <c r="E65" s="106"/>
      <c r="F65" s="106"/>
      <c r="G65" s="106"/>
      <c r="H65" s="106"/>
      <c r="I65" s="106"/>
      <c r="J65" s="106"/>
      <c r="K65" s="171"/>
      <c r="L65" s="106"/>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8"/>
      <c r="AJ65" s="49"/>
    </row>
    <row r="66" spans="1:36" ht="15" customHeight="1">
      <c r="A66" s="169"/>
      <c r="B66" s="170"/>
      <c r="C66" s="106"/>
      <c r="D66" s="106"/>
      <c r="E66" s="106"/>
      <c r="F66" s="106"/>
      <c r="G66" s="106"/>
      <c r="H66" s="106"/>
      <c r="I66" s="106"/>
      <c r="J66" s="106"/>
      <c r="K66" s="173"/>
      <c r="L66" s="173"/>
      <c r="M66" s="173"/>
      <c r="N66" s="173"/>
      <c r="O66" s="173"/>
      <c r="P66" s="173"/>
      <c r="Q66" s="173"/>
      <c r="R66" s="173"/>
      <c r="S66" s="173"/>
      <c r="T66" s="173"/>
      <c r="U66" s="173"/>
      <c r="V66" s="174"/>
      <c r="W66" s="171"/>
      <c r="X66" s="171"/>
      <c r="Y66" s="171"/>
      <c r="Z66" s="171"/>
      <c r="AA66" s="171"/>
      <c r="AB66" s="171"/>
      <c r="AC66" s="171"/>
      <c r="AD66" s="171"/>
      <c r="AE66" s="171"/>
      <c r="AF66" s="171"/>
      <c r="AG66" s="171"/>
      <c r="AH66" s="171"/>
      <c r="AI66" s="18"/>
      <c r="AJ66" s="49"/>
    </row>
    <row r="67" spans="1:36" ht="13.5" customHeight="1">
      <c r="A67" s="169"/>
      <c r="B67" s="170"/>
      <c r="C67" s="106"/>
      <c r="D67" s="106"/>
      <c r="E67" s="106"/>
      <c r="F67" s="106"/>
      <c r="G67" s="106"/>
      <c r="H67" s="106"/>
      <c r="I67" s="106"/>
      <c r="J67" s="106"/>
      <c r="K67" s="173"/>
      <c r="L67" s="173"/>
      <c r="M67" s="173"/>
      <c r="N67" s="173"/>
      <c r="O67" s="173"/>
      <c r="P67" s="173"/>
      <c r="Q67" s="173"/>
      <c r="R67" s="173"/>
      <c r="S67" s="173"/>
      <c r="T67" s="173"/>
      <c r="U67" s="173"/>
      <c r="V67" s="174"/>
      <c r="W67" s="171"/>
      <c r="X67" s="171"/>
      <c r="Y67" s="171"/>
      <c r="Z67" s="171"/>
      <c r="AA67" s="171"/>
      <c r="AB67" s="171"/>
      <c r="AC67" s="171"/>
      <c r="AD67" s="171"/>
      <c r="AE67" s="171"/>
      <c r="AF67" s="171"/>
      <c r="AG67" s="171"/>
      <c r="AH67" s="171"/>
      <c r="AI67" s="18"/>
      <c r="AJ67" s="49"/>
    </row>
    <row r="68" spans="1:36" ht="13.5" customHeight="1">
      <c r="A68" s="169"/>
      <c r="B68" s="175"/>
      <c r="C68" s="106"/>
      <c r="D68" s="106"/>
      <c r="E68" s="106"/>
      <c r="F68" s="106"/>
      <c r="G68" s="106"/>
      <c r="H68" s="106"/>
      <c r="I68" s="106"/>
      <c r="J68" s="106"/>
      <c r="K68" s="171"/>
      <c r="L68" s="106"/>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8"/>
      <c r="AJ68" s="49"/>
    </row>
    <row r="69" spans="1:36" ht="14.25" customHeight="1">
      <c r="A69" s="174"/>
      <c r="B69" s="176"/>
      <c r="C69" s="106"/>
      <c r="D69" s="336"/>
      <c r="E69" s="336"/>
      <c r="F69" s="171"/>
      <c r="G69" s="171"/>
      <c r="H69" s="171"/>
      <c r="I69" s="171"/>
      <c r="J69" s="171"/>
      <c r="K69" s="106"/>
      <c r="L69" s="177"/>
      <c r="M69" s="171"/>
      <c r="N69" s="171"/>
      <c r="O69" s="221"/>
      <c r="P69" s="171"/>
      <c r="Q69" s="106"/>
      <c r="R69" s="106"/>
      <c r="S69" s="106"/>
      <c r="T69" s="106"/>
      <c r="U69" s="106"/>
      <c r="V69" s="106"/>
      <c r="W69" s="177"/>
      <c r="X69" s="106"/>
      <c r="Y69" s="106"/>
      <c r="Z69" s="106"/>
      <c r="AA69" s="106"/>
      <c r="AB69" s="106"/>
      <c r="AC69" s="177"/>
      <c r="AD69" s="106"/>
      <c r="AE69" s="177"/>
      <c r="AF69" s="177"/>
      <c r="AG69" s="177"/>
      <c r="AH69" s="177"/>
      <c r="AI69" s="27"/>
      <c r="AJ69" s="16"/>
    </row>
    <row r="70" spans="1:36" ht="17.25" customHeight="1">
      <c r="A70" s="174"/>
      <c r="B70" s="176"/>
      <c r="C70" s="106"/>
      <c r="D70" s="336"/>
      <c r="E70" s="336"/>
      <c r="F70" s="171"/>
      <c r="G70" s="171"/>
      <c r="H70" s="171"/>
      <c r="I70" s="171"/>
      <c r="J70" s="171"/>
      <c r="K70" s="106"/>
      <c r="L70" s="177"/>
      <c r="M70" s="171"/>
      <c r="N70" s="171"/>
      <c r="O70" s="221"/>
      <c r="P70" s="171"/>
      <c r="Q70" s="171"/>
      <c r="R70" s="171"/>
      <c r="S70" s="171"/>
      <c r="T70" s="171"/>
      <c r="U70" s="171"/>
      <c r="V70" s="171"/>
      <c r="W70" s="177"/>
      <c r="X70" s="171"/>
      <c r="Y70" s="171"/>
      <c r="Z70" s="171"/>
      <c r="AA70" s="171"/>
      <c r="AB70" s="171"/>
      <c r="AC70" s="177"/>
      <c r="AD70" s="171"/>
      <c r="AE70" s="177"/>
      <c r="AF70" s="177"/>
      <c r="AG70" s="177"/>
      <c r="AH70" s="177"/>
      <c r="AI70" s="27"/>
      <c r="AJ70" s="16"/>
    </row>
    <row r="71" spans="1:36" ht="50.25" customHeight="1">
      <c r="A71" s="352"/>
      <c r="B71" s="353"/>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4"/>
    </row>
    <row r="72" spans="1:36" ht="13.5" customHeight="1">
      <c r="B72" s="53"/>
    </row>
    <row r="74" spans="1:36" ht="13.5" customHeight="1">
      <c r="B74" s="76"/>
    </row>
    <row r="77" spans="1:36" ht="13.5" customHeight="1">
      <c r="X77" s="53"/>
      <c r="Y77" s="53"/>
      <c r="Z77" s="53"/>
      <c r="AA77" s="53"/>
      <c r="AB77" s="53"/>
    </row>
  </sheetData>
  <mergeCells count="64">
    <mergeCell ref="Q61:V62"/>
    <mergeCell ref="W61:AB62"/>
    <mergeCell ref="AC61:AH62"/>
    <mergeCell ref="Q1:AJ1"/>
    <mergeCell ref="Q2:V2"/>
    <mergeCell ref="W2:AB2"/>
    <mergeCell ref="AC2:AH2"/>
    <mergeCell ref="Y4:Y6"/>
    <mergeCell ref="AE4:AE6"/>
    <mergeCell ref="AF4:AH4"/>
    <mergeCell ref="Z4:AB4"/>
    <mergeCell ref="Y3:AB3"/>
    <mergeCell ref="Z5:Z6"/>
    <mergeCell ref="AA5:AA6"/>
    <mergeCell ref="AB5:AB6"/>
    <mergeCell ref="AF5:AF6"/>
    <mergeCell ref="A71:AI71"/>
    <mergeCell ref="M58:M62"/>
    <mergeCell ref="AE3:AH3"/>
    <mergeCell ref="AH5:AH6"/>
    <mergeCell ref="C3:C6"/>
    <mergeCell ref="A1:A6"/>
    <mergeCell ref="B1:B6"/>
    <mergeCell ref="C1:J2"/>
    <mergeCell ref="K1:P2"/>
    <mergeCell ref="D3:D6"/>
    <mergeCell ref="E3:E6"/>
    <mergeCell ref="J3:J6"/>
    <mergeCell ref="AI5:AI6"/>
    <mergeCell ref="X3:X6"/>
    <mergeCell ref="AC3:AC6"/>
    <mergeCell ref="AD3:AD6"/>
    <mergeCell ref="AG5:AG6"/>
    <mergeCell ref="W3:W6"/>
    <mergeCell ref="Q3:Q6"/>
    <mergeCell ref="V5:V6"/>
    <mergeCell ref="R3:R6"/>
    <mergeCell ref="S4:S6"/>
    <mergeCell ref="T5:T6"/>
    <mergeCell ref="U5:U6"/>
    <mergeCell ref="S3:V3"/>
    <mergeCell ref="T4:V4"/>
    <mergeCell ref="D70:E70"/>
    <mergeCell ref="D69:E69"/>
    <mergeCell ref="D56:E56"/>
    <mergeCell ref="N58:P58"/>
    <mergeCell ref="N59:P59"/>
    <mergeCell ref="N61:P62"/>
    <mergeCell ref="N60:P60"/>
    <mergeCell ref="D47:E47"/>
    <mergeCell ref="D43:E43"/>
    <mergeCell ref="O5:O6"/>
    <mergeCell ref="M4:M6"/>
    <mergeCell ref="D38:E38"/>
    <mergeCell ref="H4:H6"/>
    <mergeCell ref="G3:G6"/>
    <mergeCell ref="K3:K6"/>
    <mergeCell ref="L3:L6"/>
    <mergeCell ref="M3:P3"/>
    <mergeCell ref="N5:N6"/>
    <mergeCell ref="F3:F6"/>
    <mergeCell ref="I3:I6"/>
    <mergeCell ref="N4:P4"/>
    <mergeCell ref="P5:P6"/>
  </mergeCells>
  <pageMargins left="0" right="0" top="0" bottom="0" header="0" footer="0"/>
  <pageSetup paperSize="9" scale="80" orientation="landscape" r:id="rId1"/>
  <headerFooter alignWithMargins="0"/>
  <ignoredErrors>
    <ignoredError sqref="A7:E7 AI7 AJ7 AJ20 AJ14:AJ15 P17 AJ12:AJ13 P19 P18 AJ18 P14:P15 P12:P13 AJ11 AJ16 AJ17 AJ19" numberStoredAsText="1"/>
    <ignoredError sqref="M16" formula="1"/>
  </ignoredErrors>
</worksheet>
</file>

<file path=xl/worksheets/sheet3.xml><?xml version="1.0" encoding="utf-8"?>
<worksheet xmlns="http://schemas.openxmlformats.org/spreadsheetml/2006/main" xmlns:r="http://schemas.openxmlformats.org/officeDocument/2006/relationships">
  <sheetPr codeName="Лист3"/>
  <dimension ref="J4:R7"/>
  <sheetViews>
    <sheetView workbookViewId="0">
      <selection activeCell="K43" sqref="K43"/>
    </sheetView>
  </sheetViews>
  <sheetFormatPr defaultRowHeight="10.5"/>
  <sheetData>
    <row r="4" spans="10:18">
      <c r="J4" s="1"/>
      <c r="K4" s="1"/>
      <c r="L4" s="1"/>
      <c r="M4" s="1"/>
      <c r="N4" s="1"/>
      <c r="O4" s="1"/>
      <c r="P4" s="1"/>
      <c r="Q4" s="1"/>
      <c r="R4" s="1"/>
    </row>
    <row r="5" spans="10:18">
      <c r="J5" s="1"/>
      <c r="K5" s="1"/>
      <c r="L5" s="1"/>
      <c r="M5" s="1"/>
      <c r="N5" s="1"/>
      <c r="O5" s="1"/>
      <c r="P5" s="1"/>
      <c r="Q5" s="1"/>
      <c r="R5" s="1"/>
    </row>
    <row r="6" spans="10:18">
      <c r="J6" s="1"/>
      <c r="K6" s="1"/>
      <c r="L6" s="1"/>
      <c r="M6" s="1"/>
      <c r="N6" s="1"/>
      <c r="O6" s="1"/>
      <c r="P6" s="1"/>
      <c r="Q6" s="1"/>
      <c r="R6" s="1"/>
    </row>
    <row r="7" spans="10:18">
      <c r="J7" s="1"/>
      <c r="K7" s="1"/>
      <c r="L7" s="1"/>
      <c r="M7" s="1"/>
      <c r="N7" s="1"/>
      <c r="O7" s="1"/>
      <c r="P7" s="1"/>
      <c r="Q7" s="1"/>
      <c r="R7" s="1"/>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outlinePr summaryRight="0"/>
  </sheetPr>
  <dimension ref="A1:BL32"/>
  <sheetViews>
    <sheetView showGridLines="0" workbookViewId="0">
      <selection activeCell="Z18" sqref="Z18:AI18"/>
    </sheetView>
  </sheetViews>
  <sheetFormatPr defaultColWidth="14.6640625" defaultRowHeight="13.5" customHeight="1"/>
  <cols>
    <col min="1" max="1" width="7.33203125" style="249" customWidth="1"/>
    <col min="2" max="55" width="3.33203125" style="249" customWidth="1"/>
    <col min="56" max="64" width="2.5" style="249" customWidth="1"/>
    <col min="65" max="16384" width="14.6640625" style="249"/>
  </cols>
  <sheetData>
    <row r="1" spans="1:64" ht="7.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64" ht="19.5" customHeight="1">
      <c r="A2" s="434" t="s">
        <v>244</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row>
    <row r="3" spans="1:64" ht="11.25" customHeight="1">
      <c r="A3" s="435" t="s">
        <v>243</v>
      </c>
      <c r="B3" s="435" t="s">
        <v>242</v>
      </c>
      <c r="C3" s="435"/>
      <c r="D3" s="435"/>
      <c r="E3" s="435"/>
      <c r="F3" s="423" t="s">
        <v>251</v>
      </c>
      <c r="G3" s="435" t="s">
        <v>241</v>
      </c>
      <c r="H3" s="435"/>
      <c r="I3" s="435"/>
      <c r="J3" s="423" t="s">
        <v>255</v>
      </c>
      <c r="K3" s="425" t="s">
        <v>240</v>
      </c>
      <c r="L3" s="425"/>
      <c r="M3" s="425"/>
      <c r="N3" s="272"/>
      <c r="O3" s="425" t="s">
        <v>239</v>
      </c>
      <c r="P3" s="425"/>
      <c r="Q3" s="425"/>
      <c r="R3" s="425"/>
      <c r="S3" s="423" t="s">
        <v>261</v>
      </c>
      <c r="T3" s="425" t="s">
        <v>238</v>
      </c>
      <c r="U3" s="425"/>
      <c r="V3" s="425"/>
      <c r="W3" s="423" t="s">
        <v>265</v>
      </c>
      <c r="X3" s="425" t="s">
        <v>237</v>
      </c>
      <c r="Y3" s="425"/>
      <c r="Z3" s="425"/>
      <c r="AA3" s="423" t="s">
        <v>269</v>
      </c>
      <c r="AB3" s="425" t="s">
        <v>236</v>
      </c>
      <c r="AC3" s="425"/>
      <c r="AD3" s="425"/>
      <c r="AE3" s="425"/>
      <c r="AF3" s="423" t="s">
        <v>251</v>
      </c>
      <c r="AG3" s="425" t="s">
        <v>235</v>
      </c>
      <c r="AH3" s="425"/>
      <c r="AI3" s="425"/>
      <c r="AJ3" s="423" t="s">
        <v>270</v>
      </c>
      <c r="AK3" s="425" t="s">
        <v>234</v>
      </c>
      <c r="AL3" s="425"/>
      <c r="AM3" s="425"/>
      <c r="AN3" s="425"/>
      <c r="AO3" s="425" t="s">
        <v>233</v>
      </c>
      <c r="AP3" s="425"/>
      <c r="AQ3" s="425"/>
      <c r="AR3" s="425"/>
      <c r="AS3" s="423" t="s">
        <v>251</v>
      </c>
      <c r="AT3" s="425" t="s">
        <v>232</v>
      </c>
      <c r="AU3" s="425"/>
      <c r="AV3" s="425"/>
      <c r="AW3" s="423" t="s">
        <v>275</v>
      </c>
      <c r="AX3" s="425" t="s">
        <v>231</v>
      </c>
      <c r="AY3" s="425"/>
      <c r="AZ3" s="425"/>
      <c r="BA3" s="425"/>
    </row>
    <row r="4" spans="1:64" ht="60.75" customHeight="1">
      <c r="A4" s="435"/>
      <c r="B4" s="271" t="s">
        <v>247</v>
      </c>
      <c r="C4" s="271" t="s">
        <v>248</v>
      </c>
      <c r="D4" s="271" t="s">
        <v>249</v>
      </c>
      <c r="E4" s="271" t="s">
        <v>276</v>
      </c>
      <c r="F4" s="424"/>
      <c r="G4" s="271" t="s">
        <v>252</v>
      </c>
      <c r="H4" s="271" t="s">
        <v>253</v>
      </c>
      <c r="I4" s="271" t="s">
        <v>254</v>
      </c>
      <c r="J4" s="424"/>
      <c r="K4" s="271" t="s">
        <v>256</v>
      </c>
      <c r="L4" s="271" t="s">
        <v>257</v>
      </c>
      <c r="M4" s="271" t="s">
        <v>258</v>
      </c>
      <c r="N4" s="271" t="s">
        <v>259</v>
      </c>
      <c r="O4" s="271" t="s">
        <v>250</v>
      </c>
      <c r="P4" s="271" t="s">
        <v>248</v>
      </c>
      <c r="Q4" s="271" t="s">
        <v>249</v>
      </c>
      <c r="R4" s="271" t="s">
        <v>260</v>
      </c>
      <c r="S4" s="424"/>
      <c r="T4" s="271" t="s">
        <v>262</v>
      </c>
      <c r="U4" s="271" t="s">
        <v>263</v>
      </c>
      <c r="V4" s="271" t="s">
        <v>264</v>
      </c>
      <c r="W4" s="424"/>
      <c r="X4" s="271" t="s">
        <v>266</v>
      </c>
      <c r="Y4" s="271" t="s">
        <v>267</v>
      </c>
      <c r="Z4" s="271" t="s">
        <v>268</v>
      </c>
      <c r="AA4" s="424"/>
      <c r="AB4" s="271" t="s">
        <v>266</v>
      </c>
      <c r="AC4" s="271" t="s">
        <v>267</v>
      </c>
      <c r="AD4" s="271" t="s">
        <v>268</v>
      </c>
      <c r="AE4" s="271" t="s">
        <v>277</v>
      </c>
      <c r="AF4" s="424"/>
      <c r="AG4" s="271" t="s">
        <v>252</v>
      </c>
      <c r="AH4" s="271" t="s">
        <v>253</v>
      </c>
      <c r="AI4" s="271" t="s">
        <v>254</v>
      </c>
      <c r="AJ4" s="424"/>
      <c r="AK4" s="271" t="s">
        <v>271</v>
      </c>
      <c r="AL4" s="271" t="s">
        <v>272</v>
      </c>
      <c r="AM4" s="271" t="s">
        <v>273</v>
      </c>
      <c r="AN4" s="271" t="s">
        <v>274</v>
      </c>
      <c r="AO4" s="271" t="s">
        <v>250</v>
      </c>
      <c r="AP4" s="271" t="s">
        <v>248</v>
      </c>
      <c r="AQ4" s="271" t="s">
        <v>249</v>
      </c>
      <c r="AR4" s="271" t="s">
        <v>278</v>
      </c>
      <c r="AS4" s="424"/>
      <c r="AT4" s="271" t="s">
        <v>252</v>
      </c>
      <c r="AU4" s="271" t="s">
        <v>253</v>
      </c>
      <c r="AV4" s="271" t="s">
        <v>254</v>
      </c>
      <c r="AW4" s="424"/>
      <c r="AX4" s="271" t="s">
        <v>256</v>
      </c>
      <c r="AY4" s="271" t="s">
        <v>257</v>
      </c>
      <c r="AZ4" s="271" t="s">
        <v>258</v>
      </c>
      <c r="BA4" s="271" t="s">
        <v>279</v>
      </c>
    </row>
    <row r="5" spans="1:64" ht="9.75" customHeight="1">
      <c r="A5" s="435"/>
      <c r="B5" s="266" t="s">
        <v>0</v>
      </c>
      <c r="C5" s="266" t="s">
        <v>1</v>
      </c>
      <c r="D5" s="266" t="s">
        <v>230</v>
      </c>
      <c r="E5" s="266" t="s">
        <v>229</v>
      </c>
      <c r="F5" s="266" t="s">
        <v>228</v>
      </c>
      <c r="G5" s="266" t="s">
        <v>5</v>
      </c>
      <c r="H5" s="266" t="s">
        <v>7</v>
      </c>
      <c r="I5" s="266" t="s">
        <v>8</v>
      </c>
      <c r="J5" s="266" t="s">
        <v>227</v>
      </c>
      <c r="K5" s="266" t="s">
        <v>226</v>
      </c>
      <c r="L5" s="266" t="s">
        <v>225</v>
      </c>
      <c r="M5" s="266" t="s">
        <v>224</v>
      </c>
      <c r="N5" s="266" t="s">
        <v>223</v>
      </c>
      <c r="O5" s="266" t="s">
        <v>222</v>
      </c>
      <c r="P5" s="266" t="s">
        <v>221</v>
      </c>
      <c r="Q5" s="266" t="s">
        <v>220</v>
      </c>
      <c r="R5" s="266" t="s">
        <v>219</v>
      </c>
      <c r="S5" s="266" t="s">
        <v>218</v>
      </c>
      <c r="T5" s="266" t="s">
        <v>217</v>
      </c>
      <c r="U5" s="266" t="s">
        <v>216</v>
      </c>
      <c r="V5" s="266" t="s">
        <v>215</v>
      </c>
      <c r="W5" s="266" t="s">
        <v>214</v>
      </c>
      <c r="X5" s="266" t="s">
        <v>213</v>
      </c>
      <c r="Y5" s="266" t="s">
        <v>212</v>
      </c>
      <c r="Z5" s="266" t="s">
        <v>211</v>
      </c>
      <c r="AA5" s="266" t="s">
        <v>210</v>
      </c>
      <c r="AB5" s="266" t="s">
        <v>209</v>
      </c>
      <c r="AC5" s="266" t="s">
        <v>208</v>
      </c>
      <c r="AD5" s="266" t="s">
        <v>207</v>
      </c>
      <c r="AE5" s="266" t="s">
        <v>206</v>
      </c>
      <c r="AF5" s="266" t="s">
        <v>205</v>
      </c>
      <c r="AG5" s="266" t="s">
        <v>204</v>
      </c>
      <c r="AH5" s="266" t="s">
        <v>203</v>
      </c>
      <c r="AI5" s="266" t="s">
        <v>202</v>
      </c>
      <c r="AJ5" s="266" t="s">
        <v>201</v>
      </c>
      <c r="AK5" s="266" t="s">
        <v>200</v>
      </c>
      <c r="AL5" s="266" t="s">
        <v>199</v>
      </c>
      <c r="AM5" s="266" t="s">
        <v>198</v>
      </c>
      <c r="AN5" s="266" t="s">
        <v>197</v>
      </c>
      <c r="AO5" s="266" t="s">
        <v>196</v>
      </c>
      <c r="AP5" s="266" t="s">
        <v>195</v>
      </c>
      <c r="AQ5" s="266" t="s">
        <v>194</v>
      </c>
      <c r="AR5" s="266" t="s">
        <v>193</v>
      </c>
      <c r="AS5" s="266" t="s">
        <v>192</v>
      </c>
      <c r="AT5" s="266" t="s">
        <v>191</v>
      </c>
      <c r="AU5" s="266" t="s">
        <v>190</v>
      </c>
      <c r="AV5" s="266" t="s">
        <v>189</v>
      </c>
      <c r="AW5" s="266" t="s">
        <v>188</v>
      </c>
      <c r="AX5" s="266" t="s">
        <v>187</v>
      </c>
      <c r="AY5" s="266" t="s">
        <v>186</v>
      </c>
      <c r="AZ5" s="266" t="s">
        <v>185</v>
      </c>
      <c r="BA5" s="267" t="s">
        <v>184</v>
      </c>
    </row>
    <row r="6" spans="1:64" ht="2.25" customHeight="1">
      <c r="A6" s="266"/>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row>
    <row r="7" spans="1:64" ht="10.5" customHeight="1">
      <c r="A7" s="433" t="s">
        <v>183</v>
      </c>
      <c r="B7" s="412" t="s">
        <v>169</v>
      </c>
      <c r="C7" s="412" t="s">
        <v>169</v>
      </c>
      <c r="D7" s="412" t="s">
        <v>169</v>
      </c>
      <c r="E7" s="412" t="s">
        <v>169</v>
      </c>
      <c r="F7" s="416"/>
      <c r="G7" s="416"/>
      <c r="H7" s="416"/>
      <c r="I7" s="417"/>
      <c r="J7" s="417"/>
      <c r="K7" s="416"/>
      <c r="L7" s="416"/>
      <c r="M7" s="416"/>
      <c r="N7" s="416"/>
      <c r="O7" s="416"/>
      <c r="P7" s="381" t="s">
        <v>282</v>
      </c>
      <c r="Q7" s="381" t="s">
        <v>282</v>
      </c>
      <c r="R7" s="381" t="s">
        <v>282</v>
      </c>
      <c r="S7" s="417" t="s">
        <v>178</v>
      </c>
      <c r="T7" s="417" t="s">
        <v>178</v>
      </c>
      <c r="U7" s="417" t="s">
        <v>280</v>
      </c>
      <c r="V7" s="417" t="s">
        <v>280</v>
      </c>
      <c r="W7" s="417" t="s">
        <v>280</v>
      </c>
      <c r="X7" s="417" t="s">
        <v>280</v>
      </c>
      <c r="Y7" s="416"/>
      <c r="Z7" s="416"/>
      <c r="AA7" s="416"/>
      <c r="AB7" s="416"/>
      <c r="AC7" s="416"/>
      <c r="AD7" s="417"/>
      <c r="AE7" s="417"/>
      <c r="AF7" s="416"/>
      <c r="AG7" s="416"/>
      <c r="AH7" s="416"/>
      <c r="AI7" s="416"/>
      <c r="AJ7" s="416"/>
      <c r="AK7" s="417" t="s">
        <v>280</v>
      </c>
      <c r="AL7" s="417" t="s">
        <v>280</v>
      </c>
      <c r="AM7" s="417" t="s">
        <v>280</v>
      </c>
      <c r="AN7" s="417" t="s">
        <v>280</v>
      </c>
      <c r="AO7" s="417" t="s">
        <v>280</v>
      </c>
      <c r="AP7" s="417" t="s">
        <v>280</v>
      </c>
      <c r="AQ7" s="417" t="s">
        <v>280</v>
      </c>
      <c r="AR7" s="417" t="s">
        <v>280</v>
      </c>
      <c r="AS7" s="417" t="s">
        <v>178</v>
      </c>
      <c r="AT7" s="417" t="s">
        <v>178</v>
      </c>
      <c r="AU7" s="417" t="s">
        <v>178</v>
      </c>
      <c r="AV7" s="417" t="s">
        <v>178</v>
      </c>
      <c r="AW7" s="417" t="s">
        <v>178</v>
      </c>
      <c r="AX7" s="417" t="s">
        <v>178</v>
      </c>
      <c r="AY7" s="417" t="s">
        <v>178</v>
      </c>
      <c r="AZ7" s="417" t="s">
        <v>178</v>
      </c>
      <c r="BA7" s="417" t="s">
        <v>178</v>
      </c>
      <c r="BB7" s="256"/>
      <c r="BC7" s="255"/>
    </row>
    <row r="8" spans="1:64" ht="10.5" customHeight="1">
      <c r="A8" s="433"/>
      <c r="B8" s="413"/>
      <c r="C8" s="413"/>
      <c r="D8" s="413"/>
      <c r="E8" s="413"/>
      <c r="F8" s="417"/>
      <c r="G8" s="417"/>
      <c r="H8" s="417"/>
      <c r="I8" s="417"/>
      <c r="J8" s="417"/>
      <c r="K8" s="417"/>
      <c r="L8" s="417"/>
      <c r="M8" s="417"/>
      <c r="N8" s="417"/>
      <c r="O8" s="417"/>
      <c r="P8" s="382"/>
      <c r="Q8" s="382"/>
      <c r="R8" s="382"/>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row>
    <row r="9" spans="1:64" ht="2.25" customHeight="1">
      <c r="A9" s="266"/>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row>
    <row r="10" spans="1:64" ht="10.5" customHeight="1">
      <c r="A10" s="433" t="s">
        <v>182</v>
      </c>
      <c r="B10" s="416"/>
      <c r="C10" s="416"/>
      <c r="D10" s="416"/>
      <c r="E10" s="416"/>
      <c r="F10" s="416"/>
      <c r="G10" s="416"/>
      <c r="H10" s="416"/>
      <c r="I10" s="416"/>
      <c r="J10" s="416"/>
      <c r="K10" s="416"/>
      <c r="L10" s="417"/>
      <c r="M10" s="417"/>
      <c r="N10" s="416"/>
      <c r="O10" s="416"/>
      <c r="P10" s="416"/>
      <c r="Q10" s="416"/>
      <c r="R10" s="416"/>
      <c r="S10" s="417" t="s">
        <v>178</v>
      </c>
      <c r="T10" s="417" t="s">
        <v>178</v>
      </c>
      <c r="U10" s="416"/>
      <c r="V10" s="416"/>
      <c r="W10" s="416"/>
      <c r="X10" s="416"/>
      <c r="Y10" s="416"/>
      <c r="Z10" s="416"/>
      <c r="AA10" s="416"/>
      <c r="AB10" s="416"/>
      <c r="AC10" s="416"/>
      <c r="AD10" s="416"/>
      <c r="AE10" s="416"/>
      <c r="AF10" s="416"/>
      <c r="AG10" s="417"/>
      <c r="AH10" s="417"/>
      <c r="AI10" s="416"/>
      <c r="AJ10" s="416"/>
      <c r="AK10" s="416"/>
      <c r="AL10" s="416"/>
      <c r="AM10" s="417" t="s">
        <v>280</v>
      </c>
      <c r="AN10" s="417" t="s">
        <v>280</v>
      </c>
      <c r="AO10" s="417" t="s">
        <v>280</v>
      </c>
      <c r="AP10" s="417" t="s">
        <v>280</v>
      </c>
      <c r="AQ10" s="417" t="s">
        <v>280</v>
      </c>
      <c r="AR10" s="417" t="s">
        <v>280</v>
      </c>
      <c r="AS10" s="417" t="s">
        <v>178</v>
      </c>
      <c r="AT10" s="417" t="s">
        <v>178</v>
      </c>
      <c r="AU10" s="417" t="s">
        <v>178</v>
      </c>
      <c r="AV10" s="417" t="s">
        <v>178</v>
      </c>
      <c r="AW10" s="417" t="s">
        <v>178</v>
      </c>
      <c r="AX10" s="417" t="s">
        <v>178</v>
      </c>
      <c r="AY10" s="417" t="s">
        <v>178</v>
      </c>
      <c r="AZ10" s="417" t="s">
        <v>178</v>
      </c>
      <c r="BA10" s="417" t="s">
        <v>178</v>
      </c>
      <c r="BB10" s="256"/>
      <c r="BC10" s="255"/>
      <c r="BD10" s="256"/>
      <c r="BE10" s="256"/>
      <c r="BF10" s="255"/>
      <c r="BG10" s="256"/>
      <c r="BH10" s="256"/>
      <c r="BI10" s="255"/>
      <c r="BJ10" s="256"/>
      <c r="BK10" s="256"/>
      <c r="BL10" s="255"/>
    </row>
    <row r="11" spans="1:64" ht="10.5" customHeight="1">
      <c r="A11" s="433"/>
      <c r="B11" s="41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7"/>
      <c r="BB11" s="256"/>
      <c r="BC11" s="255"/>
      <c r="BD11" s="256"/>
      <c r="BE11" s="256"/>
      <c r="BF11" s="255"/>
      <c r="BG11" s="256"/>
      <c r="BH11" s="256"/>
      <c r="BI11" s="255"/>
      <c r="BJ11" s="256"/>
      <c r="BK11" s="256"/>
      <c r="BL11" s="255"/>
    </row>
    <row r="12" spans="1:64" ht="2.25" customHeight="1">
      <c r="A12" s="266"/>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256"/>
      <c r="BC12" s="255"/>
      <c r="BD12" s="256"/>
      <c r="BE12" s="256"/>
      <c r="BF12" s="255"/>
      <c r="BG12" s="256"/>
      <c r="BH12" s="256"/>
      <c r="BI12" s="255"/>
      <c r="BJ12" s="256"/>
      <c r="BK12" s="256"/>
      <c r="BL12" s="255"/>
    </row>
    <row r="13" spans="1:64" ht="10.5" customHeight="1">
      <c r="A13" s="433" t="s">
        <v>171</v>
      </c>
      <c r="B13" s="416"/>
      <c r="C13" s="416"/>
      <c r="D13" s="416"/>
      <c r="E13" s="416"/>
      <c r="F13" s="416"/>
      <c r="G13" s="417"/>
      <c r="H13" s="417"/>
      <c r="I13" s="416"/>
      <c r="J13" s="416"/>
      <c r="K13" s="416"/>
      <c r="L13" s="416"/>
      <c r="M13" s="416"/>
      <c r="N13" s="416"/>
      <c r="O13" s="416"/>
      <c r="P13" s="416"/>
      <c r="Q13" s="417"/>
      <c r="R13" s="417"/>
      <c r="S13" s="417" t="s">
        <v>178</v>
      </c>
      <c r="T13" s="417" t="s">
        <v>178</v>
      </c>
      <c r="U13" s="416"/>
      <c r="V13" s="416"/>
      <c r="W13" s="416"/>
      <c r="X13" s="416"/>
      <c r="Y13" s="416"/>
      <c r="Z13" s="416"/>
      <c r="AA13" s="416"/>
      <c r="AB13" s="416"/>
      <c r="AC13" s="417"/>
      <c r="AD13" s="417"/>
      <c r="AE13" s="417" t="s">
        <v>280</v>
      </c>
      <c r="AF13" s="417" t="s">
        <v>280</v>
      </c>
      <c r="AG13" s="417" t="s">
        <v>280</v>
      </c>
      <c r="AH13" s="417" t="s">
        <v>280</v>
      </c>
      <c r="AI13" s="412" t="s">
        <v>181</v>
      </c>
      <c r="AJ13" s="412" t="s">
        <v>181</v>
      </c>
      <c r="AK13" s="412" t="s">
        <v>181</v>
      </c>
      <c r="AL13" s="412" t="s">
        <v>181</v>
      </c>
      <c r="AM13" s="414" t="s">
        <v>176</v>
      </c>
      <c r="AN13" s="414" t="s">
        <v>176</v>
      </c>
      <c r="AO13" s="414" t="s">
        <v>176</v>
      </c>
      <c r="AP13" s="414" t="s">
        <v>176</v>
      </c>
      <c r="AQ13" s="412" t="s">
        <v>171</v>
      </c>
      <c r="AR13" s="412" t="s">
        <v>171</v>
      </c>
      <c r="AS13" s="412" t="s">
        <v>169</v>
      </c>
      <c r="AT13" s="412" t="s">
        <v>169</v>
      </c>
      <c r="AU13" s="412" t="s">
        <v>169</v>
      </c>
      <c r="AV13" s="412" t="s">
        <v>169</v>
      </c>
      <c r="AW13" s="412" t="s">
        <v>169</v>
      </c>
      <c r="AX13" s="412" t="s">
        <v>169</v>
      </c>
      <c r="AY13" s="412" t="s">
        <v>169</v>
      </c>
      <c r="AZ13" s="412" t="s">
        <v>169</v>
      </c>
      <c r="BA13" s="412" t="s">
        <v>169</v>
      </c>
      <c r="BB13" s="256"/>
      <c r="BC13" s="255"/>
      <c r="BD13" s="256"/>
      <c r="BE13" s="256"/>
      <c r="BF13" s="255"/>
      <c r="BG13" s="256"/>
      <c r="BH13" s="256"/>
      <c r="BI13" s="255"/>
      <c r="BJ13" s="256"/>
      <c r="BK13" s="256"/>
      <c r="BL13" s="255"/>
    </row>
    <row r="14" spans="1:64" ht="10.5" customHeight="1">
      <c r="A14" s="433"/>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3"/>
      <c r="AJ14" s="413"/>
      <c r="AK14" s="413"/>
      <c r="AL14" s="413"/>
      <c r="AM14" s="415"/>
      <c r="AN14" s="415"/>
      <c r="AO14" s="415"/>
      <c r="AP14" s="415"/>
      <c r="AQ14" s="413"/>
      <c r="AR14" s="413"/>
      <c r="AS14" s="413"/>
      <c r="AT14" s="413"/>
      <c r="AU14" s="413"/>
      <c r="AV14" s="413"/>
      <c r="AW14" s="413"/>
      <c r="AX14" s="413"/>
      <c r="AY14" s="413"/>
      <c r="AZ14" s="413"/>
      <c r="BA14" s="413"/>
      <c r="BB14" s="256"/>
      <c r="BC14" s="255"/>
      <c r="BD14" s="256"/>
      <c r="BE14" s="256"/>
      <c r="BF14" s="255"/>
      <c r="BG14" s="256"/>
      <c r="BH14" s="256"/>
      <c r="BI14" s="255"/>
      <c r="BJ14" s="256"/>
      <c r="BK14" s="256"/>
      <c r="BL14" s="255"/>
    </row>
    <row r="15" spans="1:64" ht="2.25" customHeight="1">
      <c r="A15" s="266"/>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256"/>
      <c r="BC15" s="255"/>
      <c r="BD15" s="256"/>
      <c r="BE15" s="256"/>
      <c r="BF15" s="255"/>
      <c r="BG15" s="256"/>
      <c r="BH15" s="256"/>
      <c r="BI15" s="255"/>
      <c r="BJ15" s="256"/>
      <c r="BK15" s="256"/>
      <c r="BL15" s="255"/>
    </row>
    <row r="16" spans="1:64" ht="2.25" customHeight="1">
      <c r="A16" s="266"/>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256"/>
      <c r="BC16" s="255"/>
      <c r="BD16" s="256"/>
      <c r="BE16" s="256"/>
      <c r="BF16" s="255"/>
      <c r="BG16" s="256"/>
      <c r="BH16" s="256"/>
      <c r="BI16" s="255"/>
      <c r="BJ16" s="256"/>
      <c r="BK16" s="256"/>
      <c r="BL16" s="255"/>
    </row>
    <row r="17" spans="1:64" ht="6" customHeight="1">
      <c r="A17" s="255"/>
      <c r="B17" s="255"/>
      <c r="BB17" s="256"/>
      <c r="BC17" s="255"/>
      <c r="BD17" s="256"/>
      <c r="BE17" s="256"/>
      <c r="BF17" s="255"/>
      <c r="BG17" s="256"/>
      <c r="BH17" s="256"/>
      <c r="BI17" s="255"/>
      <c r="BJ17" s="256"/>
      <c r="BK17" s="256"/>
      <c r="BL17" s="255"/>
    </row>
    <row r="18" spans="1:64" ht="19.5" customHeight="1">
      <c r="A18" s="419" t="s">
        <v>180</v>
      </c>
      <c r="B18" s="419"/>
      <c r="C18" s="419"/>
      <c r="D18" s="419"/>
      <c r="E18" s="419"/>
      <c r="F18" s="419"/>
      <c r="G18" s="265"/>
      <c r="H18" s="420" t="s">
        <v>179</v>
      </c>
      <c r="I18" s="421"/>
      <c r="J18" s="421"/>
      <c r="K18" s="421"/>
      <c r="L18" s="421"/>
      <c r="M18" s="421"/>
      <c r="N18" s="421"/>
      <c r="O18" s="421"/>
      <c r="P18" s="421"/>
      <c r="Q18" s="421"/>
      <c r="R18" s="421"/>
      <c r="S18" s="421"/>
      <c r="T18" s="421"/>
      <c r="U18" s="421"/>
      <c r="V18" s="421"/>
      <c r="W18" s="255"/>
      <c r="X18" s="255"/>
      <c r="Y18" s="257" t="s">
        <v>178</v>
      </c>
      <c r="Z18" s="380" t="s">
        <v>177</v>
      </c>
      <c r="AA18" s="380"/>
      <c r="AB18" s="380"/>
      <c r="AC18" s="380"/>
      <c r="AD18" s="380"/>
      <c r="AE18" s="380"/>
      <c r="AF18" s="380"/>
      <c r="AG18" s="380"/>
      <c r="AH18" s="380"/>
      <c r="AI18" s="380"/>
      <c r="AJ18" s="255"/>
      <c r="AK18" s="255"/>
      <c r="AL18" s="255"/>
      <c r="AM18" s="255"/>
      <c r="AN18" s="255"/>
      <c r="AO18" s="259"/>
      <c r="AP18" s="255"/>
      <c r="AQ18" s="255"/>
      <c r="AR18" s="264" t="s">
        <v>176</v>
      </c>
      <c r="AS18" s="418" t="s">
        <v>175</v>
      </c>
      <c r="AT18" s="418"/>
      <c r="AU18" s="418"/>
      <c r="AV18" s="418"/>
      <c r="AW18" s="418"/>
      <c r="AX18" s="418"/>
      <c r="AY18" s="418"/>
      <c r="AZ18" s="418"/>
      <c r="BA18" s="418"/>
      <c r="BB18" s="418"/>
      <c r="BC18" s="418"/>
      <c r="BD18" s="418"/>
      <c r="BE18" s="418"/>
      <c r="BF18" s="418"/>
      <c r="BG18" s="418"/>
      <c r="BH18" s="418"/>
      <c r="BI18" s="418"/>
      <c r="BJ18" s="418"/>
      <c r="BK18" s="418"/>
      <c r="BL18" s="418"/>
    </row>
    <row r="19" spans="1:64" ht="19.5" customHeight="1">
      <c r="A19" s="263"/>
      <c r="B19" s="263"/>
      <c r="C19" s="263"/>
      <c r="D19" s="263"/>
      <c r="E19" s="263"/>
      <c r="F19" s="263"/>
      <c r="G19" s="260"/>
      <c r="H19" s="262"/>
      <c r="I19" s="261"/>
      <c r="J19" s="261"/>
      <c r="K19" s="261"/>
      <c r="L19" s="261"/>
      <c r="M19" s="261"/>
      <c r="N19" s="261"/>
      <c r="O19" s="261"/>
      <c r="P19" s="261"/>
      <c r="Q19" s="261"/>
      <c r="R19" s="261"/>
      <c r="S19" s="261"/>
      <c r="T19" s="261"/>
      <c r="U19" s="261"/>
      <c r="V19" s="261"/>
      <c r="W19" s="255"/>
      <c r="X19" s="255"/>
      <c r="Y19" s="270" t="s">
        <v>280</v>
      </c>
      <c r="Z19" s="256"/>
      <c r="AA19" s="380" t="s">
        <v>281</v>
      </c>
      <c r="AB19" s="380"/>
      <c r="AC19" s="380"/>
      <c r="AD19" s="380"/>
      <c r="AE19" s="380"/>
      <c r="AF19" s="380"/>
      <c r="AG19" s="380"/>
      <c r="AH19" s="380"/>
      <c r="AI19" s="380"/>
      <c r="AJ19" s="380"/>
      <c r="AK19" s="380"/>
      <c r="AL19" s="380"/>
      <c r="AM19" s="255"/>
      <c r="AN19" s="255"/>
      <c r="AO19" s="259"/>
      <c r="AP19" s="255"/>
      <c r="AQ19" s="255"/>
      <c r="AR19" s="260"/>
      <c r="AS19" s="259"/>
      <c r="AT19" s="259"/>
      <c r="AU19" s="259"/>
      <c r="AV19" s="259"/>
      <c r="AW19" s="259"/>
      <c r="AX19" s="259"/>
      <c r="AY19" s="259"/>
      <c r="AZ19" s="259"/>
      <c r="BA19" s="259"/>
      <c r="BB19" s="259"/>
      <c r="BC19" s="259"/>
      <c r="BD19" s="259"/>
      <c r="BE19" s="259"/>
      <c r="BF19" s="259"/>
      <c r="BG19" s="259"/>
      <c r="BH19" s="259"/>
      <c r="BI19" s="259"/>
      <c r="BJ19" s="259"/>
      <c r="BK19" s="259"/>
      <c r="BL19" s="259"/>
    </row>
    <row r="20" spans="1:64" ht="17.25" customHeight="1">
      <c r="A20" s="255"/>
      <c r="B20" s="255"/>
      <c r="C20" s="255"/>
      <c r="D20" s="255"/>
      <c r="E20" s="255"/>
      <c r="F20" s="255"/>
      <c r="G20" s="417"/>
      <c r="H20" s="420" t="s">
        <v>174</v>
      </c>
      <c r="I20" s="421"/>
      <c r="J20" s="421"/>
      <c r="K20" s="421"/>
      <c r="L20" s="421"/>
      <c r="M20" s="421"/>
      <c r="N20" s="421"/>
      <c r="O20" s="421"/>
      <c r="P20" s="421"/>
      <c r="Q20" s="421"/>
      <c r="R20" s="255"/>
      <c r="S20" s="255"/>
      <c r="T20" s="255"/>
      <c r="U20" s="256"/>
      <c r="V20" s="255"/>
      <c r="W20" s="255"/>
      <c r="X20" s="255"/>
      <c r="Y20" s="257" t="s">
        <v>173</v>
      </c>
      <c r="Z20" s="380" t="s">
        <v>172</v>
      </c>
      <c r="AA20" s="380"/>
      <c r="AB20" s="380"/>
      <c r="AC20" s="380"/>
      <c r="AD20" s="380"/>
      <c r="AE20" s="380"/>
      <c r="AF20" s="380"/>
      <c r="AG20" s="380"/>
      <c r="AH20" s="380"/>
      <c r="AI20" s="380"/>
      <c r="AJ20" s="380"/>
      <c r="AK20" s="380"/>
      <c r="AL20" s="380"/>
      <c r="AM20" s="380"/>
      <c r="AN20" s="380"/>
      <c r="AO20" s="380"/>
      <c r="AP20" s="380"/>
      <c r="AQ20" s="255"/>
      <c r="AR20" s="257" t="s">
        <v>171</v>
      </c>
      <c r="AS20" s="418" t="s">
        <v>170</v>
      </c>
      <c r="AT20" s="418"/>
      <c r="AU20" s="418"/>
      <c r="AV20" s="418"/>
      <c r="AW20" s="418"/>
      <c r="AX20" s="418"/>
      <c r="AY20" s="418"/>
      <c r="AZ20" s="418"/>
      <c r="BA20" s="418"/>
      <c r="BB20" s="418"/>
      <c r="BC20" s="418"/>
      <c r="BD20" s="418"/>
      <c r="BE20" s="418"/>
      <c r="BF20" s="418"/>
      <c r="BG20" s="256"/>
      <c r="BH20" s="256"/>
      <c r="BI20" s="255"/>
      <c r="BJ20" s="256"/>
      <c r="BK20" s="256"/>
      <c r="BL20" s="255"/>
    </row>
    <row r="21" spans="1:64" ht="9.75" customHeight="1">
      <c r="A21" s="255"/>
      <c r="B21" s="255"/>
      <c r="C21" s="255"/>
      <c r="D21" s="255"/>
      <c r="E21" s="255"/>
      <c r="F21" s="255"/>
      <c r="G21" s="417"/>
      <c r="H21" s="420"/>
      <c r="I21" s="421"/>
      <c r="J21" s="421"/>
      <c r="K21" s="421"/>
      <c r="L21" s="421"/>
      <c r="M21" s="421"/>
      <c r="N21" s="421"/>
      <c r="O21" s="421"/>
      <c r="P21" s="421"/>
      <c r="Q21" s="421"/>
      <c r="R21" s="255"/>
      <c r="S21" s="255"/>
      <c r="T21" s="255"/>
      <c r="U21" s="255"/>
      <c r="V21" s="255"/>
      <c r="W21" s="255"/>
      <c r="X21" s="255"/>
      <c r="Y21" s="381" t="s">
        <v>282</v>
      </c>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6"/>
      <c r="BB21" s="256"/>
      <c r="BC21" s="255"/>
      <c r="BD21" s="256"/>
      <c r="BE21" s="256"/>
      <c r="BF21" s="255"/>
      <c r="BG21" s="256"/>
      <c r="BH21" s="256"/>
      <c r="BI21" s="255"/>
      <c r="BJ21" s="256"/>
      <c r="BK21" s="256"/>
      <c r="BL21" s="255"/>
    </row>
    <row r="22" spans="1:64" ht="12.75" customHeight="1">
      <c r="A22" s="255"/>
      <c r="B22" s="255"/>
      <c r="C22" s="255"/>
      <c r="D22" s="255"/>
      <c r="E22" s="255"/>
      <c r="F22" s="255"/>
      <c r="G22" s="258"/>
      <c r="H22" s="401"/>
      <c r="I22" s="401"/>
      <c r="J22" s="401"/>
      <c r="K22" s="401"/>
      <c r="L22" s="401"/>
      <c r="M22" s="401"/>
      <c r="N22" s="401"/>
      <c r="O22" s="401"/>
      <c r="P22" s="401"/>
      <c r="Q22" s="401"/>
      <c r="R22" s="255"/>
      <c r="S22" s="255"/>
      <c r="T22" s="255"/>
      <c r="U22" s="256"/>
      <c r="V22" s="255"/>
      <c r="W22" s="255"/>
      <c r="X22" s="255"/>
      <c r="Y22" s="382"/>
      <c r="Z22" s="380" t="s">
        <v>283</v>
      </c>
      <c r="AA22" s="380"/>
      <c r="AB22" s="380"/>
      <c r="AC22" s="380"/>
      <c r="AD22" s="380"/>
      <c r="AE22" s="380"/>
      <c r="AF22" s="380"/>
      <c r="AG22" s="380"/>
      <c r="AH22" s="380"/>
      <c r="AI22" s="380"/>
      <c r="AJ22" s="380"/>
      <c r="AK22" s="380"/>
      <c r="AL22" s="380"/>
      <c r="AM22" s="380"/>
      <c r="AN22" s="380"/>
      <c r="AO22" s="380"/>
      <c r="AP22" s="380"/>
      <c r="AQ22" s="255"/>
      <c r="AR22" s="257" t="s">
        <v>169</v>
      </c>
      <c r="AS22" s="380" t="s">
        <v>168</v>
      </c>
      <c r="AT22" s="380"/>
      <c r="AU22" s="380"/>
      <c r="AV22" s="380"/>
      <c r="AW22" s="380"/>
      <c r="AX22" s="380"/>
      <c r="AY22" s="380"/>
      <c r="AZ22" s="380"/>
      <c r="BA22" s="380"/>
      <c r="BB22" s="380"/>
      <c r="BC22" s="255"/>
      <c r="BD22" s="256"/>
      <c r="BE22" s="256"/>
      <c r="BF22" s="255"/>
      <c r="BG22" s="256"/>
      <c r="BH22" s="256"/>
      <c r="BI22" s="255"/>
      <c r="BJ22" s="256"/>
      <c r="BK22" s="256"/>
      <c r="BL22" s="255"/>
    </row>
    <row r="23" spans="1:64" ht="12.75" customHeight="1">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6"/>
      <c r="BB23" s="256"/>
      <c r="BC23" s="255"/>
      <c r="BD23" s="256"/>
      <c r="BE23" s="256"/>
      <c r="BF23" s="255"/>
      <c r="BG23" s="256"/>
      <c r="BH23" s="256"/>
      <c r="BI23" s="255"/>
      <c r="BJ23" s="256"/>
      <c r="BK23" s="256"/>
      <c r="BL23" s="255"/>
    </row>
    <row r="24" spans="1:64" ht="18" customHeight="1">
      <c r="A24" s="404" t="s">
        <v>167</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256"/>
      <c r="BC24" s="255"/>
      <c r="BD24" s="256"/>
      <c r="BE24" s="256"/>
      <c r="BF24" s="255"/>
      <c r="BG24" s="256"/>
      <c r="BH24" s="256"/>
      <c r="BI24" s="255"/>
      <c r="BJ24" s="256"/>
      <c r="BK24" s="256"/>
      <c r="BL24" s="255"/>
    </row>
    <row r="25" spans="1:64" ht="12.75" customHeight="1">
      <c r="A25" s="405" t="s">
        <v>166</v>
      </c>
      <c r="B25" s="383" t="s">
        <v>285</v>
      </c>
      <c r="C25" s="384"/>
      <c r="D25" s="384"/>
      <c r="E25" s="384"/>
      <c r="F25" s="384"/>
      <c r="G25" s="384"/>
      <c r="H25" s="384"/>
      <c r="I25" s="384"/>
      <c r="J25" s="385"/>
      <c r="K25" s="383" t="s">
        <v>54</v>
      </c>
      <c r="L25" s="384"/>
      <c r="M25" s="384"/>
      <c r="N25" s="384"/>
      <c r="O25" s="384"/>
      <c r="P25" s="385"/>
      <c r="Q25" s="383" t="s">
        <v>284</v>
      </c>
      <c r="R25" s="384"/>
      <c r="S25" s="384"/>
      <c r="T25" s="384"/>
      <c r="U25" s="384"/>
      <c r="V25" s="385"/>
      <c r="W25" s="383" t="s">
        <v>165</v>
      </c>
      <c r="X25" s="384"/>
      <c r="Y25" s="384"/>
      <c r="Z25" s="384"/>
      <c r="AA25" s="384"/>
      <c r="AB25" s="385"/>
      <c r="AC25" s="383" t="s">
        <v>164</v>
      </c>
      <c r="AD25" s="384"/>
      <c r="AE25" s="384"/>
      <c r="AF25" s="384"/>
      <c r="AG25" s="384"/>
      <c r="AH25" s="385"/>
      <c r="AI25" s="407"/>
      <c r="AJ25" s="407"/>
      <c r="AK25" s="407"/>
      <c r="AL25" s="407"/>
      <c r="AM25" s="407"/>
      <c r="AN25" s="407"/>
      <c r="AO25" s="407"/>
      <c r="AP25" s="407"/>
      <c r="AQ25" s="407"/>
      <c r="AR25" s="407"/>
      <c r="AS25" s="407"/>
      <c r="AT25" s="407"/>
      <c r="AU25" s="407"/>
      <c r="AV25" s="407"/>
      <c r="AW25" s="407"/>
      <c r="AX25" s="393"/>
      <c r="AY25" s="393"/>
      <c r="AZ25" s="393"/>
      <c r="BA25" s="393"/>
      <c r="BB25" s="393"/>
      <c r="BC25" s="393"/>
      <c r="BD25" s="391"/>
      <c r="BE25" s="391"/>
      <c r="BF25" s="391"/>
      <c r="BG25" s="391"/>
      <c r="BH25" s="391"/>
      <c r="BI25" s="391"/>
      <c r="BJ25" s="411"/>
      <c r="BK25" s="411"/>
      <c r="BL25" s="411"/>
    </row>
    <row r="26" spans="1:64" ht="28.5" customHeight="1">
      <c r="A26" s="406"/>
      <c r="B26" s="386"/>
      <c r="C26" s="387"/>
      <c r="D26" s="387"/>
      <c r="E26" s="387"/>
      <c r="F26" s="387"/>
      <c r="G26" s="387"/>
      <c r="H26" s="387"/>
      <c r="I26" s="387"/>
      <c r="J26" s="388"/>
      <c r="K26" s="386"/>
      <c r="L26" s="387"/>
      <c r="M26" s="387"/>
      <c r="N26" s="387"/>
      <c r="O26" s="387"/>
      <c r="P26" s="388"/>
      <c r="Q26" s="386"/>
      <c r="R26" s="387"/>
      <c r="S26" s="387"/>
      <c r="T26" s="387"/>
      <c r="U26" s="387"/>
      <c r="V26" s="388"/>
      <c r="W26" s="386"/>
      <c r="X26" s="387"/>
      <c r="Y26" s="387"/>
      <c r="Z26" s="387"/>
      <c r="AA26" s="387"/>
      <c r="AB26" s="388"/>
      <c r="AC26" s="386"/>
      <c r="AD26" s="387"/>
      <c r="AE26" s="387"/>
      <c r="AF26" s="387"/>
      <c r="AG26" s="387"/>
      <c r="AH26" s="388"/>
      <c r="AI26" s="407"/>
      <c r="AJ26" s="407"/>
      <c r="AK26" s="407"/>
      <c r="AL26" s="407"/>
      <c r="AM26" s="407"/>
      <c r="AN26" s="407"/>
      <c r="AO26" s="407"/>
      <c r="AP26" s="407"/>
      <c r="AQ26" s="407"/>
      <c r="AR26" s="407"/>
      <c r="AS26" s="407"/>
      <c r="AT26" s="407"/>
      <c r="AU26" s="407"/>
      <c r="AV26" s="407"/>
      <c r="AW26" s="407"/>
      <c r="AX26" s="391"/>
      <c r="AY26" s="391"/>
      <c r="AZ26" s="391"/>
      <c r="BA26" s="391"/>
      <c r="BB26" s="391"/>
      <c r="BC26" s="391"/>
      <c r="BD26" s="391"/>
      <c r="BE26" s="392"/>
      <c r="BF26" s="391"/>
      <c r="BG26" s="391"/>
      <c r="BH26" s="392"/>
      <c r="BI26" s="391"/>
      <c r="BJ26" s="411"/>
      <c r="BK26" s="392"/>
      <c r="BL26" s="411"/>
    </row>
    <row r="27" spans="1:64" ht="14.25" customHeight="1">
      <c r="A27" s="254"/>
      <c r="B27" s="253"/>
      <c r="C27" s="389" t="s">
        <v>286</v>
      </c>
      <c r="D27" s="389"/>
      <c r="E27" s="389"/>
      <c r="F27" s="389"/>
      <c r="G27" s="389"/>
      <c r="H27" s="389"/>
      <c r="I27" s="389"/>
      <c r="J27" s="252"/>
      <c r="K27" s="253"/>
      <c r="L27" s="389" t="s">
        <v>163</v>
      </c>
      <c r="M27" s="389"/>
      <c r="N27" s="389"/>
      <c r="O27" s="389"/>
      <c r="P27" s="252"/>
      <c r="Q27" s="402" t="s">
        <v>163</v>
      </c>
      <c r="R27" s="389"/>
      <c r="S27" s="389"/>
      <c r="T27" s="389"/>
      <c r="U27" s="389"/>
      <c r="V27" s="403"/>
      <c r="W27" s="268"/>
      <c r="X27" s="389" t="s">
        <v>163</v>
      </c>
      <c r="Y27" s="389"/>
      <c r="Z27" s="389"/>
      <c r="AA27" s="389"/>
      <c r="AB27" s="269"/>
      <c r="AC27" s="402" t="s">
        <v>163</v>
      </c>
      <c r="AD27" s="389"/>
      <c r="AE27" s="389"/>
      <c r="AF27" s="389"/>
      <c r="AG27" s="389"/>
      <c r="AH27" s="403"/>
      <c r="AI27" s="407"/>
      <c r="AJ27" s="407"/>
      <c r="AK27" s="407"/>
      <c r="AL27" s="407"/>
      <c r="AM27" s="407"/>
      <c r="AN27" s="407"/>
      <c r="AO27" s="407"/>
      <c r="AP27" s="407"/>
      <c r="AQ27" s="407"/>
      <c r="AR27" s="407"/>
      <c r="AS27" s="407"/>
      <c r="AT27" s="407"/>
      <c r="AU27" s="407"/>
      <c r="AV27" s="407"/>
      <c r="AW27" s="407"/>
      <c r="AX27" s="391"/>
      <c r="AY27" s="391"/>
      <c r="AZ27" s="391"/>
      <c r="BA27" s="391"/>
      <c r="BB27" s="391"/>
      <c r="BC27" s="391"/>
      <c r="BD27" s="391"/>
      <c r="BE27" s="392"/>
      <c r="BF27" s="391"/>
      <c r="BG27" s="391"/>
      <c r="BH27" s="392"/>
      <c r="BI27" s="391"/>
      <c r="BJ27" s="411"/>
      <c r="BK27" s="392"/>
      <c r="BL27" s="411"/>
    </row>
    <row r="28" spans="1:64" ht="12" customHeight="1">
      <c r="A28" s="250">
        <v>1</v>
      </c>
      <c r="B28" s="398">
        <v>2</v>
      </c>
      <c r="C28" s="399"/>
      <c r="D28" s="399"/>
      <c r="E28" s="399"/>
      <c r="F28" s="399"/>
      <c r="G28" s="399"/>
      <c r="H28" s="399"/>
      <c r="I28" s="399"/>
      <c r="J28" s="400"/>
      <c r="K28" s="398">
        <v>3</v>
      </c>
      <c r="L28" s="399"/>
      <c r="M28" s="399"/>
      <c r="N28" s="399"/>
      <c r="O28" s="399"/>
      <c r="P28" s="400"/>
      <c r="Q28" s="398">
        <v>3</v>
      </c>
      <c r="R28" s="399"/>
      <c r="S28" s="399"/>
      <c r="T28" s="399"/>
      <c r="U28" s="399"/>
      <c r="V28" s="400"/>
      <c r="W28" s="398">
        <v>5</v>
      </c>
      <c r="X28" s="399"/>
      <c r="Y28" s="399"/>
      <c r="Z28" s="399"/>
      <c r="AA28" s="399"/>
      <c r="AB28" s="400"/>
      <c r="AC28" s="398">
        <v>6</v>
      </c>
      <c r="AD28" s="399"/>
      <c r="AE28" s="399"/>
      <c r="AF28" s="399"/>
      <c r="AG28" s="399"/>
      <c r="AH28" s="400"/>
      <c r="AI28" s="408"/>
      <c r="AJ28" s="408"/>
      <c r="AK28" s="408"/>
      <c r="AL28" s="408"/>
      <c r="AM28" s="408"/>
      <c r="AN28" s="408"/>
      <c r="AO28" s="408"/>
      <c r="AP28" s="408"/>
      <c r="AQ28" s="408"/>
      <c r="AR28" s="408"/>
      <c r="AS28" s="408"/>
      <c r="AT28" s="408"/>
      <c r="AU28" s="408"/>
      <c r="AV28" s="408"/>
      <c r="AW28" s="408"/>
      <c r="AX28" s="391"/>
      <c r="AY28" s="391"/>
      <c r="AZ28" s="391"/>
      <c r="BA28" s="391"/>
      <c r="BB28" s="391"/>
      <c r="BC28" s="391"/>
      <c r="BD28" s="391"/>
      <c r="BE28" s="391"/>
      <c r="BF28" s="391"/>
      <c r="BG28" s="391"/>
      <c r="BH28" s="391"/>
      <c r="BI28" s="391"/>
      <c r="BJ28" s="411"/>
      <c r="BK28" s="392"/>
      <c r="BL28" s="411"/>
    </row>
    <row r="29" spans="1:64" ht="13.5" customHeight="1">
      <c r="A29" s="251" t="s">
        <v>162</v>
      </c>
      <c r="B29" s="395">
        <v>160</v>
      </c>
      <c r="C29" s="396"/>
      <c r="D29" s="396"/>
      <c r="E29" s="396"/>
      <c r="F29" s="396"/>
      <c r="G29" s="396"/>
      <c r="H29" s="396"/>
      <c r="I29" s="396"/>
      <c r="J29" s="397"/>
      <c r="K29" s="395">
        <v>3</v>
      </c>
      <c r="L29" s="396"/>
      <c r="M29" s="396"/>
      <c r="N29" s="396"/>
      <c r="O29" s="396"/>
      <c r="P29" s="397"/>
      <c r="Q29" s="395">
        <v>12</v>
      </c>
      <c r="R29" s="396"/>
      <c r="S29" s="396"/>
      <c r="T29" s="396"/>
      <c r="U29" s="396"/>
      <c r="V29" s="397"/>
      <c r="W29" s="395"/>
      <c r="X29" s="396"/>
      <c r="Y29" s="396"/>
      <c r="Z29" s="396"/>
      <c r="AA29" s="396"/>
      <c r="AB29" s="397"/>
      <c r="AC29" s="395"/>
      <c r="AD29" s="396"/>
      <c r="AE29" s="396"/>
      <c r="AF29" s="396"/>
      <c r="AG29" s="396"/>
      <c r="AH29" s="397"/>
      <c r="AI29" s="409"/>
      <c r="AJ29" s="409"/>
      <c r="AK29" s="409"/>
      <c r="AL29" s="409"/>
      <c r="AM29" s="409"/>
      <c r="AN29" s="409"/>
      <c r="AO29" s="409"/>
      <c r="AP29" s="409"/>
      <c r="AQ29" s="409"/>
      <c r="AR29" s="409"/>
      <c r="AS29" s="409"/>
      <c r="AT29" s="409"/>
      <c r="AU29" s="409"/>
      <c r="AV29" s="409"/>
      <c r="AW29" s="409"/>
      <c r="AX29" s="394"/>
      <c r="AY29" s="394"/>
      <c r="AZ29" s="394"/>
      <c r="BA29" s="394"/>
      <c r="BB29" s="394"/>
      <c r="BC29" s="394"/>
      <c r="BD29" s="394"/>
      <c r="BE29" s="394"/>
      <c r="BF29" s="394"/>
      <c r="BG29" s="394"/>
      <c r="BH29" s="394"/>
      <c r="BI29" s="394"/>
      <c r="BJ29" s="411"/>
      <c r="BK29" s="411"/>
      <c r="BL29" s="411"/>
    </row>
    <row r="30" spans="1:64" ht="12" customHeight="1">
      <c r="A30" s="251" t="s">
        <v>161</v>
      </c>
      <c r="B30" s="427">
        <v>160</v>
      </c>
      <c r="C30" s="428"/>
      <c r="D30" s="428"/>
      <c r="E30" s="428"/>
      <c r="F30" s="428"/>
      <c r="G30" s="428"/>
      <c r="H30" s="428"/>
      <c r="I30" s="428"/>
      <c r="J30" s="429"/>
      <c r="K30" s="427"/>
      <c r="L30" s="428"/>
      <c r="M30" s="428"/>
      <c r="N30" s="428"/>
      <c r="O30" s="428"/>
      <c r="P30" s="429"/>
      <c r="Q30" s="427">
        <v>6</v>
      </c>
      <c r="R30" s="428"/>
      <c r="S30" s="428"/>
      <c r="T30" s="428"/>
      <c r="U30" s="428"/>
      <c r="V30" s="429"/>
      <c r="W30" s="427"/>
      <c r="X30" s="428"/>
      <c r="Y30" s="428"/>
      <c r="Z30" s="428"/>
      <c r="AA30" s="428"/>
      <c r="AB30" s="429"/>
      <c r="AC30" s="427"/>
      <c r="AD30" s="428"/>
      <c r="AE30" s="428"/>
      <c r="AF30" s="428"/>
      <c r="AG30" s="428"/>
      <c r="AH30" s="429"/>
      <c r="AI30" s="410"/>
      <c r="AJ30" s="410"/>
      <c r="AK30" s="410"/>
      <c r="AL30" s="410"/>
      <c r="AM30" s="410"/>
      <c r="AN30" s="410"/>
      <c r="AO30" s="410"/>
      <c r="AP30" s="410"/>
      <c r="AQ30" s="410"/>
      <c r="AR30" s="410"/>
      <c r="AS30" s="410"/>
      <c r="AT30" s="410"/>
      <c r="AU30" s="410"/>
      <c r="AV30" s="410"/>
      <c r="AW30" s="410"/>
      <c r="AX30" s="390"/>
      <c r="AY30" s="390"/>
      <c r="AZ30" s="390"/>
      <c r="BA30" s="390"/>
      <c r="BB30" s="390"/>
      <c r="BC30" s="390"/>
      <c r="BD30" s="390"/>
      <c r="BE30" s="390"/>
      <c r="BF30" s="390"/>
      <c r="BG30" s="390"/>
      <c r="BH30" s="390"/>
      <c r="BI30" s="390"/>
      <c r="BJ30" s="390"/>
      <c r="BK30" s="390"/>
      <c r="BL30" s="390"/>
    </row>
    <row r="31" spans="1:64" ht="12" customHeight="1">
      <c r="A31" s="251" t="s">
        <v>160</v>
      </c>
      <c r="B31" s="427">
        <v>160</v>
      </c>
      <c r="C31" s="428"/>
      <c r="D31" s="428"/>
      <c r="E31" s="428"/>
      <c r="F31" s="428"/>
      <c r="G31" s="428"/>
      <c r="H31" s="428"/>
      <c r="I31" s="428"/>
      <c r="J31" s="429"/>
      <c r="K31" s="427"/>
      <c r="L31" s="428"/>
      <c r="M31" s="428"/>
      <c r="N31" s="428"/>
      <c r="O31" s="428"/>
      <c r="P31" s="429"/>
      <c r="Q31" s="427">
        <v>4</v>
      </c>
      <c r="R31" s="428"/>
      <c r="S31" s="428"/>
      <c r="T31" s="428"/>
      <c r="U31" s="428"/>
      <c r="V31" s="429"/>
      <c r="W31" s="427">
        <v>4</v>
      </c>
      <c r="X31" s="428"/>
      <c r="Y31" s="428"/>
      <c r="Z31" s="428"/>
      <c r="AA31" s="428"/>
      <c r="AB31" s="429"/>
      <c r="AC31" s="427">
        <v>6</v>
      </c>
      <c r="AD31" s="428"/>
      <c r="AE31" s="428"/>
      <c r="AF31" s="428"/>
      <c r="AG31" s="428"/>
      <c r="AH31" s="429"/>
      <c r="AI31" s="410"/>
      <c r="AJ31" s="410"/>
      <c r="AK31" s="410"/>
      <c r="AL31" s="410"/>
      <c r="AM31" s="410"/>
      <c r="AN31" s="410"/>
      <c r="AO31" s="410"/>
      <c r="AP31" s="410"/>
      <c r="AQ31" s="410"/>
      <c r="AR31" s="410"/>
      <c r="AS31" s="410"/>
      <c r="AT31" s="410"/>
      <c r="AU31" s="410"/>
      <c r="AV31" s="410"/>
      <c r="AW31" s="410"/>
      <c r="AX31" s="390"/>
      <c r="AY31" s="390"/>
      <c r="AZ31" s="390"/>
      <c r="BA31" s="390"/>
      <c r="BB31" s="390"/>
      <c r="BC31" s="390"/>
      <c r="BD31" s="390"/>
      <c r="BE31" s="390"/>
      <c r="BF31" s="390"/>
      <c r="BG31" s="390"/>
      <c r="BH31" s="390"/>
      <c r="BI31" s="390"/>
      <c r="BJ31" s="390"/>
      <c r="BK31" s="390"/>
      <c r="BL31" s="390"/>
    </row>
    <row r="32" spans="1:64" ht="12" customHeight="1">
      <c r="A32" s="250" t="s">
        <v>78</v>
      </c>
      <c r="B32" s="430">
        <v>480</v>
      </c>
      <c r="C32" s="431"/>
      <c r="D32" s="431"/>
      <c r="E32" s="431"/>
      <c r="F32" s="431"/>
      <c r="G32" s="431"/>
      <c r="H32" s="431"/>
      <c r="I32" s="431"/>
      <c r="J32" s="432"/>
      <c r="K32" s="430">
        <v>3</v>
      </c>
      <c r="L32" s="431"/>
      <c r="M32" s="431"/>
      <c r="N32" s="431"/>
      <c r="O32" s="431"/>
      <c r="P32" s="432"/>
      <c r="Q32" s="430">
        <v>22</v>
      </c>
      <c r="R32" s="431"/>
      <c r="S32" s="431"/>
      <c r="T32" s="431"/>
      <c r="U32" s="431"/>
      <c r="V32" s="432"/>
      <c r="W32" s="430">
        <v>4</v>
      </c>
      <c r="X32" s="431"/>
      <c r="Y32" s="431"/>
      <c r="Z32" s="431"/>
      <c r="AA32" s="431"/>
      <c r="AB32" s="432"/>
      <c r="AC32" s="430">
        <v>6</v>
      </c>
      <c r="AD32" s="431"/>
      <c r="AE32" s="431"/>
      <c r="AF32" s="431"/>
      <c r="AG32" s="431"/>
      <c r="AH32" s="432"/>
      <c r="AI32" s="426"/>
      <c r="AJ32" s="426"/>
      <c r="AK32" s="426"/>
      <c r="AL32" s="426"/>
      <c r="AM32" s="426"/>
      <c r="AN32" s="426"/>
      <c r="AO32" s="426"/>
      <c r="AP32" s="426"/>
      <c r="AQ32" s="426"/>
      <c r="AR32" s="426"/>
      <c r="AS32" s="426"/>
      <c r="AT32" s="426"/>
      <c r="AU32" s="426"/>
      <c r="AV32" s="426"/>
      <c r="AW32" s="426"/>
      <c r="AX32" s="390"/>
      <c r="AY32" s="390"/>
      <c r="AZ32" s="390"/>
      <c r="BA32" s="390"/>
      <c r="BB32" s="390"/>
      <c r="BC32" s="390"/>
      <c r="BD32" s="390"/>
      <c r="BE32" s="390"/>
      <c r="BF32" s="390"/>
      <c r="BG32" s="390"/>
      <c r="BH32" s="390"/>
      <c r="BI32" s="390"/>
      <c r="BJ32" s="390"/>
      <c r="BK32" s="390"/>
      <c r="BL32" s="390"/>
    </row>
  </sheetData>
  <mergeCells count="283">
    <mergeCell ref="AO32:AS32"/>
    <mergeCell ref="F7:F8"/>
    <mergeCell ref="V7:V8"/>
    <mergeCell ref="A2:AG2"/>
    <mergeCell ref="G20:G21"/>
    <mergeCell ref="W29:AB29"/>
    <mergeCell ref="W30:AB30"/>
    <mergeCell ref="G7:G8"/>
    <mergeCell ref="AI32:AN32"/>
    <mergeCell ref="W31:AB31"/>
    <mergeCell ref="A3:A5"/>
    <mergeCell ref="B3:E3"/>
    <mergeCell ref="F3:F4"/>
    <mergeCell ref="G3:I3"/>
    <mergeCell ref="J3:J4"/>
    <mergeCell ref="A7:A8"/>
    <mergeCell ref="I13:I14"/>
    <mergeCell ref="J13:J14"/>
    <mergeCell ref="B13:B14"/>
    <mergeCell ref="J7:J8"/>
    <mergeCell ref="Q25:V26"/>
    <mergeCell ref="AC32:AH32"/>
    <mergeCell ref="K32:P32"/>
    <mergeCell ref="W32:AB32"/>
    <mergeCell ref="H10:H11"/>
    <mergeCell ref="I10:I11"/>
    <mergeCell ref="X7:X8"/>
    <mergeCell ref="AB7:AB8"/>
    <mergeCell ref="K7:K8"/>
    <mergeCell ref="A13:A14"/>
    <mergeCell ref="A10:A11"/>
    <mergeCell ref="W7:W8"/>
    <mergeCell ref="Q31:V31"/>
    <mergeCell ref="Y7:Y8"/>
    <mergeCell ref="Z7:Z8"/>
    <mergeCell ref="AA7:AA8"/>
    <mergeCell ref="Z10:Z11"/>
    <mergeCell ref="Y10:Y11"/>
    <mergeCell ref="X13:X14"/>
    <mergeCell ref="Y13:Y14"/>
    <mergeCell ref="Z13:Z14"/>
    <mergeCell ref="B16:BA16"/>
    <mergeCell ref="AS18:BL18"/>
    <mergeCell ref="E13:E14"/>
    <mergeCell ref="F13:F14"/>
    <mergeCell ref="G13:G14"/>
    <mergeCell ref="H13:H14"/>
    <mergeCell ref="AY13:AY14"/>
    <mergeCell ref="B32:J32"/>
    <mergeCell ref="B31:J31"/>
    <mergeCell ref="K29:P29"/>
    <mergeCell ref="K30:P30"/>
    <mergeCell ref="K31:P31"/>
    <mergeCell ref="D7:D8"/>
    <mergeCell ref="E7:E8"/>
    <mergeCell ref="B7:B8"/>
    <mergeCell ref="Q29:V29"/>
    <mergeCell ref="Q30:V30"/>
    <mergeCell ref="Q32:V32"/>
    <mergeCell ref="L7:L8"/>
    <mergeCell ref="M7:M8"/>
    <mergeCell ref="N7:N8"/>
    <mergeCell ref="O7:O8"/>
    <mergeCell ref="P7:P8"/>
    <mergeCell ref="Q7:Q8"/>
    <mergeCell ref="T7:T8"/>
    <mergeCell ref="U7:U8"/>
    <mergeCell ref="B12:BA12"/>
    <mergeCell ref="AI10:AI11"/>
    <mergeCell ref="W10:W11"/>
    <mergeCell ref="M10:M11"/>
    <mergeCell ref="N10:N11"/>
    <mergeCell ref="AT32:AW32"/>
    <mergeCell ref="AC30:AH30"/>
    <mergeCell ref="AC31:AH31"/>
    <mergeCell ref="AO31:AS31"/>
    <mergeCell ref="B30:J30"/>
    <mergeCell ref="J10:J11"/>
    <mergeCell ref="K10:K11"/>
    <mergeCell ref="G10:G11"/>
    <mergeCell ref="B10:B11"/>
    <mergeCell ref="C10:C11"/>
    <mergeCell ref="D10:D11"/>
    <mergeCell ref="E10:E11"/>
    <mergeCell ref="F10:F11"/>
    <mergeCell ref="S10:S11"/>
    <mergeCell ref="T10:T11"/>
    <mergeCell ref="U10:U11"/>
    <mergeCell ref="V10:V11"/>
    <mergeCell ref="X10:X11"/>
    <mergeCell ref="O10:O11"/>
    <mergeCell ref="P10:P11"/>
    <mergeCell ref="AW10:AW11"/>
    <mergeCell ref="AG10:AG11"/>
    <mergeCell ref="AO29:AS29"/>
    <mergeCell ref="AO30:AS30"/>
    <mergeCell ref="AW3:AW4"/>
    <mergeCell ref="AX3:BA3"/>
    <mergeCell ref="B6:BA6"/>
    <mergeCell ref="K3:M3"/>
    <mergeCell ref="O3:R3"/>
    <mergeCell ref="S3:S4"/>
    <mergeCell ref="T3:V3"/>
    <mergeCell ref="W3:W4"/>
    <mergeCell ref="AS3:AS4"/>
    <mergeCell ref="AT3:AV3"/>
    <mergeCell ref="AB3:AE3"/>
    <mergeCell ref="AF3:AF4"/>
    <mergeCell ref="X3:Z3"/>
    <mergeCell ref="AA3:AA4"/>
    <mergeCell ref="AG3:AI3"/>
    <mergeCell ref="AJ3:AJ4"/>
    <mergeCell ref="AK3:AN3"/>
    <mergeCell ref="AO3:AR3"/>
    <mergeCell ref="AY7:AY8"/>
    <mergeCell ref="AZ7:AZ8"/>
    <mergeCell ref="BA7:BA8"/>
    <mergeCell ref="B9:BA9"/>
    <mergeCell ref="AQ7:AQ8"/>
    <mergeCell ref="AR7:AR8"/>
    <mergeCell ref="AS7:AS8"/>
    <mergeCell ref="R7:R8"/>
    <mergeCell ref="S7:S8"/>
    <mergeCell ref="H7:H8"/>
    <mergeCell ref="I7:I8"/>
    <mergeCell ref="C7:C8"/>
    <mergeCell ref="AW7:AW8"/>
    <mergeCell ref="AX7:AX8"/>
    <mergeCell ref="AC7:AC8"/>
    <mergeCell ref="AD7:AD8"/>
    <mergeCell ref="AE7:AE8"/>
    <mergeCell ref="AF7:AF8"/>
    <mergeCell ref="AG7:AG8"/>
    <mergeCell ref="AH7:AH8"/>
    <mergeCell ref="AI7:AI8"/>
    <mergeCell ref="AT7:AT8"/>
    <mergeCell ref="AV7:AV8"/>
    <mergeCell ref="AK7:AK8"/>
    <mergeCell ref="AL7:AL8"/>
    <mergeCell ref="AM7:AM8"/>
    <mergeCell ref="AN7:AN8"/>
    <mergeCell ref="AO7:AO8"/>
    <mergeCell ref="AJ7:AJ8"/>
    <mergeCell ref="AU7:AU8"/>
    <mergeCell ref="AP7:AP8"/>
    <mergeCell ref="AZ10:AZ11"/>
    <mergeCell ref="BA10:BA11"/>
    <mergeCell ref="AQ10:AQ11"/>
    <mergeCell ref="AR10:AR11"/>
    <mergeCell ref="AS10:AS11"/>
    <mergeCell ref="AT10:AT11"/>
    <mergeCell ref="AJ10:AJ11"/>
    <mergeCell ref="AM10:AM11"/>
    <mergeCell ref="AX10:AX11"/>
    <mergeCell ref="AU10:AU11"/>
    <mergeCell ref="AV10:AV11"/>
    <mergeCell ref="AK10:AK11"/>
    <mergeCell ref="AL10:AL11"/>
    <mergeCell ref="AY10:AY11"/>
    <mergeCell ref="AN10:AN11"/>
    <mergeCell ref="AO10:AO11"/>
    <mergeCell ref="AP10:AP11"/>
    <mergeCell ref="AH10:AH11"/>
    <mergeCell ref="AJ13:AJ14"/>
    <mergeCell ref="AV13:AV14"/>
    <mergeCell ref="L10:L11"/>
    <mergeCell ref="AF10:AF11"/>
    <mergeCell ref="AA10:AA11"/>
    <mergeCell ref="AB10:AB11"/>
    <mergeCell ref="AC10:AC11"/>
    <mergeCell ref="AW13:AW14"/>
    <mergeCell ref="AB13:AB14"/>
    <mergeCell ref="AC13:AC14"/>
    <mergeCell ref="AD13:AD14"/>
    <mergeCell ref="AE13:AE14"/>
    <mergeCell ref="T13:T14"/>
    <mergeCell ref="U13:U14"/>
    <mergeCell ref="Q13:Q14"/>
    <mergeCell ref="AD10:AD11"/>
    <mergeCell ref="AE10:AE11"/>
    <mergeCell ref="Q10:Q11"/>
    <mergeCell ref="R10:R11"/>
    <mergeCell ref="R13:R14"/>
    <mergeCell ref="S13:S14"/>
    <mergeCell ref="AI13:AI14"/>
    <mergeCell ref="W13:W14"/>
    <mergeCell ref="AS20:BF20"/>
    <mergeCell ref="A18:F18"/>
    <mergeCell ref="H18:V18"/>
    <mergeCell ref="AF13:AF14"/>
    <mergeCell ref="AA13:AA14"/>
    <mergeCell ref="AH13:AH14"/>
    <mergeCell ref="AG13:AG14"/>
    <mergeCell ref="AZ13:AZ14"/>
    <mergeCell ref="BA13:BA14"/>
    <mergeCell ref="B15:BA15"/>
    <mergeCell ref="AQ13:AQ14"/>
    <mergeCell ref="AR13:AR14"/>
    <mergeCell ref="AS13:AS14"/>
    <mergeCell ref="AT13:AT14"/>
    <mergeCell ref="AU13:AU14"/>
    <mergeCell ref="K13:K14"/>
    <mergeCell ref="L13:L14"/>
    <mergeCell ref="M13:M14"/>
    <mergeCell ref="N13:N14"/>
    <mergeCell ref="O13:O14"/>
    <mergeCell ref="P13:P14"/>
    <mergeCell ref="C13:C14"/>
    <mergeCell ref="D13:D14"/>
    <mergeCell ref="H20:Q21"/>
    <mergeCell ref="AX13:AX14"/>
    <mergeCell ref="AK13:AK14"/>
    <mergeCell ref="AL13:AL14"/>
    <mergeCell ref="AM13:AM14"/>
    <mergeCell ref="AN13:AN14"/>
    <mergeCell ref="V13:V14"/>
    <mergeCell ref="AO13:AO14"/>
    <mergeCell ref="AP13:AP14"/>
    <mergeCell ref="Z18:AI18"/>
    <mergeCell ref="AX32:AZ32"/>
    <mergeCell ref="BA32:BC32"/>
    <mergeCell ref="BD32:BF32"/>
    <mergeCell ref="BG32:BI32"/>
    <mergeCell ref="BJ32:BL32"/>
    <mergeCell ref="AC25:AH26"/>
    <mergeCell ref="BG29:BI29"/>
    <mergeCell ref="AX31:AZ31"/>
    <mergeCell ref="BA31:BC31"/>
    <mergeCell ref="BD31:BF31"/>
    <mergeCell ref="BG31:BI31"/>
    <mergeCell ref="BA29:BC29"/>
    <mergeCell ref="BD29:BF29"/>
    <mergeCell ref="AT29:AW29"/>
    <mergeCell ref="AT28:AW28"/>
    <mergeCell ref="AX30:AZ30"/>
    <mergeCell ref="BA30:BC30"/>
    <mergeCell ref="BD30:BF30"/>
    <mergeCell ref="BG30:BI30"/>
    <mergeCell ref="BJ25:BL29"/>
    <mergeCell ref="AI25:AN26"/>
    <mergeCell ref="AO25:AS26"/>
    <mergeCell ref="AT25:AW26"/>
    <mergeCell ref="AC27:AH27"/>
    <mergeCell ref="BJ31:BL31"/>
    <mergeCell ref="AC28:AH28"/>
    <mergeCell ref="AI27:AN27"/>
    <mergeCell ref="AI28:AN28"/>
    <mergeCell ref="AO27:AS27"/>
    <mergeCell ref="AO28:AS28"/>
    <mergeCell ref="AT27:AW27"/>
    <mergeCell ref="BD25:BF28"/>
    <mergeCell ref="AI29:AN29"/>
    <mergeCell ref="AT30:AW30"/>
    <mergeCell ref="AT31:AW31"/>
    <mergeCell ref="AC29:AH29"/>
    <mergeCell ref="AX26:AZ28"/>
    <mergeCell ref="BA26:BC28"/>
    <mergeCell ref="AI30:AN30"/>
    <mergeCell ref="AI31:AN31"/>
    <mergeCell ref="AA19:AL19"/>
    <mergeCell ref="Y21:Y22"/>
    <mergeCell ref="W25:AB26"/>
    <mergeCell ref="X27:AA27"/>
    <mergeCell ref="BJ30:BL30"/>
    <mergeCell ref="BG25:BI28"/>
    <mergeCell ref="AX25:BC25"/>
    <mergeCell ref="AX29:AZ29"/>
    <mergeCell ref="B29:J29"/>
    <mergeCell ref="K25:P26"/>
    <mergeCell ref="K28:P28"/>
    <mergeCell ref="L27:O27"/>
    <mergeCell ref="H22:Q22"/>
    <mergeCell ref="Z22:AP22"/>
    <mergeCell ref="AS22:BB22"/>
    <mergeCell ref="Q27:V27"/>
    <mergeCell ref="A24:BA24"/>
    <mergeCell ref="Q28:V28"/>
    <mergeCell ref="C27:I27"/>
    <mergeCell ref="W28:AB28"/>
    <mergeCell ref="A25:A26"/>
    <mergeCell ref="B28:J28"/>
    <mergeCell ref="B25:J26"/>
    <mergeCell ref="Z20:AP20"/>
  </mergeCells>
  <pageMargins left="0" right="0" top="0"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E193"/>
  <sheetViews>
    <sheetView showGridLines="0" workbookViewId="0">
      <pane ySplit="1" topLeftCell="A156" activePane="bottomLeft" state="frozen"/>
      <selection pane="bottomLeft" activeCell="A2" sqref="A2:XFD193"/>
    </sheetView>
  </sheetViews>
  <sheetFormatPr defaultColWidth="14.6640625" defaultRowHeight="15" customHeight="1"/>
  <cols>
    <col min="1" max="1" width="5.83203125" style="273" customWidth="1"/>
    <col min="2" max="2" width="15" style="273" customWidth="1"/>
    <col min="3" max="4" width="0" style="273" hidden="1" customWidth="1"/>
    <col min="5" max="5" width="125" style="273" customWidth="1"/>
    <col min="6" max="16384" width="14.6640625" style="273"/>
  </cols>
  <sheetData>
    <row r="1" spans="1:5" ht="16.5" customHeight="1">
      <c r="A1" s="436" t="s">
        <v>65</v>
      </c>
      <c r="B1" s="436"/>
      <c r="C1" s="288"/>
      <c r="D1" s="288"/>
      <c r="E1" s="288" t="s">
        <v>306</v>
      </c>
    </row>
    <row r="2" spans="1:5" ht="11.1" customHeight="1">
      <c r="A2" s="437" t="s">
        <v>305</v>
      </c>
      <c r="B2" s="437"/>
      <c r="C2" s="287"/>
      <c r="D2" s="286">
        <v>1</v>
      </c>
      <c r="E2" s="285" t="s">
        <v>304</v>
      </c>
    </row>
    <row r="3" spans="1:5" ht="11.1" customHeight="1">
      <c r="A3" s="277"/>
      <c r="B3" s="276" t="s">
        <v>17</v>
      </c>
      <c r="C3" s="279" t="s">
        <v>18</v>
      </c>
      <c r="D3" s="276" t="s">
        <v>17</v>
      </c>
      <c r="E3" s="278" t="s">
        <v>18</v>
      </c>
    </row>
    <row r="4" spans="1:5" ht="11.1" customHeight="1">
      <c r="A4" s="277"/>
      <c r="B4" s="276" t="s">
        <v>19</v>
      </c>
      <c r="C4" s="279" t="s">
        <v>20</v>
      </c>
      <c r="D4" s="276" t="s">
        <v>19</v>
      </c>
      <c r="E4" s="278" t="s">
        <v>20</v>
      </c>
    </row>
    <row r="5" spans="1:5" ht="11.1" customHeight="1">
      <c r="A5" s="277"/>
      <c r="B5" s="276" t="s">
        <v>21</v>
      </c>
      <c r="C5" s="279" t="s">
        <v>6</v>
      </c>
      <c r="D5" s="276" t="s">
        <v>21</v>
      </c>
      <c r="E5" s="278" t="s">
        <v>6</v>
      </c>
    </row>
    <row r="6" spans="1:5" ht="11.1" customHeight="1">
      <c r="A6" s="277"/>
      <c r="B6" s="276" t="s">
        <v>15</v>
      </c>
      <c r="C6" s="283" t="s">
        <v>16</v>
      </c>
      <c r="D6" s="276" t="s">
        <v>15</v>
      </c>
      <c r="E6" s="274" t="s">
        <v>16</v>
      </c>
    </row>
    <row r="7" spans="1:5" ht="11.1" customHeight="1">
      <c r="A7" s="277"/>
      <c r="B7" s="276" t="s">
        <v>11</v>
      </c>
      <c r="C7" s="279" t="s">
        <v>2</v>
      </c>
      <c r="D7" s="276" t="s">
        <v>11</v>
      </c>
      <c r="E7" s="278" t="s">
        <v>2</v>
      </c>
    </row>
    <row r="8" spans="1:5" ht="11.1" customHeight="1">
      <c r="A8" s="277"/>
      <c r="B8" s="276" t="s">
        <v>12</v>
      </c>
      <c r="C8" s="279" t="s">
        <v>4</v>
      </c>
      <c r="D8" s="276" t="s">
        <v>12</v>
      </c>
      <c r="E8" s="278" t="s">
        <v>4</v>
      </c>
    </row>
    <row r="9" spans="1:5" ht="11.1" customHeight="1">
      <c r="A9" s="277"/>
      <c r="B9" s="276" t="s">
        <v>13</v>
      </c>
      <c r="C9" s="279" t="s">
        <v>3</v>
      </c>
      <c r="D9" s="276" t="s">
        <v>13</v>
      </c>
      <c r="E9" s="278" t="s">
        <v>3</v>
      </c>
    </row>
    <row r="10" spans="1:5" ht="11.1" customHeight="1">
      <c r="A10" s="277"/>
      <c r="B10" s="276" t="s">
        <v>24</v>
      </c>
      <c r="C10" s="279" t="s">
        <v>25</v>
      </c>
      <c r="D10" s="275"/>
      <c r="E10" s="278" t="s">
        <v>25</v>
      </c>
    </row>
    <row r="11" spans="1:5" ht="11.1" customHeight="1">
      <c r="A11" s="277"/>
      <c r="B11" s="276" t="s">
        <v>26</v>
      </c>
      <c r="C11" s="279" t="s">
        <v>27</v>
      </c>
      <c r="D11" s="275"/>
      <c r="E11" s="278" t="s">
        <v>27</v>
      </c>
    </row>
    <row r="12" spans="1:5" ht="11.1" customHeight="1">
      <c r="A12" s="277"/>
      <c r="B12" s="276" t="s">
        <v>28</v>
      </c>
      <c r="C12" s="278" t="s">
        <v>124</v>
      </c>
      <c r="D12" s="275"/>
      <c r="E12" s="278" t="s">
        <v>124</v>
      </c>
    </row>
    <row r="13" spans="1:5" ht="11.1" customHeight="1">
      <c r="A13" s="277"/>
      <c r="B13" s="276" t="s">
        <v>29</v>
      </c>
      <c r="C13" s="278" t="s">
        <v>31</v>
      </c>
      <c r="D13" s="275"/>
      <c r="E13" s="278" t="s">
        <v>31</v>
      </c>
    </row>
    <row r="14" spans="1:5" ht="11.1" customHeight="1">
      <c r="A14" s="277"/>
      <c r="B14" s="276" t="s">
        <v>30</v>
      </c>
      <c r="C14" s="278" t="s">
        <v>33</v>
      </c>
      <c r="D14" s="275"/>
      <c r="E14" s="278" t="s">
        <v>33</v>
      </c>
    </row>
    <row r="15" spans="1:5" ht="11.1" customHeight="1">
      <c r="A15" s="277"/>
      <c r="B15" s="276" t="s">
        <v>32</v>
      </c>
      <c r="C15" s="278" t="s">
        <v>35</v>
      </c>
      <c r="D15" s="275"/>
      <c r="E15" s="278" t="s">
        <v>35</v>
      </c>
    </row>
    <row r="16" spans="1:5" ht="11.1" customHeight="1">
      <c r="A16" s="277"/>
      <c r="B16" s="276" t="s">
        <v>34</v>
      </c>
      <c r="C16" s="278" t="s">
        <v>37</v>
      </c>
      <c r="D16" s="275"/>
      <c r="E16" s="278" t="s">
        <v>37</v>
      </c>
    </row>
    <row r="17" spans="1:5" ht="11.1" customHeight="1">
      <c r="A17" s="277"/>
      <c r="B17" s="276" t="s">
        <v>36</v>
      </c>
      <c r="C17" s="278" t="s">
        <v>38</v>
      </c>
      <c r="D17" s="275"/>
      <c r="E17" s="278" t="s">
        <v>38</v>
      </c>
    </row>
    <row r="18" spans="1:5" ht="11.1" customHeight="1">
      <c r="A18" s="277"/>
      <c r="B18" s="276" t="s">
        <v>136</v>
      </c>
      <c r="C18" s="278" t="s">
        <v>40</v>
      </c>
      <c r="D18" s="275"/>
      <c r="E18" s="278" t="s">
        <v>40</v>
      </c>
    </row>
    <row r="19" spans="1:5" ht="11.1" customHeight="1">
      <c r="A19" s="277"/>
      <c r="B19" s="276" t="s">
        <v>39</v>
      </c>
      <c r="C19" s="278" t="s">
        <v>41</v>
      </c>
      <c r="D19" s="275"/>
      <c r="E19" s="278" t="s">
        <v>41</v>
      </c>
    </row>
    <row r="20" spans="1:5" ht="11.1" customHeight="1">
      <c r="A20" s="277"/>
      <c r="B20" s="276" t="s">
        <v>137</v>
      </c>
      <c r="C20" s="274" t="s">
        <v>23</v>
      </c>
      <c r="D20" s="275"/>
      <c r="E20" s="274" t="s">
        <v>23</v>
      </c>
    </row>
    <row r="21" spans="1:5" ht="11.1" customHeight="1">
      <c r="A21" s="438" t="s">
        <v>303</v>
      </c>
      <c r="B21" s="438"/>
      <c r="C21" s="282"/>
      <c r="D21" s="281">
        <v>1</v>
      </c>
      <c r="E21" s="280" t="s">
        <v>302</v>
      </c>
    </row>
    <row r="22" spans="1:5" ht="11.1" customHeight="1">
      <c r="A22" s="277"/>
      <c r="B22" s="276" t="s">
        <v>24</v>
      </c>
      <c r="C22" s="279" t="s">
        <v>25</v>
      </c>
      <c r="D22" s="276" t="s">
        <v>24</v>
      </c>
      <c r="E22" s="278" t="s">
        <v>25</v>
      </c>
    </row>
    <row r="23" spans="1:5" ht="11.1" customHeight="1">
      <c r="A23" s="277"/>
      <c r="B23" s="276" t="s">
        <v>26</v>
      </c>
      <c r="C23" s="279" t="s">
        <v>27</v>
      </c>
      <c r="D23" s="276" t="s">
        <v>26</v>
      </c>
      <c r="E23" s="278" t="s">
        <v>27</v>
      </c>
    </row>
    <row r="24" spans="1:5" ht="11.1" customHeight="1">
      <c r="A24" s="277"/>
      <c r="B24" s="276" t="s">
        <v>28</v>
      </c>
      <c r="C24" s="278" t="s">
        <v>124</v>
      </c>
      <c r="D24" s="276" t="s">
        <v>28</v>
      </c>
      <c r="E24" s="278" t="s">
        <v>124</v>
      </c>
    </row>
    <row r="25" spans="1:5" ht="11.1" customHeight="1">
      <c r="A25" s="277"/>
      <c r="B25" s="276" t="s">
        <v>29</v>
      </c>
      <c r="C25" s="278" t="s">
        <v>31</v>
      </c>
      <c r="D25" s="276" t="s">
        <v>29</v>
      </c>
      <c r="E25" s="278" t="s">
        <v>31</v>
      </c>
    </row>
    <row r="26" spans="1:5" ht="11.1" customHeight="1">
      <c r="A26" s="277"/>
      <c r="B26" s="276" t="s">
        <v>30</v>
      </c>
      <c r="C26" s="278" t="s">
        <v>33</v>
      </c>
      <c r="D26" s="276" t="s">
        <v>30</v>
      </c>
      <c r="E26" s="278" t="s">
        <v>33</v>
      </c>
    </row>
    <row r="27" spans="1:5" ht="11.1" customHeight="1">
      <c r="A27" s="277"/>
      <c r="B27" s="276" t="s">
        <v>32</v>
      </c>
      <c r="C27" s="278" t="s">
        <v>35</v>
      </c>
      <c r="D27" s="276" t="s">
        <v>32</v>
      </c>
      <c r="E27" s="278" t="s">
        <v>35</v>
      </c>
    </row>
    <row r="28" spans="1:5" ht="11.1" customHeight="1">
      <c r="A28" s="277"/>
      <c r="B28" s="276" t="s">
        <v>34</v>
      </c>
      <c r="C28" s="278" t="s">
        <v>37</v>
      </c>
      <c r="D28" s="276" t="s">
        <v>34</v>
      </c>
      <c r="E28" s="278" t="s">
        <v>37</v>
      </c>
    </row>
    <row r="29" spans="1:5" ht="11.1" customHeight="1">
      <c r="A29" s="277"/>
      <c r="B29" s="276" t="s">
        <v>36</v>
      </c>
      <c r="C29" s="278" t="s">
        <v>38</v>
      </c>
      <c r="D29" s="276" t="s">
        <v>36</v>
      </c>
      <c r="E29" s="278" t="s">
        <v>38</v>
      </c>
    </row>
    <row r="30" spans="1:5" ht="11.1" customHeight="1">
      <c r="A30" s="277"/>
      <c r="B30" s="276" t="s">
        <v>136</v>
      </c>
      <c r="C30" s="278" t="s">
        <v>40</v>
      </c>
      <c r="D30" s="276" t="s">
        <v>136</v>
      </c>
      <c r="E30" s="278" t="s">
        <v>40</v>
      </c>
    </row>
    <row r="31" spans="1:5" ht="11.1" customHeight="1">
      <c r="A31" s="277"/>
      <c r="B31" s="276" t="s">
        <v>39</v>
      </c>
      <c r="C31" s="278" t="s">
        <v>41</v>
      </c>
      <c r="D31" s="276" t="s">
        <v>39</v>
      </c>
      <c r="E31" s="278" t="s">
        <v>41</v>
      </c>
    </row>
    <row r="32" spans="1:5" ht="11.1" customHeight="1">
      <c r="A32" s="277"/>
      <c r="B32" s="276" t="s">
        <v>137</v>
      </c>
      <c r="C32" s="274" t="s">
        <v>23</v>
      </c>
      <c r="D32" s="276" t="s">
        <v>287</v>
      </c>
      <c r="E32" s="274" t="s">
        <v>23</v>
      </c>
    </row>
    <row r="33" spans="1:5" ht="11.1" customHeight="1">
      <c r="A33" s="277"/>
      <c r="B33" s="276" t="s">
        <v>44</v>
      </c>
      <c r="C33" s="278" t="s">
        <v>45</v>
      </c>
      <c r="D33" s="276" t="s">
        <v>44</v>
      </c>
      <c r="E33" s="278" t="s">
        <v>45</v>
      </c>
    </row>
    <row r="34" spans="1:5" ht="11.1" customHeight="1">
      <c r="A34" s="277"/>
      <c r="B34" s="276" t="s">
        <v>46</v>
      </c>
      <c r="C34" s="278" t="s">
        <v>47</v>
      </c>
      <c r="D34" s="276" t="s">
        <v>46</v>
      </c>
      <c r="E34" s="278" t="s">
        <v>47</v>
      </c>
    </row>
    <row r="35" spans="1:5" ht="11.1" customHeight="1">
      <c r="A35" s="277"/>
      <c r="B35" s="276" t="s">
        <v>50</v>
      </c>
      <c r="C35" s="278" t="s">
        <v>51</v>
      </c>
      <c r="D35" s="276" t="s">
        <v>50</v>
      </c>
      <c r="E35" s="278" t="s">
        <v>51</v>
      </c>
    </row>
    <row r="36" spans="1:5" ht="11.1" customHeight="1">
      <c r="A36" s="277"/>
      <c r="B36" s="276" t="s">
        <v>52</v>
      </c>
      <c r="C36" s="278" t="s">
        <v>53</v>
      </c>
      <c r="D36" s="276" t="s">
        <v>52</v>
      </c>
      <c r="E36" s="278" t="s">
        <v>53</v>
      </c>
    </row>
    <row r="37" spans="1:5" ht="11.1" customHeight="1">
      <c r="A37" s="277"/>
      <c r="B37" s="276" t="s">
        <v>57</v>
      </c>
      <c r="C37" s="278" t="s">
        <v>58</v>
      </c>
      <c r="D37" s="276" t="s">
        <v>57</v>
      </c>
      <c r="E37" s="278" t="s">
        <v>58</v>
      </c>
    </row>
    <row r="38" spans="1:5" ht="11.1" customHeight="1">
      <c r="A38" s="277"/>
      <c r="B38" s="276" t="s">
        <v>61</v>
      </c>
      <c r="C38" s="278" t="s">
        <v>126</v>
      </c>
      <c r="D38" s="276" t="s">
        <v>61</v>
      </c>
      <c r="E38" s="278" t="s">
        <v>126</v>
      </c>
    </row>
    <row r="39" spans="1:5" ht="11.1" customHeight="1">
      <c r="A39" s="438" t="s">
        <v>301</v>
      </c>
      <c r="B39" s="438"/>
      <c r="C39" s="282"/>
      <c r="D39" s="281">
        <v>1</v>
      </c>
      <c r="E39" s="280" t="s">
        <v>300</v>
      </c>
    </row>
    <row r="40" spans="1:5" ht="11.1" customHeight="1">
      <c r="A40" s="277"/>
      <c r="B40" s="276" t="s">
        <v>17</v>
      </c>
      <c r="C40" s="279" t="s">
        <v>18</v>
      </c>
      <c r="D40" s="276" t="s">
        <v>17</v>
      </c>
      <c r="E40" s="278" t="s">
        <v>18</v>
      </c>
    </row>
    <row r="41" spans="1:5" ht="11.1" customHeight="1">
      <c r="A41" s="277"/>
      <c r="B41" s="276" t="s">
        <v>19</v>
      </c>
      <c r="C41" s="279" t="s">
        <v>20</v>
      </c>
      <c r="D41" s="276" t="s">
        <v>19</v>
      </c>
      <c r="E41" s="278" t="s">
        <v>20</v>
      </c>
    </row>
    <row r="42" spans="1:5" ht="11.1" customHeight="1">
      <c r="A42" s="277"/>
      <c r="B42" s="276" t="s">
        <v>21</v>
      </c>
      <c r="C42" s="279" t="s">
        <v>6</v>
      </c>
      <c r="D42" s="276" t="s">
        <v>21</v>
      </c>
      <c r="E42" s="278" t="s">
        <v>6</v>
      </c>
    </row>
    <row r="43" spans="1:5" ht="11.1" customHeight="1">
      <c r="A43" s="277"/>
      <c r="B43" s="276" t="s">
        <v>15</v>
      </c>
      <c r="C43" s="283" t="s">
        <v>16</v>
      </c>
      <c r="D43" s="276" t="s">
        <v>15</v>
      </c>
      <c r="E43" s="274" t="s">
        <v>16</v>
      </c>
    </row>
    <row r="44" spans="1:5" ht="11.1" customHeight="1">
      <c r="A44" s="277"/>
      <c r="B44" s="276" t="s">
        <v>11</v>
      </c>
      <c r="C44" s="279" t="s">
        <v>2</v>
      </c>
      <c r="D44" s="276" t="s">
        <v>11</v>
      </c>
      <c r="E44" s="278" t="s">
        <v>2</v>
      </c>
    </row>
    <row r="45" spans="1:5" ht="11.1" customHeight="1">
      <c r="A45" s="277"/>
      <c r="B45" s="276" t="s">
        <v>12</v>
      </c>
      <c r="C45" s="279" t="s">
        <v>4</v>
      </c>
      <c r="D45" s="276" t="s">
        <v>12</v>
      </c>
      <c r="E45" s="278" t="s">
        <v>4</v>
      </c>
    </row>
    <row r="46" spans="1:5" ht="11.1" customHeight="1">
      <c r="A46" s="277"/>
      <c r="B46" s="276" t="s">
        <v>13</v>
      </c>
      <c r="C46" s="279" t="s">
        <v>3</v>
      </c>
      <c r="D46" s="276" t="s">
        <v>13</v>
      </c>
      <c r="E46" s="278" t="s">
        <v>3</v>
      </c>
    </row>
    <row r="47" spans="1:5" ht="11.1" customHeight="1">
      <c r="A47" s="277"/>
      <c r="B47" s="276" t="s">
        <v>24</v>
      </c>
      <c r="C47" s="279" t="s">
        <v>25</v>
      </c>
      <c r="D47" s="275"/>
      <c r="E47" s="278" t="s">
        <v>25</v>
      </c>
    </row>
    <row r="48" spans="1:5" ht="11.1" customHeight="1">
      <c r="A48" s="277"/>
      <c r="B48" s="276" t="s">
        <v>26</v>
      </c>
      <c r="C48" s="279" t="s">
        <v>27</v>
      </c>
      <c r="D48" s="275"/>
      <c r="E48" s="278" t="s">
        <v>27</v>
      </c>
    </row>
    <row r="49" spans="1:5" ht="11.1" customHeight="1">
      <c r="A49" s="277"/>
      <c r="B49" s="276" t="s">
        <v>28</v>
      </c>
      <c r="C49" s="278" t="s">
        <v>124</v>
      </c>
      <c r="D49" s="275"/>
      <c r="E49" s="278" t="s">
        <v>124</v>
      </c>
    </row>
    <row r="50" spans="1:5" ht="11.1" customHeight="1">
      <c r="A50" s="277"/>
      <c r="B50" s="276" t="s">
        <v>29</v>
      </c>
      <c r="C50" s="278" t="s">
        <v>31</v>
      </c>
      <c r="D50" s="275"/>
      <c r="E50" s="278" t="s">
        <v>31</v>
      </c>
    </row>
    <row r="51" spans="1:5" ht="11.1" customHeight="1">
      <c r="A51" s="277"/>
      <c r="B51" s="276" t="s">
        <v>30</v>
      </c>
      <c r="C51" s="278" t="s">
        <v>33</v>
      </c>
      <c r="D51" s="275"/>
      <c r="E51" s="278" t="s">
        <v>33</v>
      </c>
    </row>
    <row r="52" spans="1:5" ht="11.1" customHeight="1">
      <c r="A52" s="277"/>
      <c r="B52" s="276" t="s">
        <v>32</v>
      </c>
      <c r="C52" s="278" t="s">
        <v>35</v>
      </c>
      <c r="D52" s="275"/>
      <c r="E52" s="278" t="s">
        <v>35</v>
      </c>
    </row>
    <row r="53" spans="1:5" ht="11.1" customHeight="1">
      <c r="A53" s="277"/>
      <c r="B53" s="276" t="s">
        <v>34</v>
      </c>
      <c r="C53" s="278" t="s">
        <v>37</v>
      </c>
      <c r="D53" s="275"/>
      <c r="E53" s="278" t="s">
        <v>37</v>
      </c>
    </row>
    <row r="54" spans="1:5" ht="11.1" customHeight="1">
      <c r="A54" s="277"/>
      <c r="B54" s="276" t="s">
        <v>36</v>
      </c>
      <c r="C54" s="278" t="s">
        <v>38</v>
      </c>
      <c r="D54" s="275"/>
      <c r="E54" s="278" t="s">
        <v>38</v>
      </c>
    </row>
    <row r="55" spans="1:5" ht="11.1" customHeight="1">
      <c r="A55" s="277"/>
      <c r="B55" s="276" t="s">
        <v>136</v>
      </c>
      <c r="C55" s="278" t="s">
        <v>40</v>
      </c>
      <c r="D55" s="275"/>
      <c r="E55" s="278" t="s">
        <v>40</v>
      </c>
    </row>
    <row r="56" spans="1:5" ht="11.1" customHeight="1">
      <c r="A56" s="277"/>
      <c r="B56" s="276" t="s">
        <v>39</v>
      </c>
      <c r="C56" s="278" t="s">
        <v>41</v>
      </c>
      <c r="D56" s="275"/>
      <c r="E56" s="278" t="s">
        <v>41</v>
      </c>
    </row>
    <row r="57" spans="1:5" ht="11.1" customHeight="1">
      <c r="A57" s="277"/>
      <c r="B57" s="276" t="s">
        <v>137</v>
      </c>
      <c r="C57" s="274" t="s">
        <v>23</v>
      </c>
      <c r="D57" s="275"/>
      <c r="E57" s="274" t="s">
        <v>23</v>
      </c>
    </row>
    <row r="58" spans="1:5" ht="11.1" customHeight="1">
      <c r="A58" s="277"/>
      <c r="B58" s="276" t="s">
        <v>44</v>
      </c>
      <c r="C58" s="278" t="s">
        <v>45</v>
      </c>
      <c r="D58" s="276" t="s">
        <v>44</v>
      </c>
      <c r="E58" s="278" t="s">
        <v>45</v>
      </c>
    </row>
    <row r="59" spans="1:5" ht="11.1" customHeight="1">
      <c r="A59" s="277"/>
      <c r="B59" s="276" t="s">
        <v>46</v>
      </c>
      <c r="C59" s="278" t="s">
        <v>47</v>
      </c>
      <c r="D59" s="276" t="s">
        <v>46</v>
      </c>
      <c r="E59" s="278" t="s">
        <v>47</v>
      </c>
    </row>
    <row r="60" spans="1:5" ht="11.1" customHeight="1">
      <c r="A60" s="277"/>
      <c r="B60" s="276" t="s">
        <v>50</v>
      </c>
      <c r="C60" s="278" t="s">
        <v>51</v>
      </c>
      <c r="D60" s="276" t="s">
        <v>50</v>
      </c>
      <c r="E60" s="278" t="s">
        <v>51</v>
      </c>
    </row>
    <row r="61" spans="1:5" ht="11.1" customHeight="1">
      <c r="A61" s="277"/>
      <c r="B61" s="276" t="s">
        <v>52</v>
      </c>
      <c r="C61" s="278" t="s">
        <v>53</v>
      </c>
      <c r="D61" s="276" t="s">
        <v>52</v>
      </c>
      <c r="E61" s="278" t="s">
        <v>53</v>
      </c>
    </row>
    <row r="62" spans="1:5" ht="11.1" customHeight="1">
      <c r="A62" s="277"/>
      <c r="B62" s="276" t="s">
        <v>57</v>
      </c>
      <c r="C62" s="278" t="s">
        <v>58</v>
      </c>
      <c r="D62" s="276" t="s">
        <v>57</v>
      </c>
      <c r="E62" s="278" t="s">
        <v>58</v>
      </c>
    </row>
    <row r="63" spans="1:5" ht="11.1" customHeight="1">
      <c r="A63" s="277"/>
      <c r="B63" s="276" t="s">
        <v>61</v>
      </c>
      <c r="C63" s="278" t="s">
        <v>126</v>
      </c>
      <c r="D63" s="276" t="s">
        <v>61</v>
      </c>
      <c r="E63" s="278" t="s">
        <v>126</v>
      </c>
    </row>
    <row r="64" spans="1:5" ht="11.1" customHeight="1">
      <c r="A64" s="438" t="s">
        <v>299</v>
      </c>
      <c r="B64" s="438"/>
      <c r="C64" s="282"/>
      <c r="D64" s="281">
        <v>1</v>
      </c>
      <c r="E64" s="280" t="s">
        <v>298</v>
      </c>
    </row>
    <row r="65" spans="1:5" ht="11.1" customHeight="1">
      <c r="A65" s="277"/>
      <c r="B65" s="276" t="s">
        <v>17</v>
      </c>
      <c r="C65" s="279" t="s">
        <v>18</v>
      </c>
      <c r="D65" s="276" t="s">
        <v>17</v>
      </c>
      <c r="E65" s="278" t="s">
        <v>18</v>
      </c>
    </row>
    <row r="66" spans="1:5" ht="11.1" customHeight="1">
      <c r="A66" s="277"/>
      <c r="B66" s="276" t="s">
        <v>19</v>
      </c>
      <c r="C66" s="279" t="s">
        <v>20</v>
      </c>
      <c r="D66" s="276" t="s">
        <v>19</v>
      </c>
      <c r="E66" s="278" t="s">
        <v>20</v>
      </c>
    </row>
    <row r="67" spans="1:5" ht="11.1" customHeight="1">
      <c r="A67" s="277"/>
      <c r="B67" s="276" t="s">
        <v>21</v>
      </c>
      <c r="C67" s="279" t="s">
        <v>6</v>
      </c>
      <c r="D67" s="276" t="s">
        <v>21</v>
      </c>
      <c r="E67" s="278" t="s">
        <v>6</v>
      </c>
    </row>
    <row r="68" spans="1:5" ht="11.1" customHeight="1">
      <c r="A68" s="277"/>
      <c r="B68" s="276" t="s">
        <v>15</v>
      </c>
      <c r="C68" s="283" t="s">
        <v>16</v>
      </c>
      <c r="D68" s="276" t="s">
        <v>15</v>
      </c>
      <c r="E68" s="274" t="s">
        <v>16</v>
      </c>
    </row>
    <row r="69" spans="1:5" ht="11.1" customHeight="1">
      <c r="A69" s="277"/>
      <c r="B69" s="276" t="s">
        <v>11</v>
      </c>
      <c r="C69" s="279" t="s">
        <v>2</v>
      </c>
      <c r="D69" s="276" t="s">
        <v>11</v>
      </c>
      <c r="E69" s="278" t="s">
        <v>2</v>
      </c>
    </row>
    <row r="70" spans="1:5" ht="11.1" customHeight="1">
      <c r="A70" s="277"/>
      <c r="B70" s="276" t="s">
        <v>12</v>
      </c>
      <c r="C70" s="279" t="s">
        <v>4</v>
      </c>
      <c r="D70" s="276" t="s">
        <v>12</v>
      </c>
      <c r="E70" s="278" t="s">
        <v>4</v>
      </c>
    </row>
    <row r="71" spans="1:5" ht="11.1" customHeight="1">
      <c r="A71" s="277"/>
      <c r="B71" s="276" t="s">
        <v>13</v>
      </c>
      <c r="C71" s="279" t="s">
        <v>3</v>
      </c>
      <c r="D71" s="276" t="s">
        <v>13</v>
      </c>
      <c r="E71" s="278" t="s">
        <v>3</v>
      </c>
    </row>
    <row r="72" spans="1:5" ht="11.1" customHeight="1">
      <c r="A72" s="277"/>
      <c r="B72" s="276" t="s">
        <v>24</v>
      </c>
      <c r="C72" s="279" t="s">
        <v>25</v>
      </c>
      <c r="D72" s="275"/>
      <c r="E72" s="278" t="s">
        <v>25</v>
      </c>
    </row>
    <row r="73" spans="1:5" ht="11.1" customHeight="1">
      <c r="A73" s="277"/>
      <c r="B73" s="276" t="s">
        <v>26</v>
      </c>
      <c r="C73" s="279" t="s">
        <v>27</v>
      </c>
      <c r="D73" s="275"/>
      <c r="E73" s="278" t="s">
        <v>27</v>
      </c>
    </row>
    <row r="74" spans="1:5" ht="11.1" customHeight="1">
      <c r="A74" s="277"/>
      <c r="B74" s="276" t="s">
        <v>28</v>
      </c>
      <c r="C74" s="278" t="s">
        <v>124</v>
      </c>
      <c r="D74" s="275"/>
      <c r="E74" s="278" t="s">
        <v>124</v>
      </c>
    </row>
    <row r="75" spans="1:5" ht="11.1" customHeight="1">
      <c r="A75" s="277"/>
      <c r="B75" s="276" t="s">
        <v>29</v>
      </c>
      <c r="C75" s="278" t="s">
        <v>31</v>
      </c>
      <c r="D75" s="275"/>
      <c r="E75" s="278" t="s">
        <v>31</v>
      </c>
    </row>
    <row r="76" spans="1:5" ht="11.1" customHeight="1">
      <c r="A76" s="277"/>
      <c r="B76" s="276" t="s">
        <v>30</v>
      </c>
      <c r="C76" s="278" t="s">
        <v>33</v>
      </c>
      <c r="D76" s="275"/>
      <c r="E76" s="278" t="s">
        <v>33</v>
      </c>
    </row>
    <row r="77" spans="1:5" ht="11.1" customHeight="1">
      <c r="A77" s="277"/>
      <c r="B77" s="276" t="s">
        <v>32</v>
      </c>
      <c r="C77" s="278" t="s">
        <v>35</v>
      </c>
      <c r="D77" s="275"/>
      <c r="E77" s="278" t="s">
        <v>35</v>
      </c>
    </row>
    <row r="78" spans="1:5" ht="11.1" customHeight="1">
      <c r="A78" s="277"/>
      <c r="B78" s="276" t="s">
        <v>34</v>
      </c>
      <c r="C78" s="278" t="s">
        <v>37</v>
      </c>
      <c r="D78" s="275"/>
      <c r="E78" s="278" t="s">
        <v>37</v>
      </c>
    </row>
    <row r="79" spans="1:5" ht="11.1" customHeight="1">
      <c r="A79" s="277"/>
      <c r="B79" s="276" t="s">
        <v>36</v>
      </c>
      <c r="C79" s="278" t="s">
        <v>38</v>
      </c>
      <c r="D79" s="275"/>
      <c r="E79" s="278" t="s">
        <v>38</v>
      </c>
    </row>
    <row r="80" spans="1:5" ht="11.1" customHeight="1">
      <c r="A80" s="277"/>
      <c r="B80" s="276" t="s">
        <v>136</v>
      </c>
      <c r="C80" s="278" t="s">
        <v>40</v>
      </c>
      <c r="D80" s="275"/>
      <c r="E80" s="278" t="s">
        <v>40</v>
      </c>
    </row>
    <row r="81" spans="1:5" ht="11.1" customHeight="1">
      <c r="A81" s="277"/>
      <c r="B81" s="276" t="s">
        <v>39</v>
      </c>
      <c r="C81" s="278" t="s">
        <v>41</v>
      </c>
      <c r="D81" s="275"/>
      <c r="E81" s="278" t="s">
        <v>41</v>
      </c>
    </row>
    <row r="82" spans="1:5" ht="11.1" customHeight="1">
      <c r="A82" s="277"/>
      <c r="B82" s="276" t="s">
        <v>137</v>
      </c>
      <c r="C82" s="274" t="s">
        <v>23</v>
      </c>
      <c r="D82" s="275"/>
      <c r="E82" s="274" t="s">
        <v>23</v>
      </c>
    </row>
    <row r="83" spans="1:5" ht="11.1" customHeight="1">
      <c r="A83" s="277"/>
      <c r="B83" s="276" t="s">
        <v>44</v>
      </c>
      <c r="C83" s="278" t="s">
        <v>45</v>
      </c>
      <c r="D83" s="276" t="s">
        <v>44</v>
      </c>
      <c r="E83" s="278" t="s">
        <v>45</v>
      </c>
    </row>
    <row r="84" spans="1:5" ht="11.1" customHeight="1">
      <c r="A84" s="277"/>
      <c r="B84" s="276" t="s">
        <v>46</v>
      </c>
      <c r="C84" s="278" t="s">
        <v>47</v>
      </c>
      <c r="D84" s="276" t="s">
        <v>46</v>
      </c>
      <c r="E84" s="278" t="s">
        <v>47</v>
      </c>
    </row>
    <row r="85" spans="1:5" ht="11.1" customHeight="1">
      <c r="A85" s="277"/>
      <c r="B85" s="276" t="s">
        <v>50</v>
      </c>
      <c r="C85" s="278" t="s">
        <v>51</v>
      </c>
      <c r="D85" s="276" t="s">
        <v>50</v>
      </c>
      <c r="E85" s="278" t="s">
        <v>51</v>
      </c>
    </row>
    <row r="86" spans="1:5" ht="11.1" customHeight="1">
      <c r="A86" s="277"/>
      <c r="B86" s="276" t="s">
        <v>52</v>
      </c>
      <c r="C86" s="278" t="s">
        <v>53</v>
      </c>
      <c r="D86" s="276" t="s">
        <v>52</v>
      </c>
      <c r="E86" s="278" t="s">
        <v>53</v>
      </c>
    </row>
    <row r="87" spans="1:5" ht="11.1" customHeight="1">
      <c r="A87" s="277"/>
      <c r="B87" s="276" t="s">
        <v>57</v>
      </c>
      <c r="C87" s="278" t="s">
        <v>58</v>
      </c>
      <c r="D87" s="276" t="s">
        <v>57</v>
      </c>
      <c r="E87" s="278" t="s">
        <v>58</v>
      </c>
    </row>
    <row r="88" spans="1:5" ht="11.1" customHeight="1">
      <c r="A88" s="277"/>
      <c r="B88" s="276" t="s">
        <v>61</v>
      </c>
      <c r="C88" s="278" t="s">
        <v>126</v>
      </c>
      <c r="D88" s="276" t="s">
        <v>61</v>
      </c>
      <c r="E88" s="278" t="s">
        <v>126</v>
      </c>
    </row>
    <row r="89" spans="1:5" ht="11.1" customHeight="1">
      <c r="A89" s="438" t="s">
        <v>297</v>
      </c>
      <c r="B89" s="438"/>
      <c r="C89" s="282"/>
      <c r="D89" s="281">
        <v>1</v>
      </c>
      <c r="E89" s="280" t="s">
        <v>296</v>
      </c>
    </row>
    <row r="90" spans="1:5" ht="11.1" customHeight="1">
      <c r="A90" s="277"/>
      <c r="B90" s="276" t="s">
        <v>11</v>
      </c>
      <c r="C90" s="279" t="s">
        <v>2</v>
      </c>
      <c r="D90" s="276" t="s">
        <v>11</v>
      </c>
      <c r="E90" s="278" t="s">
        <v>2</v>
      </c>
    </row>
    <row r="91" spans="1:5" ht="11.1" customHeight="1">
      <c r="A91" s="277"/>
      <c r="B91" s="276" t="s">
        <v>12</v>
      </c>
      <c r="C91" s="279" t="s">
        <v>4</v>
      </c>
      <c r="D91" s="276" t="s">
        <v>12</v>
      </c>
      <c r="E91" s="278" t="s">
        <v>4</v>
      </c>
    </row>
    <row r="92" spans="1:5" ht="11.1" customHeight="1">
      <c r="A92" s="277"/>
      <c r="B92" s="276" t="s">
        <v>13</v>
      </c>
      <c r="C92" s="279" t="s">
        <v>3</v>
      </c>
      <c r="D92" s="276" t="s">
        <v>13</v>
      </c>
      <c r="E92" s="278" t="s">
        <v>3</v>
      </c>
    </row>
    <row r="93" spans="1:5" ht="11.1" customHeight="1">
      <c r="A93" s="277"/>
      <c r="B93" s="276" t="s">
        <v>24</v>
      </c>
      <c r="C93" s="279" t="s">
        <v>25</v>
      </c>
      <c r="D93" s="275"/>
      <c r="E93" s="278" t="s">
        <v>25</v>
      </c>
    </row>
    <row r="94" spans="1:5" ht="11.1" customHeight="1">
      <c r="A94" s="277"/>
      <c r="B94" s="276" t="s">
        <v>26</v>
      </c>
      <c r="C94" s="279" t="s">
        <v>27</v>
      </c>
      <c r="D94" s="275"/>
      <c r="E94" s="278" t="s">
        <v>27</v>
      </c>
    </row>
    <row r="95" spans="1:5" ht="11.1" customHeight="1">
      <c r="A95" s="277"/>
      <c r="B95" s="276" t="s">
        <v>28</v>
      </c>
      <c r="C95" s="278" t="s">
        <v>124</v>
      </c>
      <c r="D95" s="275"/>
      <c r="E95" s="278" t="s">
        <v>124</v>
      </c>
    </row>
    <row r="96" spans="1:5" ht="11.1" customHeight="1">
      <c r="A96" s="277"/>
      <c r="B96" s="276" t="s">
        <v>29</v>
      </c>
      <c r="C96" s="278" t="s">
        <v>31</v>
      </c>
      <c r="D96" s="275"/>
      <c r="E96" s="278" t="s">
        <v>31</v>
      </c>
    </row>
    <row r="97" spans="1:5" ht="11.1" customHeight="1">
      <c r="A97" s="277"/>
      <c r="B97" s="276" t="s">
        <v>30</v>
      </c>
      <c r="C97" s="278" t="s">
        <v>33</v>
      </c>
      <c r="D97" s="275"/>
      <c r="E97" s="278" t="s">
        <v>33</v>
      </c>
    </row>
    <row r="98" spans="1:5" ht="11.1" customHeight="1">
      <c r="A98" s="277"/>
      <c r="B98" s="276" t="s">
        <v>32</v>
      </c>
      <c r="C98" s="278" t="s">
        <v>35</v>
      </c>
      <c r="D98" s="275"/>
      <c r="E98" s="278" t="s">
        <v>35</v>
      </c>
    </row>
    <row r="99" spans="1:5" ht="11.1" customHeight="1">
      <c r="A99" s="277"/>
      <c r="B99" s="276" t="s">
        <v>34</v>
      </c>
      <c r="C99" s="278" t="s">
        <v>37</v>
      </c>
      <c r="D99" s="275"/>
      <c r="E99" s="278" t="s">
        <v>37</v>
      </c>
    </row>
    <row r="100" spans="1:5" ht="11.1" customHeight="1">
      <c r="A100" s="277"/>
      <c r="B100" s="276" t="s">
        <v>36</v>
      </c>
      <c r="C100" s="278" t="s">
        <v>38</v>
      </c>
      <c r="D100" s="275"/>
      <c r="E100" s="278" t="s">
        <v>38</v>
      </c>
    </row>
    <row r="101" spans="1:5" ht="11.1" customHeight="1">
      <c r="A101" s="277"/>
      <c r="B101" s="276" t="s">
        <v>136</v>
      </c>
      <c r="C101" s="278" t="s">
        <v>40</v>
      </c>
      <c r="D101" s="275"/>
      <c r="E101" s="278" t="s">
        <v>40</v>
      </c>
    </row>
    <row r="102" spans="1:5" ht="11.1" customHeight="1">
      <c r="A102" s="277"/>
      <c r="B102" s="276" t="s">
        <v>39</v>
      </c>
      <c r="C102" s="278" t="s">
        <v>41</v>
      </c>
      <c r="D102" s="275"/>
      <c r="E102" s="278" t="s">
        <v>41</v>
      </c>
    </row>
    <row r="103" spans="1:5" ht="11.1" customHeight="1">
      <c r="A103" s="277"/>
      <c r="B103" s="276" t="s">
        <v>137</v>
      </c>
      <c r="C103" s="274" t="s">
        <v>23</v>
      </c>
      <c r="D103" s="275"/>
      <c r="E103" s="274" t="s">
        <v>23</v>
      </c>
    </row>
    <row r="104" spans="1:5" ht="11.1" customHeight="1">
      <c r="A104" s="277"/>
      <c r="B104" s="276" t="s">
        <v>44</v>
      </c>
      <c r="C104" s="278" t="s">
        <v>45</v>
      </c>
      <c r="D104" s="276" t="s">
        <v>44</v>
      </c>
      <c r="E104" s="278" t="s">
        <v>45</v>
      </c>
    </row>
    <row r="105" spans="1:5" ht="11.1" customHeight="1">
      <c r="A105" s="277"/>
      <c r="B105" s="276" t="s">
        <v>46</v>
      </c>
      <c r="C105" s="278" t="s">
        <v>47</v>
      </c>
      <c r="D105" s="276" t="s">
        <v>46</v>
      </c>
      <c r="E105" s="278" t="s">
        <v>47</v>
      </c>
    </row>
    <row r="106" spans="1:5" ht="11.1" customHeight="1">
      <c r="A106" s="277"/>
      <c r="B106" s="276" t="s">
        <v>50</v>
      </c>
      <c r="C106" s="278" t="s">
        <v>51</v>
      </c>
      <c r="D106" s="276" t="s">
        <v>50</v>
      </c>
      <c r="E106" s="278" t="s">
        <v>51</v>
      </c>
    </row>
    <row r="107" spans="1:5" ht="11.1" customHeight="1">
      <c r="A107" s="277"/>
      <c r="B107" s="276" t="s">
        <v>52</v>
      </c>
      <c r="C107" s="278" t="s">
        <v>53</v>
      </c>
      <c r="D107" s="276" t="s">
        <v>52</v>
      </c>
      <c r="E107" s="278" t="s">
        <v>53</v>
      </c>
    </row>
    <row r="108" spans="1:5" ht="11.1" customHeight="1">
      <c r="A108" s="277"/>
      <c r="B108" s="276" t="s">
        <v>32</v>
      </c>
      <c r="C108" s="278" t="s">
        <v>35</v>
      </c>
      <c r="D108" s="275"/>
      <c r="E108" s="278" t="s">
        <v>35</v>
      </c>
    </row>
    <row r="109" spans="1:5" ht="11.1" customHeight="1">
      <c r="A109" s="277"/>
      <c r="B109" s="276" t="s">
        <v>34</v>
      </c>
      <c r="C109" s="278" t="s">
        <v>37</v>
      </c>
      <c r="D109" s="275"/>
      <c r="E109" s="278" t="s">
        <v>37</v>
      </c>
    </row>
    <row r="110" spans="1:5" ht="11.1" customHeight="1">
      <c r="A110" s="277"/>
      <c r="B110" s="276" t="s">
        <v>36</v>
      </c>
      <c r="C110" s="278" t="s">
        <v>38</v>
      </c>
      <c r="D110" s="275"/>
      <c r="E110" s="278" t="s">
        <v>38</v>
      </c>
    </row>
    <row r="111" spans="1:5" ht="11.1" customHeight="1">
      <c r="A111" s="277"/>
      <c r="B111" s="276" t="s">
        <v>136</v>
      </c>
      <c r="C111" s="278" t="s">
        <v>40</v>
      </c>
      <c r="D111" s="275"/>
      <c r="E111" s="278" t="s">
        <v>40</v>
      </c>
    </row>
    <row r="112" spans="1:5" ht="11.1" customHeight="1">
      <c r="A112" s="277"/>
      <c r="B112" s="276" t="s">
        <v>39</v>
      </c>
      <c r="C112" s="278" t="s">
        <v>41</v>
      </c>
      <c r="D112" s="275"/>
      <c r="E112" s="278" t="s">
        <v>41</v>
      </c>
    </row>
    <row r="113" spans="1:5" ht="11.1" customHeight="1">
      <c r="A113" s="277"/>
      <c r="B113" s="276" t="s">
        <v>287</v>
      </c>
      <c r="C113" s="274" t="s">
        <v>23</v>
      </c>
      <c r="D113" s="275"/>
      <c r="E113" s="274" t="s">
        <v>23</v>
      </c>
    </row>
    <row r="114" spans="1:5" ht="11.1" customHeight="1">
      <c r="A114" s="438" t="s">
        <v>295</v>
      </c>
      <c r="B114" s="438"/>
      <c r="C114" s="282"/>
      <c r="D114" s="281">
        <v>1</v>
      </c>
      <c r="E114" s="280" t="s">
        <v>294</v>
      </c>
    </row>
    <row r="115" spans="1:5" ht="11.1" customHeight="1">
      <c r="A115" s="277"/>
      <c r="B115" s="276" t="s">
        <v>17</v>
      </c>
      <c r="C115" s="279" t="s">
        <v>18</v>
      </c>
      <c r="D115" s="276" t="s">
        <v>17</v>
      </c>
      <c r="E115" s="278" t="s">
        <v>18</v>
      </c>
    </row>
    <row r="116" spans="1:5" ht="11.1" customHeight="1">
      <c r="A116" s="277"/>
      <c r="B116" s="276" t="s">
        <v>19</v>
      </c>
      <c r="C116" s="279" t="s">
        <v>20</v>
      </c>
      <c r="D116" s="276" t="s">
        <v>19</v>
      </c>
      <c r="E116" s="278" t="s">
        <v>20</v>
      </c>
    </row>
    <row r="117" spans="1:5" ht="11.1" customHeight="1">
      <c r="A117" s="277"/>
      <c r="B117" s="276" t="s">
        <v>21</v>
      </c>
      <c r="C117" s="279" t="s">
        <v>6</v>
      </c>
      <c r="D117" s="276" t="s">
        <v>21</v>
      </c>
      <c r="E117" s="278" t="s">
        <v>6</v>
      </c>
    </row>
    <row r="118" spans="1:5" ht="11.1" customHeight="1">
      <c r="A118" s="277"/>
      <c r="B118" s="276" t="s">
        <v>15</v>
      </c>
      <c r="C118" s="283" t="s">
        <v>16</v>
      </c>
      <c r="D118" s="276" t="s">
        <v>15</v>
      </c>
      <c r="E118" s="274" t="s">
        <v>16</v>
      </c>
    </row>
    <row r="119" spans="1:5" ht="11.1" customHeight="1">
      <c r="A119" s="277"/>
      <c r="B119" s="276" t="s">
        <v>24</v>
      </c>
      <c r="C119" s="279" t="s">
        <v>25</v>
      </c>
      <c r="D119" s="275"/>
      <c r="E119" s="278" t="s">
        <v>25</v>
      </c>
    </row>
    <row r="120" spans="1:5" ht="11.1" customHeight="1">
      <c r="A120" s="277"/>
      <c r="B120" s="276" t="s">
        <v>26</v>
      </c>
      <c r="C120" s="279" t="s">
        <v>27</v>
      </c>
      <c r="D120" s="275"/>
      <c r="E120" s="278" t="s">
        <v>27</v>
      </c>
    </row>
    <row r="121" spans="1:5" ht="11.1" customHeight="1">
      <c r="A121" s="277"/>
      <c r="B121" s="276" t="s">
        <v>28</v>
      </c>
      <c r="C121" s="278" t="s">
        <v>124</v>
      </c>
      <c r="D121" s="275"/>
      <c r="E121" s="278" t="s">
        <v>124</v>
      </c>
    </row>
    <row r="122" spans="1:5" ht="11.1" customHeight="1">
      <c r="A122" s="277"/>
      <c r="B122" s="276" t="s">
        <v>29</v>
      </c>
      <c r="C122" s="278" t="s">
        <v>31</v>
      </c>
      <c r="D122" s="275"/>
      <c r="E122" s="278" t="s">
        <v>31</v>
      </c>
    </row>
    <row r="123" spans="1:5" ht="11.1" customHeight="1">
      <c r="A123" s="277"/>
      <c r="B123" s="276" t="s">
        <v>30</v>
      </c>
      <c r="C123" s="278" t="s">
        <v>33</v>
      </c>
      <c r="D123" s="275"/>
      <c r="E123" s="278" t="s">
        <v>33</v>
      </c>
    </row>
    <row r="124" spans="1:5" ht="11.1" customHeight="1">
      <c r="A124" s="277"/>
      <c r="B124" s="276" t="s">
        <v>32</v>
      </c>
      <c r="C124" s="278" t="s">
        <v>35</v>
      </c>
      <c r="D124" s="275"/>
      <c r="E124" s="278" t="s">
        <v>35</v>
      </c>
    </row>
    <row r="125" spans="1:5" ht="11.1" customHeight="1">
      <c r="A125" s="277"/>
      <c r="B125" s="276" t="s">
        <v>34</v>
      </c>
      <c r="C125" s="278" t="s">
        <v>37</v>
      </c>
      <c r="D125" s="275"/>
      <c r="E125" s="278" t="s">
        <v>37</v>
      </c>
    </row>
    <row r="126" spans="1:5" ht="11.1" customHeight="1">
      <c r="A126" s="277"/>
      <c r="B126" s="276" t="s">
        <v>36</v>
      </c>
      <c r="C126" s="278" t="s">
        <v>38</v>
      </c>
      <c r="D126" s="275"/>
      <c r="E126" s="278" t="s">
        <v>38</v>
      </c>
    </row>
    <row r="127" spans="1:5" ht="11.1" customHeight="1">
      <c r="A127" s="277"/>
      <c r="B127" s="276" t="s">
        <v>136</v>
      </c>
      <c r="C127" s="278" t="s">
        <v>40</v>
      </c>
      <c r="D127" s="275"/>
      <c r="E127" s="278" t="s">
        <v>40</v>
      </c>
    </row>
    <row r="128" spans="1:5" ht="11.1" customHeight="1">
      <c r="A128" s="277"/>
      <c r="B128" s="276" t="s">
        <v>39</v>
      </c>
      <c r="C128" s="278" t="s">
        <v>41</v>
      </c>
      <c r="D128" s="275"/>
      <c r="E128" s="278" t="s">
        <v>41</v>
      </c>
    </row>
    <row r="129" spans="1:5" ht="11.1" customHeight="1">
      <c r="A129" s="277"/>
      <c r="B129" s="276" t="s">
        <v>137</v>
      </c>
      <c r="C129" s="274" t="s">
        <v>23</v>
      </c>
      <c r="D129" s="275"/>
      <c r="E129" s="274" t="s">
        <v>23</v>
      </c>
    </row>
    <row r="130" spans="1:5" ht="11.1" customHeight="1">
      <c r="A130" s="277"/>
      <c r="B130" s="276" t="s">
        <v>44</v>
      </c>
      <c r="C130" s="278" t="s">
        <v>45</v>
      </c>
      <c r="D130" s="276" t="s">
        <v>44</v>
      </c>
      <c r="E130" s="278" t="s">
        <v>45</v>
      </c>
    </row>
    <row r="131" spans="1:5" ht="11.1" customHeight="1">
      <c r="A131" s="277"/>
      <c r="B131" s="276" t="s">
        <v>46</v>
      </c>
      <c r="C131" s="278" t="s">
        <v>47</v>
      </c>
      <c r="D131" s="276" t="s">
        <v>46</v>
      </c>
      <c r="E131" s="278" t="s">
        <v>47</v>
      </c>
    </row>
    <row r="132" spans="1:5" ht="11.1" customHeight="1">
      <c r="A132" s="277"/>
      <c r="B132" s="276" t="s">
        <v>50</v>
      </c>
      <c r="C132" s="278" t="s">
        <v>51</v>
      </c>
      <c r="D132" s="276" t="s">
        <v>50</v>
      </c>
      <c r="E132" s="278" t="s">
        <v>51</v>
      </c>
    </row>
    <row r="133" spans="1:5" ht="11.1" customHeight="1">
      <c r="A133" s="277"/>
      <c r="B133" s="276" t="s">
        <v>52</v>
      </c>
      <c r="C133" s="278" t="s">
        <v>53</v>
      </c>
      <c r="D133" s="276" t="s">
        <v>52</v>
      </c>
      <c r="E133" s="278" t="s">
        <v>53</v>
      </c>
    </row>
    <row r="134" spans="1:5" ht="11.1" customHeight="1">
      <c r="A134" s="277"/>
      <c r="B134" s="276" t="s">
        <v>57</v>
      </c>
      <c r="C134" s="278" t="s">
        <v>58</v>
      </c>
      <c r="D134" s="276" t="s">
        <v>57</v>
      </c>
      <c r="E134" s="278" t="s">
        <v>58</v>
      </c>
    </row>
    <row r="135" spans="1:5" ht="11.1" customHeight="1">
      <c r="A135" s="277"/>
      <c r="B135" s="276" t="s">
        <v>61</v>
      </c>
      <c r="C135" s="278" t="s">
        <v>126</v>
      </c>
      <c r="D135" s="276" t="s">
        <v>61</v>
      </c>
      <c r="E135" s="278" t="s">
        <v>126</v>
      </c>
    </row>
    <row r="136" spans="1:5" ht="11.1" customHeight="1">
      <c r="A136" s="438" t="s">
        <v>293</v>
      </c>
      <c r="B136" s="438"/>
      <c r="C136" s="282"/>
      <c r="D136" s="281">
        <v>1</v>
      </c>
      <c r="E136" s="280" t="s">
        <v>292</v>
      </c>
    </row>
    <row r="137" spans="1:5" ht="11.1" customHeight="1">
      <c r="A137" s="284"/>
      <c r="B137" s="276" t="s">
        <v>17</v>
      </c>
      <c r="C137" s="279" t="s">
        <v>18</v>
      </c>
      <c r="D137" s="276" t="s">
        <v>17</v>
      </c>
      <c r="E137" s="278" t="s">
        <v>18</v>
      </c>
    </row>
    <row r="138" spans="1:5" ht="11.1" customHeight="1">
      <c r="A138" s="277"/>
      <c r="B138" s="276" t="s">
        <v>19</v>
      </c>
      <c r="C138" s="279" t="s">
        <v>20</v>
      </c>
      <c r="D138" s="276" t="s">
        <v>19</v>
      </c>
      <c r="E138" s="278" t="s">
        <v>20</v>
      </c>
    </row>
    <row r="139" spans="1:5" ht="11.1" customHeight="1">
      <c r="A139" s="277"/>
      <c r="B139" s="276" t="s">
        <v>21</v>
      </c>
      <c r="C139" s="279" t="s">
        <v>6</v>
      </c>
      <c r="D139" s="276" t="s">
        <v>21</v>
      </c>
      <c r="E139" s="278" t="s">
        <v>6</v>
      </c>
    </row>
    <row r="140" spans="1:5" ht="11.1" customHeight="1">
      <c r="A140" s="277"/>
      <c r="B140" s="276" t="s">
        <v>15</v>
      </c>
      <c r="C140" s="283" t="s">
        <v>16</v>
      </c>
      <c r="D140" s="276" t="s">
        <v>15</v>
      </c>
      <c r="E140" s="274" t="s">
        <v>16</v>
      </c>
    </row>
    <row r="141" spans="1:5" ht="11.1" customHeight="1">
      <c r="A141" s="277"/>
      <c r="B141" s="276" t="s">
        <v>24</v>
      </c>
      <c r="C141" s="279" t="s">
        <v>25</v>
      </c>
      <c r="D141" s="275"/>
      <c r="E141" s="278" t="s">
        <v>25</v>
      </c>
    </row>
    <row r="142" spans="1:5" ht="11.1" customHeight="1">
      <c r="A142" s="277"/>
      <c r="B142" s="276" t="s">
        <v>26</v>
      </c>
      <c r="C142" s="279" t="s">
        <v>27</v>
      </c>
      <c r="D142" s="275"/>
      <c r="E142" s="278" t="s">
        <v>27</v>
      </c>
    </row>
    <row r="143" spans="1:5" ht="11.1" customHeight="1">
      <c r="A143" s="277"/>
      <c r="B143" s="276" t="s">
        <v>28</v>
      </c>
      <c r="C143" s="278" t="s">
        <v>124</v>
      </c>
      <c r="D143" s="275"/>
      <c r="E143" s="278" t="s">
        <v>124</v>
      </c>
    </row>
    <row r="144" spans="1:5" ht="11.1" customHeight="1">
      <c r="A144" s="277"/>
      <c r="B144" s="276" t="s">
        <v>29</v>
      </c>
      <c r="C144" s="278" t="s">
        <v>31</v>
      </c>
      <c r="D144" s="275"/>
      <c r="E144" s="278" t="s">
        <v>31</v>
      </c>
    </row>
    <row r="145" spans="1:5" ht="11.1" customHeight="1">
      <c r="A145" s="277"/>
      <c r="B145" s="276" t="s">
        <v>30</v>
      </c>
      <c r="C145" s="278" t="s">
        <v>33</v>
      </c>
      <c r="D145" s="275"/>
      <c r="E145" s="278" t="s">
        <v>33</v>
      </c>
    </row>
    <row r="146" spans="1:5" ht="11.1" customHeight="1">
      <c r="A146" s="277"/>
      <c r="B146" s="276" t="s">
        <v>32</v>
      </c>
      <c r="C146" s="278" t="s">
        <v>35</v>
      </c>
      <c r="D146" s="275"/>
      <c r="E146" s="278" t="s">
        <v>35</v>
      </c>
    </row>
    <row r="147" spans="1:5" ht="11.1" customHeight="1">
      <c r="A147" s="277"/>
      <c r="B147" s="276" t="s">
        <v>34</v>
      </c>
      <c r="C147" s="278" t="s">
        <v>37</v>
      </c>
      <c r="D147" s="275"/>
      <c r="E147" s="278" t="s">
        <v>37</v>
      </c>
    </row>
    <row r="148" spans="1:5" ht="11.1" customHeight="1">
      <c r="A148" s="277"/>
      <c r="B148" s="276" t="s">
        <v>36</v>
      </c>
      <c r="C148" s="278" t="s">
        <v>38</v>
      </c>
      <c r="D148" s="275"/>
      <c r="E148" s="278" t="s">
        <v>38</v>
      </c>
    </row>
    <row r="149" spans="1:5" ht="11.1" customHeight="1">
      <c r="A149" s="277"/>
      <c r="B149" s="276" t="s">
        <v>136</v>
      </c>
      <c r="C149" s="278" t="s">
        <v>40</v>
      </c>
      <c r="D149" s="275"/>
      <c r="E149" s="278" t="s">
        <v>40</v>
      </c>
    </row>
    <row r="150" spans="1:5" ht="11.1" customHeight="1">
      <c r="A150" s="277"/>
      <c r="B150" s="276" t="s">
        <v>39</v>
      </c>
      <c r="C150" s="278" t="s">
        <v>41</v>
      </c>
      <c r="D150" s="275"/>
      <c r="E150" s="278" t="s">
        <v>41</v>
      </c>
    </row>
    <row r="151" spans="1:5" ht="11.1" customHeight="1">
      <c r="A151" s="277"/>
      <c r="B151" s="276" t="s">
        <v>137</v>
      </c>
      <c r="C151" s="274" t="s">
        <v>23</v>
      </c>
      <c r="D151" s="275"/>
      <c r="E151" s="274" t="s">
        <v>23</v>
      </c>
    </row>
    <row r="152" spans="1:5" ht="11.1" customHeight="1">
      <c r="A152" s="277"/>
      <c r="B152" s="276" t="s">
        <v>61</v>
      </c>
      <c r="C152" s="278" t="s">
        <v>126</v>
      </c>
      <c r="D152" s="276" t="s">
        <v>61</v>
      </c>
      <c r="E152" s="278" t="s">
        <v>126</v>
      </c>
    </row>
    <row r="153" spans="1:5" ht="11.1" customHeight="1">
      <c r="A153" s="438" t="s">
        <v>291</v>
      </c>
      <c r="B153" s="438"/>
      <c r="C153" s="282"/>
      <c r="D153" s="281">
        <v>1</v>
      </c>
      <c r="E153" s="280" t="s">
        <v>290</v>
      </c>
    </row>
    <row r="154" spans="1:5" ht="11.1" customHeight="1">
      <c r="A154" s="277"/>
      <c r="B154" s="276" t="s">
        <v>17</v>
      </c>
      <c r="C154" s="279" t="s">
        <v>18</v>
      </c>
      <c r="D154" s="276" t="s">
        <v>17</v>
      </c>
      <c r="E154" s="278" t="s">
        <v>18</v>
      </c>
    </row>
    <row r="155" spans="1:5" ht="11.1" customHeight="1">
      <c r="A155" s="277"/>
      <c r="B155" s="276" t="s">
        <v>19</v>
      </c>
      <c r="C155" s="279" t="s">
        <v>20</v>
      </c>
      <c r="D155" s="276" t="s">
        <v>19</v>
      </c>
      <c r="E155" s="278" t="s">
        <v>20</v>
      </c>
    </row>
    <row r="156" spans="1:5" ht="11.1" customHeight="1">
      <c r="A156" s="277"/>
      <c r="B156" s="276" t="s">
        <v>21</v>
      </c>
      <c r="C156" s="279" t="s">
        <v>6</v>
      </c>
      <c r="D156" s="276" t="s">
        <v>21</v>
      </c>
      <c r="E156" s="278" t="s">
        <v>6</v>
      </c>
    </row>
    <row r="157" spans="1:5" ht="11.1" customHeight="1">
      <c r="A157" s="277"/>
      <c r="B157" s="276" t="s">
        <v>15</v>
      </c>
      <c r="C157" s="283" t="s">
        <v>16</v>
      </c>
      <c r="D157" s="276" t="s">
        <v>15</v>
      </c>
      <c r="E157" s="274" t="s">
        <v>16</v>
      </c>
    </row>
    <row r="158" spans="1:5" ht="11.1" customHeight="1">
      <c r="A158" s="277"/>
      <c r="B158" s="276" t="s">
        <v>11</v>
      </c>
      <c r="C158" s="279" t="s">
        <v>2</v>
      </c>
      <c r="D158" s="276" t="s">
        <v>11</v>
      </c>
      <c r="E158" s="278" t="s">
        <v>2</v>
      </c>
    </row>
    <row r="159" spans="1:5" ht="11.1" customHeight="1">
      <c r="A159" s="277"/>
      <c r="B159" s="276" t="s">
        <v>12</v>
      </c>
      <c r="C159" s="279" t="s">
        <v>4</v>
      </c>
      <c r="D159" s="276" t="s">
        <v>12</v>
      </c>
      <c r="E159" s="278" t="s">
        <v>4</v>
      </c>
    </row>
    <row r="160" spans="1:5" ht="11.1" customHeight="1">
      <c r="A160" s="277"/>
      <c r="B160" s="276" t="s">
        <v>13</v>
      </c>
      <c r="C160" s="279" t="s">
        <v>3</v>
      </c>
      <c r="D160" s="276" t="s">
        <v>13</v>
      </c>
      <c r="E160" s="278" t="s">
        <v>3</v>
      </c>
    </row>
    <row r="161" spans="1:5" ht="11.1" customHeight="1">
      <c r="A161" s="277"/>
      <c r="B161" s="276" t="s">
        <v>24</v>
      </c>
      <c r="C161" s="279" t="s">
        <v>25</v>
      </c>
      <c r="D161" s="275"/>
      <c r="E161" s="278" t="s">
        <v>25</v>
      </c>
    </row>
    <row r="162" spans="1:5" ht="11.1" customHeight="1">
      <c r="A162" s="277"/>
      <c r="B162" s="276" t="s">
        <v>26</v>
      </c>
      <c r="C162" s="279" t="s">
        <v>27</v>
      </c>
      <c r="D162" s="275"/>
      <c r="E162" s="278" t="s">
        <v>27</v>
      </c>
    </row>
    <row r="163" spans="1:5" ht="11.1" customHeight="1">
      <c r="A163" s="277"/>
      <c r="B163" s="276" t="s">
        <v>28</v>
      </c>
      <c r="C163" s="278" t="s">
        <v>124</v>
      </c>
      <c r="D163" s="275"/>
      <c r="E163" s="278" t="s">
        <v>124</v>
      </c>
    </row>
    <row r="164" spans="1:5" ht="11.1" customHeight="1">
      <c r="A164" s="277"/>
      <c r="B164" s="276" t="s">
        <v>29</v>
      </c>
      <c r="C164" s="278" t="s">
        <v>31</v>
      </c>
      <c r="D164" s="275"/>
      <c r="E164" s="278" t="s">
        <v>31</v>
      </c>
    </row>
    <row r="165" spans="1:5" ht="11.1" customHeight="1">
      <c r="A165" s="277"/>
      <c r="B165" s="276" t="s">
        <v>30</v>
      </c>
      <c r="C165" s="278" t="s">
        <v>33</v>
      </c>
      <c r="D165" s="275"/>
      <c r="E165" s="278" t="s">
        <v>33</v>
      </c>
    </row>
    <row r="166" spans="1:5" ht="11.1" customHeight="1">
      <c r="A166" s="277"/>
      <c r="B166" s="276" t="s">
        <v>32</v>
      </c>
      <c r="C166" s="278" t="s">
        <v>35</v>
      </c>
      <c r="D166" s="275"/>
      <c r="E166" s="278" t="s">
        <v>35</v>
      </c>
    </row>
    <row r="167" spans="1:5" ht="11.1" customHeight="1">
      <c r="A167" s="277"/>
      <c r="B167" s="276" t="s">
        <v>34</v>
      </c>
      <c r="C167" s="278" t="s">
        <v>37</v>
      </c>
      <c r="D167" s="275"/>
      <c r="E167" s="278" t="s">
        <v>37</v>
      </c>
    </row>
    <row r="168" spans="1:5" ht="11.1" customHeight="1">
      <c r="A168" s="277"/>
      <c r="B168" s="276" t="s">
        <v>36</v>
      </c>
      <c r="C168" s="278" t="s">
        <v>38</v>
      </c>
      <c r="D168" s="275"/>
      <c r="E168" s="278" t="s">
        <v>38</v>
      </c>
    </row>
    <row r="169" spans="1:5" ht="11.1" customHeight="1">
      <c r="A169" s="277"/>
      <c r="B169" s="276" t="s">
        <v>136</v>
      </c>
      <c r="C169" s="278" t="s">
        <v>40</v>
      </c>
      <c r="D169" s="275"/>
      <c r="E169" s="278" t="s">
        <v>40</v>
      </c>
    </row>
    <row r="170" spans="1:5" ht="11.1" customHeight="1">
      <c r="A170" s="277"/>
      <c r="B170" s="276" t="s">
        <v>39</v>
      </c>
      <c r="C170" s="278" t="s">
        <v>41</v>
      </c>
      <c r="D170" s="275"/>
      <c r="E170" s="278" t="s">
        <v>41</v>
      </c>
    </row>
    <row r="171" spans="1:5" ht="11.1" customHeight="1">
      <c r="A171" s="277"/>
      <c r="B171" s="276" t="s">
        <v>137</v>
      </c>
      <c r="C171" s="274" t="s">
        <v>23</v>
      </c>
      <c r="D171" s="275"/>
      <c r="E171" s="274" t="s">
        <v>23</v>
      </c>
    </row>
    <row r="172" spans="1:5" ht="11.1" customHeight="1">
      <c r="A172" s="277"/>
      <c r="B172" s="276" t="s">
        <v>44</v>
      </c>
      <c r="C172" s="278" t="s">
        <v>45</v>
      </c>
      <c r="D172" s="276" t="s">
        <v>44</v>
      </c>
      <c r="E172" s="278" t="s">
        <v>45</v>
      </c>
    </row>
    <row r="173" spans="1:5" ht="11.1" customHeight="1">
      <c r="A173" s="277"/>
      <c r="B173" s="276" t="s">
        <v>46</v>
      </c>
      <c r="C173" s="278" t="s">
        <v>47</v>
      </c>
      <c r="D173" s="276" t="s">
        <v>46</v>
      </c>
      <c r="E173" s="278" t="s">
        <v>47</v>
      </c>
    </row>
    <row r="174" spans="1:5" ht="11.1" customHeight="1">
      <c r="A174" s="277"/>
      <c r="B174" s="276" t="s">
        <v>50</v>
      </c>
      <c r="C174" s="278" t="s">
        <v>51</v>
      </c>
      <c r="D174" s="276" t="s">
        <v>50</v>
      </c>
      <c r="E174" s="278" t="s">
        <v>51</v>
      </c>
    </row>
    <row r="175" spans="1:5" ht="11.1" customHeight="1">
      <c r="A175" s="277"/>
      <c r="B175" s="276" t="s">
        <v>52</v>
      </c>
      <c r="C175" s="278" t="s">
        <v>53</v>
      </c>
      <c r="D175" s="276" t="s">
        <v>52</v>
      </c>
      <c r="E175" s="278" t="s">
        <v>53</v>
      </c>
    </row>
    <row r="176" spans="1:5" ht="11.1" customHeight="1">
      <c r="A176" s="277"/>
      <c r="B176" s="276" t="s">
        <v>61</v>
      </c>
      <c r="C176" s="278" t="s">
        <v>126</v>
      </c>
      <c r="D176" s="276" t="s">
        <v>61</v>
      </c>
      <c r="E176" s="278" t="s">
        <v>126</v>
      </c>
    </row>
    <row r="177" spans="1:5" ht="11.1" customHeight="1">
      <c r="A177" s="277"/>
      <c r="B177" s="276" t="s">
        <v>39</v>
      </c>
      <c r="C177" s="278" t="s">
        <v>41</v>
      </c>
      <c r="D177" s="275"/>
      <c r="E177" s="278" t="s">
        <v>41</v>
      </c>
    </row>
    <row r="178" spans="1:5" ht="11.1" customHeight="1">
      <c r="A178" s="277"/>
      <c r="B178" s="276" t="s">
        <v>287</v>
      </c>
      <c r="C178" s="274" t="s">
        <v>23</v>
      </c>
      <c r="D178" s="275"/>
      <c r="E178" s="274" t="s">
        <v>23</v>
      </c>
    </row>
    <row r="179" spans="1:5" ht="11.1" customHeight="1">
      <c r="A179" s="438" t="s">
        <v>289</v>
      </c>
      <c r="B179" s="438"/>
      <c r="C179" s="282"/>
      <c r="D179" s="281">
        <v>1</v>
      </c>
      <c r="E179" s="280" t="s">
        <v>288</v>
      </c>
    </row>
    <row r="180" spans="1:5" ht="11.1" customHeight="1">
      <c r="A180" s="277"/>
      <c r="B180" s="276" t="s">
        <v>11</v>
      </c>
      <c r="C180" s="279" t="s">
        <v>2</v>
      </c>
      <c r="D180" s="276" t="s">
        <v>11</v>
      </c>
      <c r="E180" s="278" t="s">
        <v>2</v>
      </c>
    </row>
    <row r="181" spans="1:5" ht="11.1" customHeight="1">
      <c r="A181" s="277"/>
      <c r="B181" s="276" t="s">
        <v>12</v>
      </c>
      <c r="C181" s="279" t="s">
        <v>4</v>
      </c>
      <c r="D181" s="276" t="s">
        <v>12</v>
      </c>
      <c r="E181" s="278" t="s">
        <v>4</v>
      </c>
    </row>
    <row r="182" spans="1:5" ht="11.1" customHeight="1">
      <c r="A182" s="277"/>
      <c r="B182" s="276" t="s">
        <v>13</v>
      </c>
      <c r="C182" s="279" t="s">
        <v>3</v>
      </c>
      <c r="D182" s="276" t="s">
        <v>13</v>
      </c>
      <c r="E182" s="278" t="s">
        <v>3</v>
      </c>
    </row>
    <row r="183" spans="1:5" ht="11.1" customHeight="1">
      <c r="A183" s="277"/>
      <c r="B183" s="276" t="s">
        <v>24</v>
      </c>
      <c r="C183" s="279" t="s">
        <v>25</v>
      </c>
      <c r="D183" s="275"/>
      <c r="E183" s="278" t="s">
        <v>25</v>
      </c>
    </row>
    <row r="184" spans="1:5" ht="11.1" customHeight="1">
      <c r="A184" s="277"/>
      <c r="B184" s="276" t="s">
        <v>26</v>
      </c>
      <c r="C184" s="279" t="s">
        <v>27</v>
      </c>
      <c r="D184" s="275"/>
      <c r="E184" s="278" t="s">
        <v>27</v>
      </c>
    </row>
    <row r="185" spans="1:5" ht="11.1" customHeight="1">
      <c r="A185" s="277"/>
      <c r="B185" s="276" t="s">
        <v>28</v>
      </c>
      <c r="C185" s="278" t="s">
        <v>124</v>
      </c>
      <c r="D185" s="275"/>
      <c r="E185" s="278" t="s">
        <v>124</v>
      </c>
    </row>
    <row r="186" spans="1:5" ht="11.1" customHeight="1">
      <c r="A186" s="277"/>
      <c r="B186" s="276" t="s">
        <v>29</v>
      </c>
      <c r="C186" s="278" t="s">
        <v>31</v>
      </c>
      <c r="D186" s="275"/>
      <c r="E186" s="278" t="s">
        <v>31</v>
      </c>
    </row>
    <row r="187" spans="1:5" ht="11.1" customHeight="1">
      <c r="A187" s="277"/>
      <c r="B187" s="276" t="s">
        <v>30</v>
      </c>
      <c r="C187" s="278" t="s">
        <v>33</v>
      </c>
      <c r="D187" s="275"/>
      <c r="E187" s="278" t="s">
        <v>33</v>
      </c>
    </row>
    <row r="188" spans="1:5" ht="11.1" customHeight="1">
      <c r="A188" s="277"/>
      <c r="B188" s="276" t="s">
        <v>32</v>
      </c>
      <c r="C188" s="278" t="s">
        <v>35</v>
      </c>
      <c r="D188" s="275"/>
      <c r="E188" s="278" t="s">
        <v>35</v>
      </c>
    </row>
    <row r="189" spans="1:5" ht="11.1" customHeight="1">
      <c r="A189" s="277"/>
      <c r="B189" s="276" t="s">
        <v>34</v>
      </c>
      <c r="C189" s="278" t="s">
        <v>37</v>
      </c>
      <c r="D189" s="275"/>
      <c r="E189" s="278" t="s">
        <v>37</v>
      </c>
    </row>
    <row r="190" spans="1:5" ht="11.1" customHeight="1">
      <c r="A190" s="277"/>
      <c r="B190" s="276" t="s">
        <v>36</v>
      </c>
      <c r="C190" s="278" t="s">
        <v>38</v>
      </c>
      <c r="D190" s="275"/>
      <c r="E190" s="278" t="s">
        <v>38</v>
      </c>
    </row>
    <row r="191" spans="1:5" ht="11.1" customHeight="1">
      <c r="A191" s="277"/>
      <c r="B191" s="276" t="s">
        <v>136</v>
      </c>
      <c r="C191" s="278" t="s">
        <v>40</v>
      </c>
      <c r="D191" s="275"/>
      <c r="E191" s="278" t="s">
        <v>40</v>
      </c>
    </row>
    <row r="192" spans="1:5" ht="11.1" customHeight="1">
      <c r="A192" s="277"/>
      <c r="B192" s="276" t="s">
        <v>39</v>
      </c>
      <c r="C192" s="278" t="s">
        <v>41</v>
      </c>
      <c r="D192" s="275"/>
      <c r="E192" s="278" t="s">
        <v>41</v>
      </c>
    </row>
    <row r="193" spans="1:5" ht="11.1" customHeight="1">
      <c r="A193" s="277"/>
      <c r="B193" s="276" t="s">
        <v>287</v>
      </c>
      <c r="C193" s="274" t="s">
        <v>23</v>
      </c>
      <c r="D193" s="275"/>
      <c r="E193" s="274" t="s">
        <v>23</v>
      </c>
    </row>
  </sheetData>
  <mergeCells count="10">
    <mergeCell ref="A89:B89"/>
    <mergeCell ref="A114:B114"/>
    <mergeCell ref="A136:B136"/>
    <mergeCell ref="A153:B153"/>
    <mergeCell ref="A179:B179"/>
    <mergeCell ref="A1:B1"/>
    <mergeCell ref="A2:B2"/>
    <mergeCell ref="A21:B21"/>
    <mergeCell ref="A39:B39"/>
    <mergeCell ref="A64:B64"/>
  </mergeCells>
  <pageMargins left="0.74803149606299213" right="0.74803149606299213"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outlinePr summaryRight="0"/>
  </sheetPr>
  <dimension ref="A1:B39"/>
  <sheetViews>
    <sheetView showGridLines="0" tabSelected="1" workbookViewId="0">
      <selection activeCell="B34" sqref="B34:B89"/>
    </sheetView>
  </sheetViews>
  <sheetFormatPr defaultColWidth="14.6640625" defaultRowHeight="14.25" customHeight="1"/>
  <cols>
    <col min="1" max="1" width="3.33203125" style="273" customWidth="1"/>
    <col min="2" max="2" width="128.5" style="273" customWidth="1"/>
    <col min="3" max="16384" width="14.6640625" style="273"/>
  </cols>
  <sheetData>
    <row r="1" spans="1:2" ht="13.5" customHeight="1">
      <c r="A1" s="289"/>
      <c r="B1" s="439" t="s">
        <v>331</v>
      </c>
    </row>
    <row r="2" spans="1:2" ht="13.5" customHeight="1">
      <c r="A2" s="289"/>
      <c r="B2" s="440" t="s">
        <v>330</v>
      </c>
    </row>
    <row r="3" spans="1:2" ht="13.5" customHeight="1">
      <c r="A3" s="289"/>
      <c r="B3" s="441" t="s">
        <v>332</v>
      </c>
    </row>
    <row r="4" spans="1:2" ht="13.5" customHeight="1">
      <c r="A4" s="289"/>
      <c r="B4" s="441" t="s">
        <v>333</v>
      </c>
    </row>
    <row r="5" spans="1:2" ht="13.5" customHeight="1">
      <c r="A5" s="289"/>
      <c r="B5" s="441" t="s">
        <v>334</v>
      </c>
    </row>
    <row r="6" spans="1:2" ht="13.5" customHeight="1">
      <c r="A6" s="289"/>
      <c r="B6" s="441" t="s">
        <v>335</v>
      </c>
    </row>
    <row r="7" spans="1:2" ht="13.5" customHeight="1">
      <c r="A7" s="289"/>
      <c r="B7" s="441" t="s">
        <v>336</v>
      </c>
    </row>
    <row r="8" spans="1:2" ht="13.5" customHeight="1">
      <c r="A8" s="289"/>
      <c r="B8" s="441" t="s">
        <v>337</v>
      </c>
    </row>
    <row r="9" spans="1:2" ht="13.5" customHeight="1">
      <c r="A9" s="289"/>
      <c r="B9" s="441" t="s">
        <v>338</v>
      </c>
    </row>
    <row r="10" spans="1:2" ht="13.5" customHeight="1">
      <c r="A10" s="289"/>
      <c r="B10" s="440" t="s">
        <v>329</v>
      </c>
    </row>
    <row r="11" spans="1:2" ht="13.5" customHeight="1">
      <c r="A11" s="289"/>
      <c r="B11" s="441" t="s">
        <v>328</v>
      </c>
    </row>
    <row r="12" spans="1:2" ht="13.5" customHeight="1">
      <c r="A12" s="289"/>
      <c r="B12" s="441" t="s">
        <v>327</v>
      </c>
    </row>
    <row r="13" spans="1:2" ht="13.5" customHeight="1">
      <c r="A13" s="289"/>
      <c r="B13" s="441" t="s">
        <v>326</v>
      </c>
    </row>
    <row r="14" spans="1:2" ht="13.5" customHeight="1">
      <c r="A14" s="289"/>
      <c r="B14" s="441" t="s">
        <v>325</v>
      </c>
    </row>
    <row r="15" spans="1:2" ht="13.5" customHeight="1">
      <c r="A15" s="289"/>
      <c r="B15" s="440" t="s">
        <v>324</v>
      </c>
    </row>
    <row r="16" spans="1:2" ht="13.5" customHeight="1">
      <c r="A16" s="289"/>
      <c r="B16" s="441" t="s">
        <v>323</v>
      </c>
    </row>
    <row r="17" spans="1:2" ht="13.5" customHeight="1">
      <c r="A17" s="289"/>
      <c r="B17" s="441" t="s">
        <v>322</v>
      </c>
    </row>
    <row r="18" spans="1:2" ht="13.5" customHeight="1">
      <c r="A18" s="289"/>
      <c r="B18" s="440" t="s">
        <v>321</v>
      </c>
    </row>
    <row r="19" spans="1:2" ht="13.5" customHeight="1">
      <c r="A19" s="289"/>
      <c r="B19" s="441" t="s">
        <v>320</v>
      </c>
    </row>
    <row r="20" spans="1:2" ht="13.5" customHeight="1">
      <c r="A20" s="289"/>
      <c r="B20" s="440" t="s">
        <v>319</v>
      </c>
    </row>
    <row r="21" spans="1:2" ht="13.5" customHeight="1">
      <c r="A21" s="289"/>
      <c r="B21" s="441" t="s">
        <v>318</v>
      </c>
    </row>
    <row r="22" spans="1:2" ht="13.5" customHeight="1">
      <c r="A22" s="289"/>
      <c r="B22" s="440" t="s">
        <v>317</v>
      </c>
    </row>
    <row r="23" spans="1:2" ht="13.5" customHeight="1">
      <c r="A23" s="289"/>
      <c r="B23" s="441" t="s">
        <v>316</v>
      </c>
    </row>
    <row r="24" spans="1:2" ht="13.5" customHeight="1">
      <c r="A24" s="289"/>
      <c r="B24" s="441" t="s">
        <v>315</v>
      </c>
    </row>
    <row r="25" spans="1:2" ht="13.5" customHeight="1">
      <c r="A25" s="289"/>
      <c r="B25" s="441" t="s">
        <v>314</v>
      </c>
    </row>
    <row r="26" spans="1:2" ht="13.5" customHeight="1">
      <c r="A26" s="289"/>
      <c r="B26" s="441" t="s">
        <v>313</v>
      </c>
    </row>
    <row r="27" spans="1:2" ht="13.5" customHeight="1">
      <c r="A27" s="289"/>
      <c r="B27" s="441" t="s">
        <v>312</v>
      </c>
    </row>
    <row r="28" spans="1:2" ht="13.5" customHeight="1">
      <c r="A28" s="289"/>
      <c r="B28" s="441" t="s">
        <v>311</v>
      </c>
    </row>
    <row r="29" spans="1:2" ht="13.5" customHeight="1">
      <c r="A29" s="289"/>
      <c r="B29" s="440" t="s">
        <v>310</v>
      </c>
    </row>
    <row r="30" spans="1:2" ht="13.5" customHeight="1">
      <c r="A30" s="289"/>
      <c r="B30" s="441" t="s">
        <v>309</v>
      </c>
    </row>
    <row r="31" spans="1:2" ht="13.5" customHeight="1">
      <c r="A31" s="289"/>
      <c r="B31" s="441" t="s">
        <v>308</v>
      </c>
    </row>
    <row r="32" spans="1:2" ht="13.5" customHeight="1">
      <c r="A32" s="289"/>
      <c r="B32" s="441" t="s">
        <v>307</v>
      </c>
    </row>
    <row r="33" spans="1:2" ht="14.25" customHeight="1">
      <c r="A33" s="289"/>
      <c r="B33" s="290"/>
    </row>
    <row r="34" spans="1:2" ht="14.25" customHeight="1">
      <c r="A34" s="289"/>
    </row>
    <row r="35" spans="1:2" ht="14.25" customHeight="1">
      <c r="A35" s="289"/>
    </row>
    <row r="36" spans="1:2" ht="14.25" customHeight="1">
      <c r="A36" s="289"/>
    </row>
    <row r="37" spans="1:2" ht="14.25" customHeight="1">
      <c r="A37" s="289"/>
    </row>
    <row r="38" spans="1:2" ht="14.25" customHeight="1">
      <c r="A38" s="289"/>
    </row>
    <row r="39" spans="1:2" ht="14.25" customHeight="1">
      <c r="A39" s="289"/>
    </row>
  </sheetData>
  <pageMargins left="0.74803149606299213" right="0.74803149606299213"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workbookViewId="0">
      <selection activeCell="K32" sqref="K32"/>
    </sheetView>
  </sheetViews>
  <sheetFormatPr defaultRowHeight="10.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План</vt:lpstr>
      <vt:lpstr>Start</vt:lpstr>
      <vt:lpstr>График </vt:lpstr>
      <vt:lpstr>Компетенции</vt:lpstr>
      <vt:lpstr>Кабинеты</vt:lpstr>
      <vt:lpstr>Пояснения</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2017-08-24T07:13:08Z</cp:lastPrinted>
  <dcterms:created xsi:type="dcterms:W3CDTF">2011-05-05T04:03:53Z</dcterms:created>
  <dcterms:modified xsi:type="dcterms:W3CDTF">2017-10-31T12:32:22Z</dcterms:modified>
</cp:coreProperties>
</file>