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65" windowWidth="10005" windowHeight="6945" tabRatio="750" activeTab="6"/>
  </bookViews>
  <sheets>
    <sheet name="Титул" sheetId="17" r:id="rId1"/>
    <sheet name="График" sheetId="16" r:id="rId2"/>
    <sheet name="План" sheetId="15" r:id="rId3"/>
    <sheet name="Компетенции" sheetId="13" r:id="rId4"/>
    <sheet name="Кабинеты" sheetId="11" r:id="rId5"/>
    <sheet name="Start" sheetId="9" state="hidden" r:id="rId6"/>
    <sheet name="Пояснения" sheetId="18" r:id="rId7"/>
  </sheets>
  <calcPr calcId="124519"/>
</workbook>
</file>

<file path=xl/calcChain.xml><?xml version="1.0" encoding="utf-8"?>
<calcChain xmlns="http://schemas.openxmlformats.org/spreadsheetml/2006/main">
  <c r="L53" i="15"/>
  <c r="H36"/>
  <c r="I36"/>
  <c r="J36"/>
  <c r="M62"/>
  <c r="N62"/>
  <c r="O62"/>
  <c r="P62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M57" l="1"/>
  <c r="N57"/>
  <c r="O57"/>
  <c r="P57"/>
  <c r="J57"/>
  <c r="I73" l="1"/>
  <c r="J73"/>
  <c r="H73"/>
  <c r="N73"/>
  <c r="O73"/>
  <c r="P73"/>
  <c r="M73"/>
  <c r="H67"/>
  <c r="I67"/>
  <c r="J67"/>
  <c r="K67"/>
  <c r="M67"/>
  <c r="N67"/>
  <c r="O67"/>
  <c r="P67"/>
  <c r="K36"/>
  <c r="S67" l="1"/>
  <c r="T67"/>
  <c r="U67"/>
  <c r="V67"/>
  <c r="W67"/>
  <c r="X67"/>
  <c r="Y67"/>
  <c r="Z67"/>
  <c r="AA67"/>
  <c r="AB67"/>
  <c r="AC67"/>
  <c r="AD67"/>
  <c r="AE67"/>
  <c r="AF67"/>
  <c r="R67"/>
  <c r="L64"/>
  <c r="L65"/>
  <c r="L66"/>
  <c r="L59"/>
  <c r="L60"/>
  <c r="L61"/>
  <c r="L58"/>
  <c r="L57" l="1"/>
  <c r="L12"/>
  <c r="L13"/>
  <c r="L14"/>
  <c r="L15"/>
  <c r="L16"/>
  <c r="L17"/>
  <c r="L18"/>
  <c r="L19"/>
  <c r="L20"/>
  <c r="L22"/>
  <c r="L23"/>
  <c r="L24"/>
  <c r="H10" l="1"/>
  <c r="I10"/>
  <c r="AF62"/>
  <c r="L49"/>
  <c r="L46"/>
  <c r="L43"/>
  <c r="L41"/>
  <c r="L76"/>
  <c r="L75"/>
  <c r="L74"/>
  <c r="L73" s="1"/>
  <c r="L72"/>
  <c r="L71"/>
  <c r="L70"/>
  <c r="L69"/>
  <c r="L63"/>
  <c r="L62" s="1"/>
  <c r="L67" l="1"/>
  <c r="L54"/>
  <c r="L52"/>
  <c r="L51"/>
  <c r="L50"/>
  <c r="L48"/>
  <c r="L47"/>
  <c r="L45"/>
  <c r="L44"/>
  <c r="L42"/>
  <c r="L40"/>
  <c r="L39"/>
  <c r="L37"/>
  <c r="L34"/>
  <c r="L33"/>
  <c r="L31"/>
  <c r="L30"/>
  <c r="L29"/>
  <c r="L28"/>
  <c r="L27"/>
  <c r="L26"/>
  <c r="S73"/>
  <c r="T73"/>
  <c r="U73"/>
  <c r="V73"/>
  <c r="W73"/>
  <c r="X73"/>
  <c r="Y73"/>
  <c r="Z73"/>
  <c r="AA73"/>
  <c r="AB73"/>
  <c r="AC73"/>
  <c r="AD73"/>
  <c r="AE73"/>
  <c r="AF73"/>
  <c r="R73"/>
  <c r="S62"/>
  <c r="T62"/>
  <c r="U62"/>
  <c r="V62"/>
  <c r="W62"/>
  <c r="X62"/>
  <c r="Y62"/>
  <c r="Z62"/>
  <c r="AA62"/>
  <c r="AB62"/>
  <c r="AC62"/>
  <c r="AD62"/>
  <c r="AE62"/>
  <c r="R62"/>
  <c r="S57"/>
  <c r="T57"/>
  <c r="U57"/>
  <c r="V57"/>
  <c r="W57"/>
  <c r="X57"/>
  <c r="Y57"/>
  <c r="Z57"/>
  <c r="AA57"/>
  <c r="AB57"/>
  <c r="AC57"/>
  <c r="AD57"/>
  <c r="AE57"/>
  <c r="AF57"/>
  <c r="R57"/>
  <c r="S32"/>
  <c r="T32"/>
  <c r="U32"/>
  <c r="V32"/>
  <c r="W32"/>
  <c r="X32"/>
  <c r="Y32"/>
  <c r="Z32"/>
  <c r="AA32"/>
  <c r="AB32"/>
  <c r="AC32"/>
  <c r="AD32"/>
  <c r="AE32"/>
  <c r="AF32"/>
  <c r="R32"/>
  <c r="A86"/>
  <c r="L36" l="1"/>
  <c r="AE56"/>
  <c r="AE35" s="1"/>
  <c r="AA56"/>
  <c r="AA35" s="1"/>
  <c r="W56"/>
  <c r="W35" s="1"/>
  <c r="S56"/>
  <c r="S35" s="1"/>
  <c r="X56"/>
  <c r="X35" s="1"/>
  <c r="AF56"/>
  <c r="AF35" s="1"/>
  <c r="T56"/>
  <c r="T35" s="1"/>
  <c r="R56"/>
  <c r="R35" s="1"/>
  <c r="AC56"/>
  <c r="AC35" s="1"/>
  <c r="U56"/>
  <c r="U35" s="1"/>
  <c r="Z56"/>
  <c r="Z35" s="1"/>
  <c r="AB56"/>
  <c r="AB35" s="1"/>
  <c r="Y56"/>
  <c r="Y35" s="1"/>
  <c r="V56"/>
  <c r="V35" s="1"/>
  <c r="AD56"/>
  <c r="AD35" s="1"/>
  <c r="L32"/>
  <c r="L56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H25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J10"/>
  <c r="L35" l="1"/>
  <c r="L10"/>
  <c r="L8" s="1"/>
  <c r="AA9"/>
  <c r="AA8" s="1"/>
  <c r="M56"/>
  <c r="N56"/>
  <c r="O56"/>
  <c r="P56"/>
  <c r="Q62"/>
  <c r="Q56" s="1"/>
  <c r="R9"/>
  <c r="S9"/>
  <c r="S8" s="1"/>
  <c r="T9"/>
  <c r="T8" s="1"/>
  <c r="U9"/>
  <c r="U8" s="1"/>
  <c r="V9"/>
  <c r="V8" s="1"/>
  <c r="W9"/>
  <c r="W8" s="1"/>
  <c r="X9"/>
  <c r="X8" s="1"/>
  <c r="Y9"/>
  <c r="Y8" s="1"/>
  <c r="Z9"/>
  <c r="Z8" s="1"/>
  <c r="AB9"/>
  <c r="AB8" s="1"/>
  <c r="AC9"/>
  <c r="AC8" s="1"/>
  <c r="AD9"/>
  <c r="AD8" s="1"/>
  <c r="AE9"/>
  <c r="AE8" s="1"/>
  <c r="AF9"/>
  <c r="AF8" s="1"/>
  <c r="I62"/>
  <c r="I56" s="1"/>
  <c r="I35" s="1"/>
  <c r="J62"/>
  <c r="J56" s="1"/>
  <c r="K62"/>
  <c r="K56" s="1"/>
  <c r="K35" s="1"/>
  <c r="H57"/>
  <c r="AG36"/>
  <c r="Q35" l="1"/>
  <c r="I8"/>
  <c r="K8"/>
  <c r="J8"/>
  <c r="J35"/>
  <c r="O35"/>
  <c r="O8"/>
  <c r="M35"/>
  <c r="M8"/>
  <c r="P35"/>
  <c r="P8"/>
  <c r="N35"/>
  <c r="N8"/>
  <c r="R8"/>
  <c r="L9"/>
  <c r="H62"/>
  <c r="H56" s="1"/>
  <c r="H35" l="1"/>
  <c r="H8"/>
</calcChain>
</file>

<file path=xl/sharedStrings.xml><?xml version="1.0" encoding="utf-8"?>
<sst xmlns="http://schemas.openxmlformats.org/spreadsheetml/2006/main" count="1197" uniqueCount="459">
  <si>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</si>
  <si>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</si>
  <si>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</si>
  <si>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</si>
  <si>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</si>
  <si>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</si>
  <si>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</si>
  <si>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</si>
  <si>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</si>
  <si>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Математический и общий естественнонаучный цикл</t>
  </si>
  <si>
    <t>0</t>
  </si>
  <si>
    <t>ЕН.01</t>
  </si>
  <si>
    <t>Математика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</si>
  <si>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</si>
  <si>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</si>
  <si>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</si>
  <si>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</si>
  <si>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</si>
  <si>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</si>
  <si>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</si>
  <si>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</si>
  <si>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ЕН.02</t>
  </si>
  <si>
    <t>Информатика</t>
  </si>
  <si>
    <t>ОК 9</t>
  </si>
  <si>
    <t>Общий гуманитарный и социально-экономический цикл</t>
  </si>
  <si>
    <t>ОГСЭ.04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</si>
  <si>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</si>
  <si>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</si>
  <si>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</si>
  <si>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</si>
  <si>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</si>
  <si>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</si>
  <si>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</si>
  <si>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Общепрофессиональные дисциплины</t>
  </si>
  <si>
    <t>ОП.14</t>
  </si>
  <si>
    <t>9</t>
  </si>
  <si>
    <t>Безопасность жизнедеятельности</t>
  </si>
  <si>
    <t>ОП.01</t>
  </si>
  <si>
    <t>Инженерная графика</t>
  </si>
  <si>
    <t>ОП.02</t>
  </si>
  <si>
    <t>Компьютерная графика</t>
  </si>
  <si>
    <t>ОП.03</t>
  </si>
  <si>
    <t>Техническая механика</t>
  </si>
  <si>
    <t>10</t>
  </si>
  <si>
    <t>ОП.04</t>
  </si>
  <si>
    <t>Материаловедение</t>
  </si>
  <si>
    <t>11</t>
  </si>
  <si>
    <t>ОП.05</t>
  </si>
  <si>
    <t>Метрология, стандартизация и сертификация</t>
  </si>
  <si>
    <t>12</t>
  </si>
  <si>
    <t>ОП.06</t>
  </si>
  <si>
    <t>Процессы формообразования и инструменты</t>
  </si>
  <si>
    <t>13</t>
  </si>
  <si>
    <t>ОП.07</t>
  </si>
  <si>
    <t>Технологическое оборудование</t>
  </si>
  <si>
    <t>14</t>
  </si>
  <si>
    <t>ОП.08</t>
  </si>
  <si>
    <t>Технология машиностроения</t>
  </si>
  <si>
    <t>15</t>
  </si>
  <si>
    <t>ОП.09</t>
  </si>
  <si>
    <t>Технологическая оснастка</t>
  </si>
  <si>
    <t>16</t>
  </si>
  <si>
    <t>ОП.10</t>
  </si>
  <si>
    <t>Программирование для автоматизированного оборудования</t>
  </si>
  <si>
    <t>17</t>
  </si>
  <si>
    <t>ОП.11</t>
  </si>
  <si>
    <t>Информационные технологии в профессиональной деятельности</t>
  </si>
  <si>
    <t>18</t>
  </si>
  <si>
    <t>ОП.12</t>
  </si>
  <si>
    <t>Основы экономики и организации правового обеспечения профессиональной деятельности</t>
  </si>
  <si>
    <t>19</t>
  </si>
  <si>
    <t>ОП.13</t>
  </si>
  <si>
    <t>Охрана труда</t>
  </si>
  <si>
    <t>ПМ</t>
  </si>
  <si>
    <t>Профессиональные модули</t>
  </si>
  <si>
    <t>ПМ.01</t>
  </si>
  <si>
    <t>Разработка технологических процессов изготовления деталей машин</t>
  </si>
  <si>
    <t>20</t>
  </si>
  <si>
    <t>МДК.01.01</t>
  </si>
  <si>
    <t>Технологические процессы изготовления деталей машин</t>
  </si>
  <si>
    <t>21</t>
  </si>
  <si>
    <t>МДК.01.02</t>
  </si>
  <si>
    <t>Системы автоматизированного проектирования и программирования в машиностроении</t>
  </si>
  <si>
    <t>22</t>
  </si>
  <si>
    <t>Учебная практика</t>
  </si>
  <si>
    <t>23</t>
  </si>
  <si>
    <t>ПМ.02</t>
  </si>
  <si>
    <t>Участие в организации производственной деятельности структурного подразделения</t>
  </si>
  <si>
    <t>24</t>
  </si>
  <si>
    <t>МДК.02.01</t>
  </si>
  <si>
    <t>Планирование и организация работы структурного подразделения</t>
  </si>
  <si>
    <t>25</t>
  </si>
  <si>
    <t>Реализация технологических процессов изготовления деталей</t>
  </si>
  <si>
    <t>26</t>
  </si>
  <si>
    <t>Контроль соответствия качества деталей требованиям технической документации</t>
  </si>
  <si>
    <t>27</t>
  </si>
  <si>
    <t>28</t>
  </si>
  <si>
    <t>29</t>
  </si>
  <si>
    <t>Преддипломная практика</t>
  </si>
  <si>
    <t>ПМ.03</t>
  </si>
  <si>
    <t>30</t>
  </si>
  <si>
    <t>МДК.03.01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</si>
  <si>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</si>
  <si>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</si>
  <si>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</si>
  <si>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</si>
  <si>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</si>
  <si>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</si>
  <si>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</si>
  <si>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</si>
  <si>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</si>
  <si>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</si>
  <si>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</si>
  <si>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</si>
  <si>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</si>
  <si>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</si>
  <si>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</si>
  <si>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</si>
  <si>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</si>
  <si>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</si>
  <si>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</si>
  <si>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</si>
  <si>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ЕН.01</t>
  </si>
  <si>
    <t xml:space="preserve">  ЕН.02</t>
  </si>
  <si>
    <t xml:space="preserve">  ОГСЭ.04</t>
  </si>
  <si>
    <t xml:space="preserve">  ОГСЭ.01</t>
  </si>
  <si>
    <t xml:space="preserve">  ОГСЭ.02</t>
  </si>
  <si>
    <t xml:space="preserve">  ОГСЭ.03</t>
  </si>
  <si>
    <t xml:space="preserve">  ОП.14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</si>
  <si>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</si>
  <si>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</si>
  <si>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</si>
  <si>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</si>
  <si>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</si>
  <si>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</si>
  <si>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</si>
  <si>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</si>
  <si>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</si>
  <si>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</si>
  <si>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ОП.11</t>
  </si>
  <si>
    <t xml:space="preserve">  ОП.12</t>
  </si>
  <si>
    <t xml:space="preserve">  ОП.13</t>
  </si>
  <si>
    <t xml:space="preserve">  МДК.01.01</t>
  </si>
  <si>
    <t xml:space="preserve">  МДК.01.02</t>
  </si>
  <si>
    <t xml:space="preserve">  МДК.02.01</t>
  </si>
  <si>
    <t xml:space="preserve">  МДК.02.02</t>
  </si>
  <si>
    <t xml:space="preserve">  МДК.02.03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</si>
  <si>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</si>
  <si>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</si>
  <si>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Использовать информационно-коммуникационные технологии в профессиональной деятельности.</t>
  </si>
  <si>
    <t>Работать в коллективе и команде, эффективно общаться с коллегами, руководством, потребителями.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</si>
  <si>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</si>
  <si>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*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</si>
  <si>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</si>
  <si>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</si>
  <si>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</si>
  <si>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</si>
  <si>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</si>
  <si>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</si>
  <si>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</si>
  <si>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4</t>
  </si>
  <si>
    <t>Курс 5</t>
  </si>
  <si>
    <t>Курсовые проекты (работы)</t>
  </si>
  <si>
    <t>Итоговые письм. КР</t>
  </si>
  <si>
    <t>Домашние КР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</si>
  <si>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</si>
  <si>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</si>
  <si>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</si>
  <si>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</si>
  <si>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</si>
  <si>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</si>
  <si>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</si>
  <si>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</si>
  <si>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</si>
  <si>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</si>
  <si>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</si>
  <si>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</si>
  <si>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</si>
  <si>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</si>
  <si>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>17  нед</t>
  </si>
  <si>
    <t>22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</si>
  <si>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</si>
  <si>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</si>
  <si>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</si>
  <si>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</si>
  <si>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</si>
  <si>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48</t>
  </si>
  <si>
    <t>49</t>
  </si>
  <si>
    <t>50</t>
  </si>
  <si>
    <t>51</t>
  </si>
  <si>
    <t>52</t>
  </si>
  <si>
    <t>55</t>
  </si>
  <si>
    <t>57</t>
  </si>
  <si>
    <t>58</t>
  </si>
  <si>
    <t>60</t>
  </si>
  <si>
    <t>62</t>
  </si>
  <si>
    <t>63</t>
  </si>
  <si>
    <t>66</t>
  </si>
  <si>
    <t>68</t>
  </si>
  <si>
    <t>69</t>
  </si>
  <si>
    <t>70</t>
  </si>
  <si>
    <t>75</t>
  </si>
  <si>
    <t>76</t>
  </si>
  <si>
    <t>78</t>
  </si>
  <si>
    <t>84</t>
  </si>
  <si>
    <t>108</t>
  </si>
  <si>
    <t>114</t>
  </si>
  <si>
    <t>124</t>
  </si>
  <si>
    <t>ОБЩЕОБРАЗОВАТЕЛЬНЫЙ ЦИКЛ</t>
  </si>
  <si>
    <t>Базовые дисциплины</t>
  </si>
  <si>
    <t>367</t>
  </si>
  <si>
    <t>ОДБ.01</t>
  </si>
  <si>
    <t>Русский язык</t>
  </si>
  <si>
    <t>ОДБ.02</t>
  </si>
  <si>
    <t>Литература</t>
  </si>
  <si>
    <t>ОДБ.03</t>
  </si>
  <si>
    <t>ОДБ.04</t>
  </si>
  <si>
    <t>ОДБ.05</t>
  </si>
  <si>
    <t>Обществознание, включая экономику и право</t>
  </si>
  <si>
    <t>ОДБ.06</t>
  </si>
  <si>
    <t>ОДБ.07</t>
  </si>
  <si>
    <t>Основы безопасности жизнедеятельности</t>
  </si>
  <si>
    <t>ОДБ.08</t>
  </si>
  <si>
    <t>Химия</t>
  </si>
  <si>
    <t>ОДБ.09</t>
  </si>
  <si>
    <t>Биология</t>
  </si>
  <si>
    <t>Профильные дисциплины</t>
  </si>
  <si>
    <t>ОДП.01</t>
  </si>
  <si>
    <t>200</t>
  </si>
  <si>
    <t>ОДП.02</t>
  </si>
  <si>
    <t>Физика</t>
  </si>
  <si>
    <t>ОДП.03</t>
  </si>
  <si>
    <t>Информатика и ИКТ</t>
  </si>
  <si>
    <t>142</t>
  </si>
  <si>
    <t>Профессиональный цикл</t>
  </si>
  <si>
    <t>180</t>
  </si>
  <si>
    <t>час</t>
  </si>
  <si>
    <t>174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</si>
  <si>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</si>
  <si>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</si>
  <si>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</si>
  <si>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</si>
  <si>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</si>
  <si>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</si>
  <si>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</si>
  <si>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</si>
  <si>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</si>
  <si>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</si>
  <si>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</si>
  <si>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</si>
  <si>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</si>
  <si>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</si>
  <si>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</si>
  <si>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</si>
  <si>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</si>
  <si>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</si>
  <si>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</si>
  <si>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</si>
  <si>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</si>
  <si>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</si>
  <si>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</si>
  <si>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</si>
  <si>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</si>
  <si>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</si>
  <si>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</si>
  <si>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</si>
  <si>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</si>
  <si>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</si>
  <si>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</si>
  <si>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</si>
  <si>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</si>
  <si>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</si>
  <si>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</si>
  <si>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</si>
  <si>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</si>
  <si>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</si>
  <si>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</si>
  <si>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</si>
  <si>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</si>
  <si>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</si>
  <si>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</si>
  <si>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</si>
  <si>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</si>
  <si>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</si>
  <si>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</si>
  <si>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</si>
  <si>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</si>
  <si>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</si>
  <si>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</si>
  <si>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</si>
  <si>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</si>
  <si>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=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</si>
  <si>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</si>
  <si>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</si>
  <si>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</si>
  <si>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</si>
  <si>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</si>
  <si>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</si>
  <si>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</si>
  <si>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</si>
  <si>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</si>
  <si>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>X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</si>
  <si>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</si>
  <si>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</si>
  <si>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</si>
  <si>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</si>
  <si>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</si>
  <si>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Каникулы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</si>
  <si>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</si>
  <si>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</si>
  <si>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</si>
  <si>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</si>
  <si>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</si>
  <si>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</si>
  <si>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</si>
  <si>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</si>
  <si>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</si>
  <si>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техник</t>
  </si>
  <si>
    <t>форма обучения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</si>
  <si>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</si>
  <si>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</si>
  <si>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</si>
  <si>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</si>
  <si>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</si>
  <si>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</si>
  <si>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</si>
  <si>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</si>
  <si>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</si>
  <si>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Участие во внедрении технологических процессов изготовления деталей машин и осуществление технического контроля</t>
  </si>
  <si>
    <t>МДК.03.02</t>
  </si>
  <si>
    <t>основного  общего образования</t>
  </si>
  <si>
    <t>очная</t>
  </si>
  <si>
    <t xml:space="preserve">1 График учебного процесса </t>
  </si>
  <si>
    <t>1-7</t>
  </si>
  <si>
    <t>8-14</t>
  </si>
  <si>
    <t>З,ДЗ,Э,ЭК</t>
  </si>
  <si>
    <t>ОДБ.00</t>
  </si>
  <si>
    <t>О.00</t>
  </si>
  <si>
    <t>ОДП.00</t>
  </si>
  <si>
    <t>ОГСЭ.00</t>
  </si>
  <si>
    <t>ОГСЭ.05*</t>
  </si>
  <si>
    <t>Введение в специальность*</t>
  </si>
  <si>
    <t>ДЗ</t>
  </si>
  <si>
    <t>ЕН.00</t>
  </si>
  <si>
    <t>П.00</t>
  </si>
  <si>
    <t>ОП.00</t>
  </si>
  <si>
    <t>ОП.15*</t>
  </si>
  <si>
    <t>ОП.16*</t>
  </si>
  <si>
    <t>ОП.17*</t>
  </si>
  <si>
    <t>ОП.18*</t>
  </si>
  <si>
    <t>Электротехника и электроника*</t>
  </si>
  <si>
    <t>Гидравлические и пневматические системы*</t>
  </si>
  <si>
    <t>ОГСЭ.06*</t>
  </si>
  <si>
    <t>Русский язык и культура речи*</t>
  </si>
  <si>
    <t>Основы исследовательской деятельности*</t>
  </si>
  <si>
    <t>УП.01</t>
  </si>
  <si>
    <t>ПП.01</t>
  </si>
  <si>
    <t>Производственная практика</t>
  </si>
  <si>
    <t>УП.02</t>
  </si>
  <si>
    <t>ПП.02</t>
  </si>
  <si>
    <t>УП.03</t>
  </si>
  <si>
    <t>ПП.03</t>
  </si>
  <si>
    <t>ПДП</t>
  </si>
  <si>
    <t>ПМ.04</t>
  </si>
  <si>
    <t>Выполнение работ по одной или нескольким профессиям рабочих, должностям служащих</t>
  </si>
  <si>
    <t>МДК.04.01</t>
  </si>
  <si>
    <t>УП.04</t>
  </si>
  <si>
    <t>общеобразовательный цикл</t>
  </si>
  <si>
    <t>вариативная часть</t>
  </si>
  <si>
    <t>профессиональные модули</t>
  </si>
  <si>
    <t>практика</t>
  </si>
  <si>
    <t>итого</t>
  </si>
  <si>
    <t>общегумманитарный цикл</t>
  </si>
  <si>
    <t>математический и общий естественнонаучный учебный цикл</t>
  </si>
  <si>
    <t>общепрофессиональные дисциплины</t>
  </si>
  <si>
    <t>преддипломная практика</t>
  </si>
  <si>
    <t>промежуточная аттестация</t>
  </si>
  <si>
    <t>государственная итоговая  аттестация</t>
  </si>
  <si>
    <t>ПП.04</t>
  </si>
  <si>
    <t>А</t>
  </si>
  <si>
    <t>Х</t>
  </si>
  <si>
    <t>16 нед</t>
  </si>
  <si>
    <t>17 нед</t>
  </si>
  <si>
    <t>Автоматизация производства*</t>
  </si>
  <si>
    <t>Производственая  практика</t>
  </si>
  <si>
    <t>23 нед</t>
  </si>
  <si>
    <t>З,З,З,З,З,ДЗ</t>
  </si>
  <si>
    <t>`-,Э</t>
  </si>
  <si>
    <t>`-,ДЗ</t>
  </si>
  <si>
    <t>`З,ДЗ</t>
  </si>
  <si>
    <t>`-,-,-,-,-,ДЗ</t>
  </si>
  <si>
    <t>8 недель</t>
  </si>
  <si>
    <t>6 недель</t>
  </si>
  <si>
    <t>`-,-,Э</t>
  </si>
  <si>
    <t>`-,ДЗ,ДЗ</t>
  </si>
  <si>
    <t>ДЗ,ДЗ</t>
  </si>
  <si>
    <t>всего</t>
  </si>
  <si>
    <t>экзаиенов</t>
  </si>
  <si>
    <t>диф.зачетов</t>
  </si>
  <si>
    <t>зачетов</t>
  </si>
  <si>
    <t>эк</t>
  </si>
  <si>
    <t>ЭК</t>
  </si>
  <si>
    <t>Курсы</t>
  </si>
  <si>
    <t>1 курс</t>
  </si>
  <si>
    <t>2 курс</t>
  </si>
  <si>
    <t>3 курс</t>
  </si>
  <si>
    <t>4 курс</t>
  </si>
  <si>
    <t>по профилю специальности</t>
  </si>
  <si>
    <t>Государственная (итговая) аттестация</t>
  </si>
  <si>
    <t>Всего по курсам</t>
  </si>
  <si>
    <t>15.02.08</t>
  </si>
  <si>
    <t xml:space="preserve"> Технология машиностроения</t>
  </si>
  <si>
    <t>П</t>
  </si>
  <si>
    <t>Быть готовым к смене технологий в профессиональной деятельности.</t>
  </si>
  <si>
    <t>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заданий.</t>
  </si>
  <si>
    <t>Решать проблемы, оценивать риски и принимать решения в нестандартных ситуациях.</t>
  </si>
  <si>
    <t>Кабинеты:</t>
  </si>
  <si>
    <t>1. Русского языка и литературы</t>
  </si>
  <si>
    <t>2. Иностранного  языка</t>
  </si>
  <si>
    <t>3. Математики</t>
  </si>
  <si>
    <t>4. Химии</t>
  </si>
  <si>
    <t>5. Биологии</t>
  </si>
  <si>
    <t>6. Обществознания</t>
  </si>
  <si>
    <t>7. Истории</t>
  </si>
  <si>
    <t>8. Физики</t>
  </si>
  <si>
    <t>9. Инженерной графики</t>
  </si>
  <si>
    <t>10. Социально-экономических дисциплин</t>
  </si>
  <si>
    <t>14. Технической механики</t>
  </si>
  <si>
    <t>Лаборатории:</t>
  </si>
  <si>
    <t>5. Метрологии, стандартизации и сертификации</t>
  </si>
  <si>
    <t>Мастерские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</si>
  <si>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</si>
  <si>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</si>
  <si>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</si>
  <si>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</si>
  <si>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</si>
  <si>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</si>
  <si>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</si>
  <si>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</si>
  <si>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</si>
  <si>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</si>
  <si>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</si>
  <si>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13.Экономики отрасли и менеджмента</t>
  </si>
  <si>
    <t>15. Технологии машиностроения</t>
  </si>
  <si>
    <t>1. Технической механики</t>
  </si>
  <si>
    <t>2. Материаловедения</t>
  </si>
  <si>
    <t>3. Процессов формообразования и инструменьов</t>
  </si>
  <si>
    <t>4. Технологического оборудования и оснастки</t>
  </si>
  <si>
    <t>6. Информационных технологий в профессиональной деятельности</t>
  </si>
  <si>
    <t>7. Автоматизированного проектирования технологических процессов и программирования систем ЧПУ</t>
  </si>
  <si>
    <t>1.Слесарная</t>
  </si>
  <si>
    <t>2. Механическая</t>
  </si>
  <si>
    <t>ОП.19*</t>
  </si>
  <si>
    <t>Допуски, посадки и технические измерения*</t>
  </si>
  <si>
    <t>Выполнение работ по профессии "Токарь"</t>
  </si>
  <si>
    <r>
      <t xml:space="preserve">Утверждаю                                </t>
    </r>
    <r>
      <rPr>
        <sz val="14"/>
        <color indexed="8"/>
        <rFont val="Times New Roman"/>
        <family val="1"/>
        <charset val="204"/>
      </rPr>
      <t xml:space="preserve">Директор  КОГПОАУ ВЭМТ _______________М.Ю.Казакова  29.08.2016 г                                </t>
    </r>
  </si>
  <si>
    <t>Кировское областное государственноепрофессиональное  образовательное автономное учреждение  "Вятский электромашиностроительный техникум"</t>
  </si>
  <si>
    <t>`ДЗ</t>
  </si>
  <si>
    <t>Технология машиностроения 2016-2020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</si>
</sst>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#,###"/>
    <numFmt numFmtId="167" formatCode="0.0"/>
  </numFmts>
  <fonts count="35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b/>
      <sz val="8"/>
      <color indexed="8"/>
      <name val="Arial"/>
      <family val="2"/>
      <charset val="204"/>
    </font>
    <font>
      <sz val="8"/>
      <color rgb="FFFF0000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i/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10"/>
      <color indexed="8"/>
      <name val="Calibri"/>
      <family val="2"/>
      <charset val="204"/>
    </font>
    <font>
      <b/>
      <sz val="8"/>
      <color rgb="FFFF0000"/>
      <name val="Tahoma"/>
      <family val="2"/>
      <charset val="204"/>
    </font>
    <font>
      <sz val="10"/>
      <color indexed="8"/>
      <name val="Times New Roman"/>
      <family val="1"/>
      <charset val="204"/>
    </font>
    <font>
      <sz val="8"/>
      <color theme="1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ahoma"/>
      <family val="2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rgb="FFCCECFF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16"/>
      </patternFill>
    </fill>
    <fill>
      <patternFill patternType="solid">
        <fgColor theme="7" tint="0.39997558519241921"/>
        <bgColor indexed="16"/>
      </patternFill>
    </fill>
  </fills>
  <borders count="1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C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rgb="FFC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7" borderId="9" applyProtection="0">
      <alignment horizontal="center" vertical="center"/>
    </xf>
  </cellStyleXfs>
  <cellXfs count="595">
    <xf numFmtId="0" fontId="0" fillId="0" borderId="0" xfId="0"/>
    <xf numFmtId="0" fontId="1" fillId="0" borderId="0" xfId="0" applyFont="1"/>
    <xf numFmtId="0" fontId="4" fillId="0" borderId="0" xfId="2"/>
    <xf numFmtId="0" fontId="4" fillId="2" borderId="1" xfId="2" applyFont="1" applyFill="1" applyBorder="1" applyAlignment="1" applyProtection="1">
      <alignment horizontal="left" vertical="center" wrapText="1"/>
      <protection locked="0"/>
    </xf>
    <xf numFmtId="0" fontId="4" fillId="3" borderId="0" xfId="2" applyFont="1" applyFill="1" applyBorder="1" applyAlignment="1" applyProtection="1">
      <alignment horizontal="left" vertical="center"/>
      <protection locked="0"/>
    </xf>
    <xf numFmtId="0" fontId="5" fillId="0" borderId="0" xfId="3"/>
    <xf numFmtId="0" fontId="5" fillId="3" borderId="0" xfId="3" applyFont="1" applyFill="1" applyBorder="1" applyAlignment="1" applyProtection="1">
      <alignment horizontal="left" vertical="center"/>
      <protection locked="0"/>
    </xf>
    <xf numFmtId="0" fontId="4" fillId="0" borderId="0" xfId="2" applyFont="1" applyAlignment="1">
      <alignment horizontal="left" vertical="center"/>
    </xf>
    <xf numFmtId="0" fontId="4" fillId="4" borderId="1" xfId="2" applyNumberFormat="1" applyFont="1" applyFill="1" applyBorder="1" applyAlignment="1">
      <alignment horizontal="left" vertical="center"/>
    </xf>
    <xf numFmtId="0" fontId="4" fillId="0" borderId="1" xfId="2" applyNumberFormat="1" applyFont="1" applyBorder="1" applyAlignment="1">
      <alignment horizontal="left" vertical="center"/>
    </xf>
    <xf numFmtId="166" fontId="4" fillId="0" borderId="1" xfId="2" applyNumberFormat="1" applyFont="1" applyBorder="1" applyAlignment="1">
      <alignment horizontal="left" vertical="center"/>
    </xf>
    <xf numFmtId="0" fontId="6" fillId="3" borderId="1" xfId="2" applyFont="1" applyFill="1" applyBorder="1" applyAlignment="1" applyProtection="1">
      <alignment horizontal="center" vertical="center"/>
      <protection locked="0"/>
    </xf>
    <xf numFmtId="0" fontId="5" fillId="3" borderId="0" xfId="3" applyFont="1" applyFill="1" applyBorder="1" applyAlignment="1" applyProtection="1">
      <alignment horizontal="center" vertical="center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5" fillId="6" borderId="0" xfId="3" applyFill="1"/>
    <xf numFmtId="0" fontId="5" fillId="5" borderId="1" xfId="3" applyFont="1" applyFill="1" applyBorder="1" applyAlignment="1" applyProtection="1">
      <alignment horizontal="center" vertical="center"/>
      <protection locked="0"/>
    </xf>
    <xf numFmtId="0" fontId="5" fillId="5" borderId="8" xfId="3" applyNumberFormat="1" applyFont="1" applyFill="1" applyBorder="1" applyAlignment="1">
      <alignment horizontal="center" vertical="center"/>
    </xf>
    <xf numFmtId="0" fontId="5" fillId="5" borderId="9" xfId="3" applyNumberFormat="1" applyFont="1" applyFill="1" applyBorder="1" applyAlignment="1">
      <alignment horizontal="center" vertical="center"/>
    </xf>
    <xf numFmtId="0" fontId="5" fillId="5" borderId="10" xfId="3" applyNumberFormat="1" applyFont="1" applyFill="1" applyBorder="1" applyAlignment="1">
      <alignment horizontal="center" vertical="center"/>
    </xf>
    <xf numFmtId="0" fontId="5" fillId="5" borderId="12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 applyProtection="1">
      <alignment horizontal="left" vertical="center" wrapText="1"/>
      <protection locked="0"/>
    </xf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5" borderId="14" xfId="3" applyNumberFormat="1" applyFont="1" applyFill="1" applyBorder="1" applyAlignment="1">
      <alignment horizontal="center" vertical="center"/>
    </xf>
    <xf numFmtId="0" fontId="5" fillId="5" borderId="13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left" vertical="center" wrapText="1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16" xfId="3" applyNumberFormat="1" applyFont="1" applyFill="1" applyBorder="1" applyAlignment="1" applyProtection="1">
      <alignment horizontal="center" vertical="center"/>
      <protection locked="0"/>
    </xf>
    <xf numFmtId="0" fontId="5" fillId="5" borderId="1" xfId="3" applyNumberFormat="1" applyFont="1" applyFill="1" applyBorder="1" applyAlignment="1">
      <alignment horizontal="center" vertical="center" wrapText="1"/>
    </xf>
    <xf numFmtId="0" fontId="5" fillId="6" borderId="1" xfId="3" applyNumberFormat="1" applyFont="1" applyFill="1" applyBorder="1" applyAlignment="1">
      <alignment horizontal="center" vertical="center"/>
    </xf>
    <xf numFmtId="0" fontId="5" fillId="5" borderId="16" xfId="3" applyNumberFormat="1" applyFont="1" applyFill="1" applyBorder="1" applyAlignment="1">
      <alignment horizontal="center" vertical="center"/>
    </xf>
    <xf numFmtId="0" fontId="5" fillId="5" borderId="17" xfId="3" applyNumberFormat="1" applyFont="1" applyFill="1" applyBorder="1" applyAlignment="1">
      <alignment horizontal="center" vertical="center"/>
    </xf>
    <xf numFmtId="0" fontId="5" fillId="5" borderId="6" xfId="3" applyNumberFormat="1" applyFont="1" applyFill="1" applyBorder="1" applyAlignment="1">
      <alignment horizontal="center" vertical="center"/>
    </xf>
    <xf numFmtId="0" fontId="5" fillId="6" borderId="0" xfId="3" applyFill="1"/>
    <xf numFmtId="0" fontId="5" fillId="7" borderId="9" xfId="3" applyNumberFormat="1" applyFont="1" applyFill="1" applyBorder="1" applyAlignment="1">
      <alignment horizontal="center" vertical="center"/>
    </xf>
    <xf numFmtId="0" fontId="5" fillId="7" borderId="10" xfId="3" applyNumberFormat="1" applyFont="1" applyFill="1" applyBorder="1" applyAlignment="1">
      <alignment horizontal="center" vertical="center"/>
    </xf>
    <xf numFmtId="0" fontId="5" fillId="7" borderId="12" xfId="3" applyNumberFormat="1" applyFont="1" applyFill="1" applyBorder="1" applyAlignment="1">
      <alignment horizontal="center" vertical="center"/>
    </xf>
    <xf numFmtId="0" fontId="7" fillId="7" borderId="9" xfId="3" applyNumberFormat="1" applyFont="1" applyFill="1" applyBorder="1" applyAlignment="1">
      <alignment horizontal="center" vertical="center"/>
    </xf>
    <xf numFmtId="0" fontId="5" fillId="7" borderId="1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6" borderId="0" xfId="3" applyFill="1"/>
    <xf numFmtId="0" fontId="5" fillId="5" borderId="5" xfId="3" applyNumberFormat="1" applyFont="1" applyFill="1" applyBorder="1" applyAlignment="1">
      <alignment horizontal="center" vertical="center"/>
    </xf>
    <xf numFmtId="0" fontId="5" fillId="5" borderId="5" xfId="3" applyNumberFormat="1" applyFont="1" applyFill="1" applyBorder="1" applyAlignment="1" applyProtection="1">
      <alignment horizontal="center" vertical="center"/>
      <protection locked="0"/>
    </xf>
    <xf numFmtId="0" fontId="5" fillId="5" borderId="21" xfId="3" applyNumberFormat="1" applyFont="1" applyFill="1" applyBorder="1" applyAlignment="1">
      <alignment horizontal="center" vertical="center"/>
    </xf>
    <xf numFmtId="0" fontId="5" fillId="5" borderId="9" xfId="3" applyNumberFormat="1" applyFont="1" applyFill="1" applyBorder="1" applyAlignment="1" applyProtection="1">
      <alignment horizontal="center" vertical="center"/>
      <protection locked="0"/>
    </xf>
    <xf numFmtId="0" fontId="5" fillId="6" borderId="0" xfId="3" applyFont="1" applyFill="1" applyAlignment="1" applyProtection="1">
      <alignment horizontal="center" vertical="center"/>
      <protection locked="0"/>
    </xf>
    <xf numFmtId="0" fontId="8" fillId="6" borderId="18" xfId="3" applyFont="1" applyFill="1" applyBorder="1" applyAlignment="1" applyProtection="1">
      <alignment vertical="center"/>
      <protection locked="0"/>
    </xf>
    <xf numFmtId="0" fontId="5" fillId="6" borderId="1" xfId="3" applyNumberFormat="1" applyFont="1" applyFill="1" applyBorder="1" applyAlignment="1" applyProtection="1">
      <alignment horizontal="center" vertical="center"/>
      <protection locked="0"/>
    </xf>
    <xf numFmtId="0" fontId="5" fillId="6" borderId="1" xfId="3" applyNumberFormat="1" applyFont="1" applyFill="1" applyBorder="1" applyAlignment="1" applyProtection="1">
      <alignment horizontal="center" vertical="center" textRotation="90"/>
      <protection locked="0"/>
    </xf>
    <xf numFmtId="0" fontId="5" fillId="6" borderId="1" xfId="3" applyNumberFormat="1" applyFont="1" applyFill="1" applyBorder="1" applyAlignment="1" applyProtection="1">
      <alignment horizontal="left" vertical="center" textRotation="90"/>
      <protection locked="0"/>
    </xf>
    <xf numFmtId="0" fontId="5" fillId="5" borderId="1" xfId="3" applyNumberFormat="1" applyFont="1" applyFill="1" applyBorder="1" applyAlignment="1" applyProtection="1">
      <alignment horizontal="left" vertical="center"/>
      <protection locked="0"/>
    </xf>
    <xf numFmtId="0" fontId="5" fillId="6" borderId="0" xfId="3" applyFont="1" applyFill="1" applyAlignment="1" applyProtection="1">
      <alignment horizontal="left" vertical="center"/>
      <protection locked="0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9" fillId="5" borderId="1" xfId="3" applyNumberFormat="1" applyFont="1" applyFill="1" applyBorder="1" applyAlignment="1" applyProtection="1">
      <alignment horizontal="center" vertical="center"/>
      <protection locked="0"/>
    </xf>
    <xf numFmtId="0" fontId="5" fillId="6" borderId="0" xfId="3" applyFont="1" applyFill="1" applyAlignment="1" applyProtection="1">
      <alignment horizontal="left" vertical="top" wrapText="1"/>
      <protection locked="0"/>
    </xf>
    <xf numFmtId="0" fontId="12" fillId="6" borderId="1" xfId="3" applyNumberFormat="1" applyFont="1" applyFill="1" applyBorder="1" applyAlignment="1" applyProtection="1">
      <alignment horizontal="center" vertical="center"/>
      <protection locked="0"/>
    </xf>
    <xf numFmtId="0" fontId="5" fillId="7" borderId="1" xfId="3" applyFont="1" applyFill="1" applyBorder="1" applyAlignment="1" applyProtection="1">
      <alignment horizontal="center" vertical="center"/>
      <protection locked="0"/>
    </xf>
    <xf numFmtId="0" fontId="5" fillId="7" borderId="5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6" borderId="0" xfId="3" applyFill="1"/>
    <xf numFmtId="0" fontId="5" fillId="5" borderId="13" xfId="3" applyNumberFormat="1" applyFont="1" applyFill="1" applyBorder="1" applyAlignment="1">
      <alignment horizontal="center" vertical="center" wrapText="1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9" xfId="3" applyNumberFormat="1" applyFont="1" applyFill="1" applyBorder="1" applyAlignment="1">
      <alignment horizontal="center" vertical="center"/>
    </xf>
    <xf numFmtId="0" fontId="5" fillId="5" borderId="1" xfId="3" applyFont="1" applyFill="1" applyBorder="1" applyAlignment="1" applyProtection="1">
      <alignment horizontal="center" vertical="center"/>
      <protection locked="0"/>
    </xf>
    <xf numFmtId="0" fontId="5" fillId="5" borderId="1" xfId="3" applyFont="1" applyFill="1" applyBorder="1" applyAlignment="1" applyProtection="1">
      <alignment horizontal="center" vertical="center" textRotation="90" wrapText="1"/>
      <protection locked="0"/>
    </xf>
    <xf numFmtId="16" fontId="5" fillId="6" borderId="1" xfId="3" applyNumberFormat="1" applyFont="1" applyFill="1" applyBorder="1" applyAlignment="1" applyProtection="1">
      <alignment horizontal="center" vertical="center" textRotation="90"/>
      <protection locked="0"/>
    </xf>
    <xf numFmtId="14" fontId="5" fillId="6" borderId="1" xfId="4" applyNumberFormat="1" applyFont="1" applyFill="1" applyBorder="1" applyAlignment="1" applyProtection="1">
      <alignment horizontal="center" vertical="center" textRotation="90"/>
      <protection locked="0"/>
    </xf>
    <xf numFmtId="49" fontId="5" fillId="6" borderId="1" xfId="3" applyNumberFormat="1" applyFont="1" applyFill="1" applyBorder="1" applyAlignment="1" applyProtection="1">
      <alignment horizontal="center" vertical="center" textRotation="90"/>
      <protection locked="0"/>
    </xf>
    <xf numFmtId="49" fontId="5" fillId="0" borderId="0" xfId="0" applyNumberFormat="1" applyFont="1" applyAlignment="1">
      <alignment vertical="center" textRotation="90"/>
    </xf>
    <xf numFmtId="0" fontId="5" fillId="5" borderId="24" xfId="3" applyNumberFormat="1" applyFont="1" applyFill="1" applyBorder="1" applyAlignment="1">
      <alignment horizontal="center" vertical="center"/>
    </xf>
    <xf numFmtId="0" fontId="5" fillId="7" borderId="27" xfId="3" applyNumberFormat="1" applyFont="1" applyFill="1" applyBorder="1" applyAlignment="1">
      <alignment horizontal="center" vertical="center"/>
    </xf>
    <xf numFmtId="0" fontId="5" fillId="5" borderId="17" xfId="3" applyFont="1" applyFill="1" applyBorder="1" applyAlignment="1" applyProtection="1">
      <alignment horizontal="center" vertical="center"/>
      <protection locked="0"/>
    </xf>
    <xf numFmtId="0" fontId="5" fillId="5" borderId="22" xfId="3" applyNumberFormat="1" applyFont="1" applyFill="1" applyBorder="1" applyAlignment="1">
      <alignment horizontal="center" vertical="center"/>
    </xf>
    <xf numFmtId="0" fontId="5" fillId="7" borderId="24" xfId="3" applyNumberFormat="1" applyFont="1" applyFill="1" applyBorder="1" applyAlignment="1">
      <alignment horizontal="center" vertical="center"/>
    </xf>
    <xf numFmtId="0" fontId="5" fillId="5" borderId="17" xfId="3" applyNumberFormat="1" applyFont="1" applyFill="1" applyBorder="1" applyAlignment="1">
      <alignment horizontal="center" vertical="center" wrapText="1"/>
    </xf>
    <xf numFmtId="0" fontId="5" fillId="5" borderId="31" xfId="3" applyNumberFormat="1" applyFont="1" applyFill="1" applyBorder="1" applyAlignment="1">
      <alignment horizontal="center" vertical="center"/>
    </xf>
    <xf numFmtId="0" fontId="5" fillId="5" borderId="25" xfId="3" applyFont="1" applyFill="1" applyBorder="1" applyAlignment="1" applyProtection="1">
      <alignment horizontal="center" vertical="center"/>
      <protection locked="0"/>
    </xf>
    <xf numFmtId="0" fontId="5" fillId="5" borderId="25" xfId="3" applyNumberFormat="1" applyFont="1" applyFill="1" applyBorder="1" applyAlignment="1">
      <alignment horizontal="center" vertical="center"/>
    </xf>
    <xf numFmtId="0" fontId="5" fillId="7" borderId="36" xfId="3" applyNumberFormat="1" applyFont="1" applyFill="1" applyBorder="1" applyAlignment="1">
      <alignment horizontal="center" vertical="center"/>
    </xf>
    <xf numFmtId="0" fontId="5" fillId="7" borderId="38" xfId="3" applyNumberFormat="1" applyFont="1" applyFill="1" applyBorder="1" applyAlignment="1">
      <alignment horizontal="center" vertical="center"/>
    </xf>
    <xf numFmtId="0" fontId="5" fillId="5" borderId="26" xfId="3" applyNumberFormat="1" applyFont="1" applyFill="1" applyBorder="1" applyAlignment="1">
      <alignment horizontal="center" vertical="center"/>
    </xf>
    <xf numFmtId="0" fontId="5" fillId="5" borderId="32" xfId="3" applyNumberFormat="1" applyFont="1" applyFill="1" applyBorder="1" applyAlignment="1">
      <alignment horizontal="center" vertical="center"/>
    </xf>
    <xf numFmtId="0" fontId="5" fillId="5" borderId="29" xfId="3" applyNumberFormat="1" applyFont="1" applyFill="1" applyBorder="1" applyAlignment="1">
      <alignment horizontal="center" vertical="center"/>
    </xf>
    <xf numFmtId="0" fontId="5" fillId="5" borderId="34" xfId="3" applyNumberFormat="1" applyFont="1" applyFill="1" applyBorder="1" applyAlignment="1">
      <alignment horizontal="center" vertical="center"/>
    </xf>
    <xf numFmtId="0" fontId="5" fillId="6" borderId="0" xfId="3" applyFill="1" applyBorder="1"/>
    <xf numFmtId="0" fontId="5" fillId="5" borderId="25" xfId="3" applyNumberFormat="1" applyFont="1" applyFill="1" applyBorder="1" applyAlignment="1" applyProtection="1">
      <alignment horizontal="center" vertical="center"/>
      <protection locked="0"/>
    </xf>
    <xf numFmtId="0" fontId="5" fillId="9" borderId="16" xfId="3" applyFont="1" applyFill="1" applyBorder="1" applyAlignment="1" applyProtection="1">
      <alignment horizontal="center" vertical="center"/>
      <protection locked="0"/>
    </xf>
    <xf numFmtId="0" fontId="5" fillId="9" borderId="33" xfId="3" applyFont="1" applyFill="1" applyBorder="1" applyAlignment="1" applyProtection="1">
      <alignment horizontal="center" vertical="center"/>
      <protection locked="0"/>
    </xf>
    <xf numFmtId="0" fontId="5" fillId="9" borderId="1" xfId="3" applyFont="1" applyFill="1" applyBorder="1" applyAlignment="1" applyProtection="1">
      <alignment horizontal="center" vertical="center"/>
      <protection locked="0"/>
    </xf>
    <xf numFmtId="0" fontId="5" fillId="9" borderId="25" xfId="3" applyFont="1" applyFill="1" applyBorder="1" applyAlignment="1" applyProtection="1">
      <alignment horizontal="center" vertical="center"/>
      <protection locked="0"/>
    </xf>
    <xf numFmtId="0" fontId="5" fillId="9" borderId="10" xfId="3" applyNumberFormat="1" applyFont="1" applyFill="1" applyBorder="1" applyAlignment="1">
      <alignment horizontal="center" vertical="center"/>
    </xf>
    <xf numFmtId="0" fontId="5" fillId="9" borderId="16" xfId="3" applyNumberFormat="1" applyFont="1" applyFill="1" applyBorder="1" applyAlignment="1">
      <alignment horizontal="center" vertical="center"/>
    </xf>
    <xf numFmtId="0" fontId="5" fillId="9" borderId="33" xfId="3" applyNumberFormat="1" applyFont="1" applyFill="1" applyBorder="1" applyAlignment="1">
      <alignment horizontal="center" vertical="center"/>
    </xf>
    <xf numFmtId="0" fontId="5" fillId="9" borderId="13" xfId="3" applyNumberFormat="1" applyFont="1" applyFill="1" applyBorder="1" applyAlignment="1">
      <alignment horizontal="center" vertical="center"/>
    </xf>
    <xf numFmtId="0" fontId="5" fillId="9" borderId="25" xfId="3" applyNumberFormat="1" applyFont="1" applyFill="1" applyBorder="1" applyAlignment="1">
      <alignment horizontal="center" vertical="center"/>
    </xf>
    <xf numFmtId="0" fontId="5" fillId="9" borderId="17" xfId="3" applyNumberFormat="1" applyFont="1" applyFill="1" applyBorder="1" applyAlignment="1">
      <alignment horizontal="center" vertical="center"/>
    </xf>
    <xf numFmtId="0" fontId="5" fillId="9" borderId="1" xfId="3" applyNumberFormat="1" applyFont="1" applyFill="1" applyBorder="1" applyAlignment="1">
      <alignment horizontal="center" vertical="center"/>
    </xf>
    <xf numFmtId="0" fontId="5" fillId="9" borderId="24" xfId="3" applyNumberFormat="1" applyFont="1" applyFill="1" applyBorder="1" applyAlignment="1">
      <alignment horizontal="center" vertical="center"/>
    </xf>
    <xf numFmtId="0" fontId="5" fillId="9" borderId="15" xfId="3" applyNumberFormat="1" applyFont="1" applyFill="1" applyBorder="1" applyAlignment="1">
      <alignment horizontal="center" vertical="center"/>
    </xf>
    <xf numFmtId="0" fontId="5" fillId="9" borderId="37" xfId="3" applyNumberFormat="1" applyFont="1" applyFill="1" applyBorder="1" applyAlignment="1">
      <alignment horizontal="center" vertical="center"/>
    </xf>
    <xf numFmtId="0" fontId="5" fillId="9" borderId="17" xfId="3" applyNumberFormat="1" applyFont="1" applyFill="1" applyBorder="1" applyAlignment="1">
      <alignment horizontal="center" vertical="center" wrapText="1"/>
    </xf>
    <xf numFmtId="0" fontId="5" fillId="9" borderId="1" xfId="3" applyNumberFormat="1" applyFont="1" applyFill="1" applyBorder="1" applyAlignment="1" applyProtection="1">
      <alignment horizontal="center" vertical="center"/>
      <protection locked="0"/>
    </xf>
    <xf numFmtId="0" fontId="5" fillId="9" borderId="13" xfId="3" applyNumberFormat="1" applyFont="1" applyFill="1" applyBorder="1" applyAlignment="1">
      <alignment horizontal="center" vertical="center" wrapText="1"/>
    </xf>
    <xf numFmtId="0" fontId="5" fillId="9" borderId="25" xfId="3" applyNumberFormat="1" applyFont="1" applyFill="1" applyBorder="1" applyAlignment="1" applyProtection="1">
      <alignment horizontal="center" vertical="center"/>
      <protection locked="0"/>
    </xf>
    <xf numFmtId="0" fontId="5" fillId="9" borderId="32" xfId="3" applyNumberFormat="1" applyFont="1" applyFill="1" applyBorder="1" applyAlignment="1">
      <alignment horizontal="center" vertical="center"/>
    </xf>
    <xf numFmtId="0" fontId="5" fillId="9" borderId="31" xfId="3" applyNumberFormat="1" applyFont="1" applyFill="1" applyBorder="1" applyAlignment="1">
      <alignment horizontal="center" vertical="center"/>
    </xf>
    <xf numFmtId="0" fontId="5" fillId="9" borderId="5" xfId="3" applyNumberFormat="1" applyFont="1" applyFill="1" applyBorder="1" applyAlignment="1">
      <alignment horizontal="center" vertical="center"/>
    </xf>
    <xf numFmtId="0" fontId="5" fillId="9" borderId="21" xfId="3" applyNumberFormat="1" applyFont="1" applyFill="1" applyBorder="1" applyAlignment="1">
      <alignment horizontal="center" vertical="center"/>
    </xf>
    <xf numFmtId="0" fontId="5" fillId="9" borderId="29" xfId="3" applyNumberFormat="1" applyFont="1" applyFill="1" applyBorder="1" applyAlignment="1">
      <alignment horizontal="center" vertical="center"/>
    </xf>
    <xf numFmtId="0" fontId="5" fillId="9" borderId="17" xfId="3" applyFont="1" applyFill="1" applyBorder="1" applyAlignment="1" applyProtection="1">
      <alignment horizontal="center" vertical="center"/>
      <protection locked="0"/>
    </xf>
    <xf numFmtId="0" fontId="5" fillId="9" borderId="22" xfId="3" applyNumberFormat="1" applyFont="1" applyFill="1" applyBorder="1" applyAlignment="1">
      <alignment horizontal="center" vertical="center"/>
    </xf>
    <xf numFmtId="0" fontId="5" fillId="9" borderId="26" xfId="3" applyNumberFormat="1" applyFont="1" applyFill="1" applyBorder="1" applyAlignment="1">
      <alignment horizontal="center" vertical="center"/>
    </xf>
    <xf numFmtId="0" fontId="5" fillId="9" borderId="15" xfId="3" applyNumberFormat="1" applyFont="1" applyFill="1" applyBorder="1" applyAlignment="1">
      <alignment horizontal="center" vertical="center" wrapText="1"/>
    </xf>
    <xf numFmtId="0" fontId="5" fillId="5" borderId="12" xfId="3" applyNumberFormat="1" applyFont="1" applyFill="1" applyBorder="1" applyAlignment="1" applyProtection="1">
      <alignment horizontal="center" vertical="center"/>
      <protection locked="0"/>
    </xf>
    <xf numFmtId="0" fontId="5" fillId="9" borderId="0" xfId="3" applyNumberFormat="1" applyFont="1" applyFill="1" applyBorder="1" applyAlignment="1">
      <alignment horizontal="center" vertical="center"/>
    </xf>
    <xf numFmtId="0" fontId="5" fillId="9" borderId="42" xfId="3" applyNumberFormat="1" applyFont="1" applyFill="1" applyBorder="1" applyAlignment="1">
      <alignment horizontal="center" vertical="center"/>
    </xf>
    <xf numFmtId="0" fontId="5" fillId="9" borderId="43" xfId="3" applyNumberFormat="1" applyFont="1" applyFill="1" applyBorder="1" applyAlignment="1">
      <alignment horizontal="center" vertical="center"/>
    </xf>
    <xf numFmtId="0" fontId="5" fillId="9" borderId="44" xfId="3" applyNumberFormat="1" applyFont="1" applyFill="1" applyBorder="1" applyAlignment="1">
      <alignment horizontal="center" vertical="center"/>
    </xf>
    <xf numFmtId="0" fontId="5" fillId="5" borderId="45" xfId="3" applyNumberFormat="1" applyFont="1" applyFill="1" applyBorder="1" applyAlignment="1">
      <alignment horizontal="center" vertical="center"/>
    </xf>
    <xf numFmtId="0" fontId="5" fillId="5" borderId="43" xfId="3" applyNumberFormat="1" applyFont="1" applyFill="1" applyBorder="1" applyAlignment="1">
      <alignment horizontal="center" vertical="center"/>
    </xf>
    <xf numFmtId="0" fontId="5" fillId="5" borderId="44" xfId="3" applyNumberFormat="1" applyFont="1" applyFill="1" applyBorder="1" applyAlignment="1">
      <alignment horizontal="center" vertical="center"/>
    </xf>
    <xf numFmtId="0" fontId="5" fillId="9" borderId="45" xfId="3" applyNumberFormat="1" applyFont="1" applyFill="1" applyBorder="1" applyAlignment="1">
      <alignment horizontal="center" vertical="center"/>
    </xf>
    <xf numFmtId="0" fontId="5" fillId="9" borderId="12" xfId="3" applyNumberFormat="1" applyFont="1" applyFill="1" applyBorder="1" applyAlignment="1">
      <alignment horizontal="center" vertical="center"/>
    </xf>
    <xf numFmtId="0" fontId="20" fillId="5" borderId="1" xfId="3" applyNumberFormat="1" applyFont="1" applyFill="1" applyBorder="1" applyAlignment="1">
      <alignment horizontal="center" vertical="center"/>
    </xf>
    <xf numFmtId="0" fontId="5" fillId="5" borderId="19" xfId="3" applyNumberFormat="1" applyFont="1" applyFill="1" applyBorder="1" applyAlignment="1">
      <alignment horizontal="center" vertical="center"/>
    </xf>
    <xf numFmtId="0" fontId="5" fillId="5" borderId="19" xfId="3" applyNumberFormat="1" applyFont="1" applyFill="1" applyBorder="1" applyAlignment="1" applyProtection="1">
      <alignment horizontal="center" vertical="center"/>
      <protection locked="0"/>
    </xf>
    <xf numFmtId="0" fontId="5" fillId="7" borderId="19" xfId="3" applyNumberFormat="1" applyFont="1" applyFill="1" applyBorder="1" applyAlignment="1">
      <alignment horizontal="center" vertical="center"/>
    </xf>
    <xf numFmtId="0" fontId="5" fillId="9" borderId="46" xfId="3" applyNumberFormat="1" applyFont="1" applyFill="1" applyBorder="1" applyAlignment="1">
      <alignment horizontal="center" vertical="center"/>
    </xf>
    <xf numFmtId="0" fontId="5" fillId="5" borderId="46" xfId="3" applyNumberFormat="1" applyFont="1" applyFill="1" applyBorder="1" applyAlignment="1">
      <alignment horizontal="center" vertical="center"/>
    </xf>
    <xf numFmtId="0" fontId="5" fillId="5" borderId="20" xfId="3" applyNumberFormat="1" applyFont="1" applyFill="1" applyBorder="1" applyAlignment="1">
      <alignment horizontal="center" vertical="center"/>
    </xf>
    <xf numFmtId="0" fontId="5" fillId="5" borderId="47" xfId="3" applyNumberFormat="1" applyFont="1" applyFill="1" applyBorder="1" applyAlignment="1">
      <alignment horizontal="center" vertical="center"/>
    </xf>
    <xf numFmtId="0" fontId="5" fillId="5" borderId="48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25" xfId="3" applyNumberFormat="1" applyFont="1" applyFill="1" applyBorder="1" applyAlignment="1">
      <alignment horizontal="center" vertical="center"/>
    </xf>
    <xf numFmtId="1" fontId="5" fillId="5" borderId="1" xfId="3" applyNumberFormat="1" applyFont="1" applyFill="1" applyBorder="1" applyAlignment="1">
      <alignment horizontal="center" vertical="center"/>
    </xf>
    <xf numFmtId="1" fontId="5" fillId="5" borderId="1" xfId="3" applyNumberFormat="1" applyFont="1" applyFill="1" applyBorder="1" applyAlignment="1" applyProtection="1">
      <alignment horizontal="center" vertical="center"/>
      <protection locked="0"/>
    </xf>
    <xf numFmtId="1" fontId="5" fillId="7" borderId="1" xfId="3" applyNumberFormat="1" applyFont="1" applyFill="1" applyBorder="1" applyAlignment="1">
      <alignment horizontal="center" vertical="center"/>
    </xf>
    <xf numFmtId="1" fontId="5" fillId="5" borderId="25" xfId="3" applyNumberFormat="1" applyFont="1" applyFill="1" applyBorder="1" applyAlignment="1">
      <alignment horizontal="center" vertical="center"/>
    </xf>
    <xf numFmtId="1" fontId="5" fillId="9" borderId="16" xfId="3" applyNumberFormat="1" applyFont="1" applyFill="1" applyBorder="1" applyAlignment="1">
      <alignment horizontal="center" vertical="center"/>
    </xf>
    <xf numFmtId="1" fontId="5" fillId="9" borderId="33" xfId="3" applyNumberFormat="1" applyFont="1" applyFill="1" applyBorder="1" applyAlignment="1">
      <alignment horizontal="center" vertical="center"/>
    </xf>
    <xf numFmtId="1" fontId="5" fillId="9" borderId="13" xfId="3" applyNumberFormat="1" applyFont="1" applyFill="1" applyBorder="1" applyAlignment="1">
      <alignment horizontal="center" vertical="center"/>
    </xf>
    <xf numFmtId="1" fontId="5" fillId="9" borderId="25" xfId="3" applyNumberFormat="1" applyFont="1" applyFill="1" applyBorder="1" applyAlignment="1">
      <alignment horizontal="center" vertical="center"/>
    </xf>
    <xf numFmtId="1" fontId="5" fillId="9" borderId="17" xfId="3" applyNumberFormat="1" applyFont="1" applyFill="1" applyBorder="1" applyAlignment="1">
      <alignment horizontal="center" vertical="center"/>
    </xf>
    <xf numFmtId="1" fontId="5" fillId="9" borderId="1" xfId="3" applyNumberFormat="1" applyFont="1" applyFill="1" applyBorder="1" applyAlignment="1">
      <alignment horizontal="center" vertical="center"/>
    </xf>
    <xf numFmtId="1" fontId="5" fillId="5" borderId="9" xfId="3" applyNumberFormat="1" applyFont="1" applyFill="1" applyBorder="1" applyAlignment="1">
      <alignment horizontal="center" vertical="center"/>
    </xf>
    <xf numFmtId="1" fontId="5" fillId="7" borderId="9" xfId="3" applyNumberFormat="1" applyFont="1" applyFill="1" applyBorder="1" applyAlignment="1">
      <alignment horizontal="center" vertical="center"/>
    </xf>
    <xf numFmtId="1" fontId="5" fillId="5" borderId="27" xfId="3" applyNumberFormat="1" applyFont="1" applyFill="1" applyBorder="1" applyAlignment="1">
      <alignment horizontal="center" vertical="center"/>
    </xf>
    <xf numFmtId="1" fontId="5" fillId="9" borderId="24" xfId="3" applyNumberFormat="1" applyFont="1" applyFill="1" applyBorder="1" applyAlignment="1">
      <alignment horizontal="center" vertical="center"/>
    </xf>
    <xf numFmtId="1" fontId="5" fillId="9" borderId="9" xfId="3" applyNumberFormat="1" applyFont="1" applyFill="1" applyBorder="1" applyAlignment="1">
      <alignment horizontal="center" vertical="center"/>
    </xf>
    <xf numFmtId="1" fontId="5" fillId="9" borderId="10" xfId="3" applyNumberFormat="1" applyFont="1" applyFill="1" applyBorder="1" applyAlignment="1">
      <alignment horizontal="center" vertical="center"/>
    </xf>
    <xf numFmtId="1" fontId="5" fillId="9" borderId="27" xfId="3" applyNumberFormat="1" applyFont="1" applyFill="1" applyBorder="1" applyAlignment="1">
      <alignment horizontal="center" vertical="center"/>
    </xf>
    <xf numFmtId="1" fontId="5" fillId="5" borderId="10" xfId="3" applyNumberFormat="1" applyFont="1" applyFill="1" applyBorder="1" applyAlignment="1">
      <alignment horizontal="center" vertical="center"/>
    </xf>
    <xf numFmtId="1" fontId="5" fillId="9" borderId="38" xfId="3" applyNumberFormat="1" applyFont="1" applyFill="1" applyBorder="1" applyAlignment="1">
      <alignment horizontal="center" vertical="center"/>
    </xf>
    <xf numFmtId="1" fontId="5" fillId="9" borderId="35" xfId="3" applyNumberFormat="1" applyFont="1" applyFill="1" applyBorder="1" applyAlignment="1">
      <alignment horizontal="center" vertical="center"/>
    </xf>
    <xf numFmtId="1" fontId="5" fillId="5" borderId="24" xfId="3" applyNumberFormat="1" applyFont="1" applyFill="1" applyBorder="1" applyAlignment="1">
      <alignment horizontal="center" vertical="center"/>
    </xf>
    <xf numFmtId="1" fontId="5" fillId="5" borderId="17" xfId="3" applyNumberFormat="1" applyFont="1" applyFill="1" applyBorder="1" applyAlignment="1">
      <alignment horizontal="center" vertical="center"/>
    </xf>
    <xf numFmtId="1" fontId="5" fillId="5" borderId="13" xfId="3" applyNumberFormat="1" applyFont="1" applyFill="1" applyBorder="1" applyAlignment="1">
      <alignment horizontal="center" vertical="center"/>
    </xf>
    <xf numFmtId="0" fontId="5" fillId="6" borderId="0" xfId="3" applyFill="1"/>
    <xf numFmtId="0" fontId="5" fillId="6" borderId="0" xfId="3" applyFill="1"/>
    <xf numFmtId="0" fontId="5" fillId="5" borderId="12" xfId="3" applyFont="1" applyFill="1" applyBorder="1" applyAlignment="1" applyProtection="1">
      <alignment horizontal="center" vertical="center"/>
      <protection locked="0"/>
    </xf>
    <xf numFmtId="0" fontId="5" fillId="5" borderId="6" xfId="3" applyFont="1" applyFill="1" applyBorder="1" applyAlignment="1" applyProtection="1">
      <alignment horizontal="center" vertical="center"/>
      <protection locked="0"/>
    </xf>
    <xf numFmtId="0" fontId="5" fillId="9" borderId="0" xfId="3" applyFont="1" applyFill="1" applyBorder="1" applyAlignment="1" applyProtection="1">
      <alignment horizontal="center" vertical="center"/>
      <protection locked="0"/>
    </xf>
    <xf numFmtId="0" fontId="5" fillId="5" borderId="45" xfId="3" applyFont="1" applyFill="1" applyBorder="1" applyAlignment="1" applyProtection="1">
      <alignment horizontal="center" vertical="center"/>
      <protection locked="0"/>
    </xf>
    <xf numFmtId="0" fontId="5" fillId="6" borderId="0" xfId="3" applyFill="1"/>
    <xf numFmtId="0" fontId="5" fillId="5" borderId="1" xfId="3" applyFont="1" applyFill="1" applyBorder="1" applyAlignment="1" applyProtection="1">
      <alignment horizontal="center" vertical="center"/>
      <protection locked="0"/>
    </xf>
    <xf numFmtId="0" fontId="5" fillId="5" borderId="17" xfId="3" applyFont="1" applyFill="1" applyBorder="1" applyAlignment="1" applyProtection="1">
      <alignment horizontal="center" vertical="center"/>
      <protection locked="0"/>
    </xf>
    <xf numFmtId="0" fontId="5" fillId="6" borderId="45" xfId="3" applyNumberFormat="1" applyFont="1" applyFill="1" applyBorder="1" applyAlignment="1">
      <alignment vertical="center"/>
    </xf>
    <xf numFmtId="0" fontId="1" fillId="5" borderId="3" xfId="3" applyNumberFormat="1" applyFont="1" applyFill="1" applyBorder="1" applyAlignment="1">
      <alignment horizontal="left" vertical="center" wrapText="1"/>
    </xf>
    <xf numFmtId="0" fontId="1" fillId="6" borderId="1" xfId="3" applyNumberFormat="1" applyFont="1" applyFill="1" applyBorder="1" applyAlignment="1">
      <alignment horizontal="left" vertical="center" wrapText="1"/>
    </xf>
    <xf numFmtId="0" fontId="23" fillId="6" borderId="2" xfId="3" applyNumberFormat="1" applyFont="1" applyFill="1" applyBorder="1" applyAlignment="1">
      <alignment horizontal="left" vertical="center" wrapText="1"/>
    </xf>
    <xf numFmtId="0" fontId="5" fillId="5" borderId="0" xfId="3" applyNumberFormat="1" applyFont="1" applyFill="1" applyBorder="1" applyAlignment="1">
      <alignment horizontal="center" vertical="center" wrapText="1"/>
    </xf>
    <xf numFmtId="0" fontId="1" fillId="5" borderId="5" xfId="3" applyNumberFormat="1" applyFont="1" applyFill="1" applyBorder="1" applyAlignment="1">
      <alignment horizontal="left" vertical="center" wrapText="1"/>
    </xf>
    <xf numFmtId="0" fontId="5" fillId="5" borderId="5" xfId="3" applyNumberFormat="1" applyFont="1" applyFill="1" applyBorder="1" applyAlignment="1">
      <alignment horizontal="right" vertical="center"/>
    </xf>
    <xf numFmtId="0" fontId="5" fillId="5" borderId="18" xfId="3" applyNumberFormat="1" applyFont="1" applyFill="1" applyBorder="1" applyAlignment="1">
      <alignment horizontal="center" vertical="center" wrapText="1"/>
    </xf>
    <xf numFmtId="0" fontId="5" fillId="6" borderId="18" xfId="3" applyFill="1" applyBorder="1"/>
    <xf numFmtId="0" fontId="24" fillId="0" borderId="0" xfId="0" applyFont="1" applyAlignment="1">
      <alignment wrapText="1"/>
    </xf>
    <xf numFmtId="0" fontId="5" fillId="5" borderId="50" xfId="3" applyNumberFormat="1" applyFont="1" applyFill="1" applyBorder="1" applyAlignment="1">
      <alignment horizontal="center" vertical="center"/>
    </xf>
    <xf numFmtId="0" fontId="25" fillId="6" borderId="2" xfId="3" applyNumberFormat="1" applyFont="1" applyFill="1" applyBorder="1" applyAlignment="1">
      <alignment horizontal="left" vertical="center" wrapText="1"/>
    </xf>
    <xf numFmtId="0" fontId="5" fillId="5" borderId="51" xfId="3" applyNumberFormat="1" applyFont="1" applyFill="1" applyBorder="1" applyAlignment="1">
      <alignment horizontal="center" vertical="center"/>
    </xf>
    <xf numFmtId="0" fontId="5" fillId="9" borderId="17" xfId="3" applyFont="1" applyFill="1" applyBorder="1" applyAlignment="1" applyProtection="1">
      <alignment horizontal="center" vertical="center"/>
      <protection locked="0"/>
    </xf>
    <xf numFmtId="1" fontId="5" fillId="7" borderId="12" xfId="3" applyNumberFormat="1" applyFont="1" applyFill="1" applyBorder="1" applyAlignment="1" applyProtection="1">
      <alignment horizontal="center" vertical="center"/>
      <protection locked="0"/>
    </xf>
    <xf numFmtId="0" fontId="5" fillId="7" borderId="9" xfId="3" applyNumberFormat="1" applyFont="1" applyFill="1" applyBorder="1" applyAlignment="1" applyProtection="1">
      <alignment horizontal="center" vertical="center"/>
      <protection locked="0"/>
    </xf>
    <xf numFmtId="1" fontId="5" fillId="9" borderId="45" xfId="3" applyNumberFormat="1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167" fontId="5" fillId="9" borderId="17" xfId="3" applyNumberFormat="1" applyFont="1" applyFill="1" applyBorder="1" applyAlignment="1" applyProtection="1">
      <alignment horizontal="center" vertical="center"/>
      <protection locked="0"/>
    </xf>
    <xf numFmtId="0" fontId="21" fillId="7" borderId="1" xfId="3" applyNumberFormat="1" applyFont="1" applyFill="1" applyBorder="1" applyAlignment="1">
      <alignment horizontal="center" vertical="center"/>
    </xf>
    <xf numFmtId="0" fontId="2" fillId="7" borderId="9" xfId="3" applyNumberFormat="1" applyFont="1" applyFill="1" applyBorder="1" applyAlignment="1">
      <alignment horizontal="center" vertical="center"/>
    </xf>
    <xf numFmtId="0" fontId="5" fillId="6" borderId="0" xfId="3" applyFill="1"/>
    <xf numFmtId="0" fontId="5" fillId="5" borderId="1" xfId="3" applyNumberFormat="1" applyFont="1" applyFill="1" applyBorder="1" applyAlignment="1">
      <alignment horizontal="center" vertical="center"/>
    </xf>
    <xf numFmtId="0" fontId="5" fillId="5" borderId="25" xfId="3" applyNumberFormat="1" applyFont="1" applyFill="1" applyBorder="1" applyAlignment="1">
      <alignment horizontal="center" vertical="center"/>
    </xf>
    <xf numFmtId="1" fontId="5" fillId="7" borderId="1" xfId="3" applyNumberFormat="1" applyFont="1" applyFill="1" applyBorder="1" applyAlignment="1" applyProtection="1">
      <alignment horizontal="center" vertical="center"/>
      <protection locked="0"/>
    </xf>
    <xf numFmtId="0" fontId="5" fillId="11" borderId="1" xfId="3" applyNumberFormat="1" applyFont="1" applyFill="1" applyBorder="1" applyAlignment="1">
      <alignment horizontal="center" vertical="center"/>
    </xf>
    <xf numFmtId="0" fontId="5" fillId="11" borderId="13" xfId="3" applyNumberFormat="1" applyFont="1" applyFill="1" applyBorder="1" applyAlignment="1">
      <alignment horizontal="center" vertical="center"/>
    </xf>
    <xf numFmtId="0" fontId="5" fillId="11" borderId="25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25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57" xfId="3" applyNumberFormat="1" applyFont="1" applyFill="1" applyBorder="1" applyAlignment="1" applyProtection="1">
      <alignment horizontal="center" vertical="center"/>
      <protection locked="0"/>
    </xf>
    <xf numFmtId="0" fontId="1" fillId="5" borderId="58" xfId="3" applyNumberFormat="1" applyFont="1" applyFill="1" applyBorder="1" applyAlignment="1" applyProtection="1">
      <alignment horizontal="center" vertical="center"/>
      <protection locked="0"/>
    </xf>
    <xf numFmtId="0" fontId="1" fillId="5" borderId="59" xfId="3" applyNumberFormat="1" applyFont="1" applyFill="1" applyBorder="1" applyAlignment="1" applyProtection="1">
      <alignment horizontal="center" vertical="center"/>
      <protection locked="0"/>
    </xf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5" borderId="17" xfId="3" applyFont="1" applyFill="1" applyBorder="1" applyAlignment="1" applyProtection="1">
      <alignment horizontal="center" vertical="center"/>
      <protection locked="0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right" vertical="center"/>
    </xf>
    <xf numFmtId="0" fontId="5" fillId="5" borderId="25" xfId="3" applyNumberFormat="1" applyFont="1" applyFill="1" applyBorder="1" applyAlignment="1">
      <alignment horizontal="center" vertical="center"/>
    </xf>
    <xf numFmtId="0" fontId="5" fillId="9" borderId="17" xfId="3" applyNumberFormat="1" applyFont="1" applyFill="1" applyBorder="1" applyAlignment="1">
      <alignment horizontal="center" vertical="center" wrapText="1"/>
    </xf>
    <xf numFmtId="0" fontId="5" fillId="5" borderId="17" xfId="3" applyNumberFormat="1" applyFont="1" applyFill="1" applyBorder="1" applyAlignment="1">
      <alignment horizontal="center" vertical="center" wrapText="1"/>
    </xf>
    <xf numFmtId="0" fontId="5" fillId="5" borderId="30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17" xfId="3" applyNumberFormat="1" applyFont="1" applyFill="1" applyBorder="1" applyAlignment="1">
      <alignment horizontal="center" vertical="center"/>
    </xf>
    <xf numFmtId="0" fontId="5" fillId="6" borderId="1" xfId="3" applyNumberFormat="1" applyFont="1" applyFill="1" applyBorder="1" applyAlignment="1">
      <alignment horizontal="left" vertical="center" wrapText="1"/>
    </xf>
    <xf numFmtId="0" fontId="1" fillId="6" borderId="17" xfId="3" applyNumberFormat="1" applyFont="1" applyFill="1" applyBorder="1" applyAlignment="1">
      <alignment vertical="center"/>
    </xf>
    <xf numFmtId="0" fontId="5" fillId="5" borderId="60" xfId="3" applyNumberFormat="1" applyFont="1" applyFill="1" applyBorder="1" applyAlignment="1">
      <alignment horizontal="center" vertical="center"/>
    </xf>
    <xf numFmtId="0" fontId="5" fillId="6" borderId="45" xfId="3" applyFill="1" applyBorder="1"/>
    <xf numFmtId="0" fontId="23" fillId="6" borderId="0" xfId="3" applyNumberFormat="1" applyFont="1" applyFill="1" applyBorder="1" applyAlignment="1">
      <alignment horizontal="left" vertical="center" wrapText="1"/>
    </xf>
    <xf numFmtId="0" fontId="1" fillId="6" borderId="62" xfId="3" applyNumberFormat="1" applyFont="1" applyFill="1" applyBorder="1" applyAlignment="1">
      <alignment horizontal="center" vertical="center"/>
    </xf>
    <xf numFmtId="0" fontId="5" fillId="5" borderId="63" xfId="3" applyNumberFormat="1" applyFont="1" applyFill="1" applyBorder="1" applyAlignment="1">
      <alignment horizontal="center" vertical="center"/>
    </xf>
    <xf numFmtId="0" fontId="5" fillId="9" borderId="63" xfId="3" applyNumberFormat="1" applyFont="1" applyFill="1" applyBorder="1" applyAlignment="1">
      <alignment horizontal="center" vertical="center"/>
    </xf>
    <xf numFmtId="1" fontId="5" fillId="7" borderId="24" xfId="3" applyNumberFormat="1" applyFont="1" applyFill="1" applyBorder="1" applyAlignment="1">
      <alignment horizontal="center" vertical="center"/>
    </xf>
    <xf numFmtId="0" fontId="5" fillId="5" borderId="54" xfId="3" applyFont="1" applyFill="1" applyBorder="1" applyAlignment="1" applyProtection="1">
      <alignment horizontal="center" vertical="center"/>
      <protection locked="0"/>
    </xf>
    <xf numFmtId="167" fontId="5" fillId="9" borderId="65" xfId="3" applyNumberFormat="1" applyFont="1" applyFill="1" applyBorder="1" applyAlignment="1" applyProtection="1">
      <alignment horizontal="center" vertical="center"/>
      <protection locked="0"/>
    </xf>
    <xf numFmtId="1" fontId="5" fillId="9" borderId="66" xfId="3" applyNumberFormat="1" applyFont="1" applyFill="1" applyBorder="1" applyAlignment="1" applyProtection="1">
      <alignment horizontal="center" vertical="center"/>
      <protection locked="0"/>
    </xf>
    <xf numFmtId="1" fontId="5" fillId="7" borderId="67" xfId="3" applyNumberFormat="1" applyFont="1" applyFill="1" applyBorder="1" applyAlignment="1">
      <alignment horizontal="center" vertical="center"/>
    </xf>
    <xf numFmtId="1" fontId="5" fillId="5" borderId="67" xfId="3" applyNumberFormat="1" applyFont="1" applyFill="1" applyBorder="1" applyAlignment="1">
      <alignment horizontal="center" vertical="center"/>
    </xf>
    <xf numFmtId="1" fontId="5" fillId="5" borderId="54" xfId="3" applyNumberFormat="1" applyFont="1" applyFill="1" applyBorder="1" applyAlignment="1">
      <alignment horizontal="center" vertical="center"/>
    </xf>
    <xf numFmtId="0" fontId="5" fillId="7" borderId="67" xfId="3" applyNumberFormat="1" applyFont="1" applyFill="1" applyBorder="1" applyAlignment="1">
      <alignment horizontal="center" vertical="center"/>
    </xf>
    <xf numFmtId="0" fontId="5" fillId="5" borderId="54" xfId="3" applyNumberFormat="1" applyFont="1" applyFill="1" applyBorder="1" applyAlignment="1">
      <alignment horizontal="center" vertical="center"/>
    </xf>
    <xf numFmtId="0" fontId="5" fillId="5" borderId="69" xfId="3" applyNumberFormat="1" applyFont="1" applyFill="1" applyBorder="1" applyAlignment="1">
      <alignment horizontal="center" vertical="center"/>
    </xf>
    <xf numFmtId="0" fontId="5" fillId="5" borderId="54" xfId="3" applyNumberFormat="1" applyFont="1" applyFill="1" applyBorder="1" applyAlignment="1" applyProtection="1">
      <alignment horizontal="center" vertical="center"/>
      <protection locked="0"/>
    </xf>
    <xf numFmtId="0" fontId="5" fillId="5" borderId="65" xfId="3" applyNumberFormat="1" applyFont="1" applyFill="1" applyBorder="1" applyAlignment="1">
      <alignment horizontal="center" vertical="center"/>
    </xf>
    <xf numFmtId="0" fontId="5" fillId="5" borderId="71" xfId="3" applyNumberFormat="1" applyFont="1" applyFill="1" applyBorder="1" applyAlignment="1">
      <alignment horizontal="center" vertical="center"/>
    </xf>
    <xf numFmtId="1" fontId="5" fillId="5" borderId="16" xfId="3" applyNumberFormat="1" applyFont="1" applyFill="1" applyBorder="1" applyAlignment="1">
      <alignment horizontal="center" vertical="center"/>
    </xf>
    <xf numFmtId="0" fontId="5" fillId="7" borderId="73" xfId="3" applyNumberFormat="1" applyFont="1" applyFill="1" applyBorder="1" applyAlignment="1">
      <alignment horizontal="center" vertical="center"/>
    </xf>
    <xf numFmtId="1" fontId="5" fillId="5" borderId="74" xfId="3" applyNumberFormat="1" applyFont="1" applyFill="1" applyBorder="1" applyAlignment="1">
      <alignment horizontal="center" vertical="center"/>
    </xf>
    <xf numFmtId="0" fontId="5" fillId="7" borderId="75" xfId="3" applyNumberFormat="1" applyFont="1" applyFill="1" applyBorder="1" applyAlignment="1">
      <alignment horizontal="center" vertical="center"/>
    </xf>
    <xf numFmtId="1" fontId="5" fillId="9" borderId="75" xfId="3" applyNumberFormat="1" applyFont="1" applyFill="1" applyBorder="1" applyAlignment="1">
      <alignment horizontal="center" vertical="center"/>
    </xf>
    <xf numFmtId="1" fontId="5" fillId="9" borderId="74" xfId="3" applyNumberFormat="1" applyFont="1" applyFill="1" applyBorder="1" applyAlignment="1">
      <alignment horizontal="center" vertical="center"/>
    </xf>
    <xf numFmtId="0" fontId="5" fillId="9" borderId="74" xfId="3" applyNumberFormat="1" applyFont="1" applyFill="1" applyBorder="1" applyAlignment="1">
      <alignment horizontal="center" vertical="center"/>
    </xf>
    <xf numFmtId="1" fontId="5" fillId="5" borderId="76" xfId="3" applyNumberFormat="1" applyFont="1" applyFill="1" applyBorder="1" applyAlignment="1">
      <alignment horizontal="center" vertical="center"/>
    </xf>
    <xf numFmtId="0" fontId="5" fillId="5" borderId="74" xfId="3" applyNumberFormat="1" applyFont="1" applyFill="1" applyBorder="1" applyAlignment="1">
      <alignment horizontal="center" vertical="center"/>
    </xf>
    <xf numFmtId="0" fontId="5" fillId="5" borderId="17" xfId="3" applyNumberFormat="1" applyFont="1" applyFill="1" applyBorder="1" applyAlignment="1" applyProtection="1">
      <alignment horizontal="center" vertical="center"/>
      <protection locked="0"/>
    </xf>
    <xf numFmtId="0" fontId="5" fillId="5" borderId="69" xfId="3" applyFont="1" applyFill="1" applyBorder="1" applyAlignment="1" applyProtection="1">
      <alignment horizontal="center" vertical="center"/>
      <protection locked="0"/>
    </xf>
    <xf numFmtId="0" fontId="5" fillId="5" borderId="65" xfId="3" applyFont="1" applyFill="1" applyBorder="1" applyAlignment="1" applyProtection="1">
      <alignment horizontal="center" vertical="center"/>
      <protection locked="0"/>
    </xf>
    <xf numFmtId="0" fontId="5" fillId="5" borderId="66" xfId="3" applyFont="1" applyFill="1" applyBorder="1" applyAlignment="1" applyProtection="1">
      <alignment horizontal="center" vertical="center"/>
      <protection locked="0"/>
    </xf>
    <xf numFmtId="0" fontId="5" fillId="7" borderId="79" xfId="3" applyNumberFormat="1" applyFont="1" applyFill="1" applyBorder="1" applyAlignment="1">
      <alignment horizontal="center" vertical="center"/>
    </xf>
    <xf numFmtId="0" fontId="5" fillId="7" borderId="67" xfId="3" applyNumberFormat="1" applyFont="1" applyFill="1" applyBorder="1" applyAlignment="1">
      <alignment horizontal="left" vertical="center" wrapText="1"/>
    </xf>
    <xf numFmtId="0" fontId="5" fillId="5" borderId="79" xfId="3" applyNumberFormat="1" applyFont="1" applyFill="1" applyBorder="1" applyAlignment="1">
      <alignment horizontal="center" vertical="center"/>
    </xf>
    <xf numFmtId="0" fontId="1" fillId="5" borderId="65" xfId="3" applyNumberFormat="1" applyFont="1" applyFill="1" applyBorder="1" applyAlignment="1" applyProtection="1">
      <alignment horizontal="center" vertical="center"/>
      <protection locked="0"/>
    </xf>
    <xf numFmtId="0" fontId="5" fillId="5" borderId="67" xfId="3" applyNumberFormat="1" applyFont="1" applyFill="1" applyBorder="1" applyAlignment="1">
      <alignment horizontal="left" vertical="center" wrapText="1"/>
    </xf>
    <xf numFmtId="0" fontId="5" fillId="5" borderId="54" xfId="3" applyNumberFormat="1" applyFont="1" applyFill="1" applyBorder="1" applyAlignment="1" applyProtection="1">
      <alignment horizontal="left" vertical="center" wrapText="1"/>
      <protection locked="0"/>
    </xf>
    <xf numFmtId="0" fontId="1" fillId="5" borderId="64" xfId="3" applyNumberFormat="1" applyFont="1" applyFill="1" applyBorder="1" applyAlignment="1" applyProtection="1">
      <alignment horizontal="center" vertical="center"/>
      <protection locked="0"/>
    </xf>
    <xf numFmtId="0" fontId="5" fillId="5" borderId="68" xfId="3" applyNumberFormat="1" applyFont="1" applyFill="1" applyBorder="1" applyAlignment="1" applyProtection="1">
      <alignment horizontal="left" vertical="center" wrapText="1"/>
      <protection locked="0"/>
    </xf>
    <xf numFmtId="0" fontId="1" fillId="5" borderId="81" xfId="3" applyNumberFormat="1" applyFont="1" applyFill="1" applyBorder="1" applyAlignment="1" applyProtection="1">
      <alignment horizontal="center" vertical="center"/>
      <protection locked="0"/>
    </xf>
    <xf numFmtId="0" fontId="5" fillId="5" borderId="59" xfId="3" applyFont="1" applyFill="1" applyBorder="1" applyAlignment="1" applyProtection="1">
      <alignment horizontal="center" vertical="center"/>
      <protection locked="0"/>
    </xf>
    <xf numFmtId="0" fontId="1" fillId="5" borderId="84" xfId="3" applyNumberFormat="1" applyFont="1" applyFill="1" applyBorder="1" applyAlignment="1">
      <alignment horizontal="center" vertical="center"/>
    </xf>
    <xf numFmtId="0" fontId="7" fillId="7" borderId="67" xfId="3" applyNumberFormat="1" applyFont="1" applyFill="1" applyBorder="1" applyAlignment="1">
      <alignment horizontal="left" vertical="center" wrapText="1"/>
    </xf>
    <xf numFmtId="0" fontId="1" fillId="5" borderId="17" xfId="3" applyNumberFormat="1" applyFont="1" applyFill="1" applyBorder="1" applyAlignment="1" applyProtection="1">
      <alignment horizontal="center" vertical="center"/>
      <protection locked="0"/>
    </xf>
    <xf numFmtId="0" fontId="5" fillId="5" borderId="45" xfId="3" applyNumberFormat="1" applyFont="1" applyFill="1" applyBorder="1" applyAlignment="1" applyProtection="1">
      <alignment horizontal="center" vertical="center"/>
      <protection locked="0"/>
    </xf>
    <xf numFmtId="0" fontId="5" fillId="5" borderId="80" xfId="3" applyNumberFormat="1" applyFont="1" applyFill="1" applyBorder="1" applyAlignment="1" applyProtection="1">
      <alignment horizontal="left" vertical="center" wrapText="1"/>
      <protection locked="0"/>
    </xf>
    <xf numFmtId="0" fontId="5" fillId="5" borderId="54" xfId="3" applyNumberFormat="1" applyFont="1" applyFill="1" applyBorder="1" applyAlignment="1">
      <alignment horizontal="left" vertical="center" wrapText="1"/>
    </xf>
    <xf numFmtId="0" fontId="20" fillId="5" borderId="70" xfId="3" applyNumberFormat="1" applyFont="1" applyFill="1" applyBorder="1" applyAlignment="1">
      <alignment horizontal="left" vertical="center" wrapText="1"/>
    </xf>
    <xf numFmtId="0" fontId="5" fillId="5" borderId="76" xfId="3" applyNumberFormat="1" applyFont="1" applyFill="1" applyBorder="1" applyAlignment="1" applyProtection="1">
      <alignment horizontal="center" vertical="center"/>
      <protection locked="0"/>
    </xf>
    <xf numFmtId="0" fontId="5" fillId="5" borderId="31" xfId="3" applyNumberFormat="1" applyFont="1" applyFill="1" applyBorder="1" applyAlignment="1" applyProtection="1">
      <alignment horizontal="center" vertical="center"/>
      <protection locked="0"/>
    </xf>
    <xf numFmtId="0" fontId="5" fillId="5" borderId="2" xfId="3" applyNumberFormat="1" applyFont="1" applyFill="1" applyBorder="1" applyAlignment="1" applyProtection="1">
      <alignment horizontal="left" vertical="center" wrapText="1"/>
      <protection locked="0"/>
    </xf>
    <xf numFmtId="0" fontId="1" fillId="5" borderId="85" xfId="3" applyNumberFormat="1" applyFont="1" applyFill="1" applyBorder="1" applyAlignment="1" applyProtection="1">
      <alignment horizontal="center" vertical="center"/>
      <protection locked="0"/>
    </xf>
    <xf numFmtId="0" fontId="5" fillId="5" borderId="2" xfId="3" applyNumberFormat="1" applyFont="1" applyFill="1" applyBorder="1" applyAlignment="1" applyProtection="1">
      <alignment horizontal="center" vertical="center"/>
      <protection locked="0"/>
    </xf>
    <xf numFmtId="0" fontId="1" fillId="5" borderId="76" xfId="3" applyNumberFormat="1" applyFont="1" applyFill="1" applyBorder="1" applyAlignment="1">
      <alignment horizontal="center" vertical="center"/>
    </xf>
    <xf numFmtId="0" fontId="1" fillId="5" borderId="74" xfId="3" applyNumberFormat="1" applyFont="1" applyFill="1" applyBorder="1" applyAlignment="1">
      <alignment horizontal="center" vertical="center"/>
    </xf>
    <xf numFmtId="0" fontId="5" fillId="5" borderId="6" xfId="3" applyNumberFormat="1" applyFont="1" applyFill="1" applyBorder="1" applyAlignment="1" applyProtection="1">
      <alignment horizontal="center" vertical="center"/>
      <protection locked="0"/>
    </xf>
    <xf numFmtId="0" fontId="5" fillId="5" borderId="87" xfId="3" applyNumberFormat="1" applyFont="1" applyFill="1" applyBorder="1" applyAlignment="1">
      <alignment horizontal="center" vertical="center"/>
    </xf>
    <xf numFmtId="0" fontId="1" fillId="5" borderId="89" xfId="3" applyNumberFormat="1" applyFont="1" applyFill="1" applyBorder="1" applyAlignment="1" applyProtection="1">
      <alignment horizontal="center" vertical="center"/>
      <protection locked="0"/>
    </xf>
    <xf numFmtId="0" fontId="5" fillId="5" borderId="76" xfId="3" applyNumberFormat="1" applyFont="1" applyFill="1" applyBorder="1" applyAlignment="1">
      <alignment horizontal="center" vertical="center"/>
    </xf>
    <xf numFmtId="0" fontId="5" fillId="9" borderId="80" xfId="3" applyNumberFormat="1" applyFont="1" applyFill="1" applyBorder="1" applyAlignment="1">
      <alignment horizontal="center" vertical="center"/>
    </xf>
    <xf numFmtId="0" fontId="5" fillId="9" borderId="54" xfId="3" applyNumberFormat="1" applyFont="1" applyFill="1" applyBorder="1" applyAlignment="1">
      <alignment horizontal="center" vertical="center"/>
    </xf>
    <xf numFmtId="0" fontId="20" fillId="5" borderId="69" xfId="3" applyNumberFormat="1" applyFont="1" applyFill="1" applyBorder="1" applyAlignment="1">
      <alignment horizontal="left" vertical="center" wrapText="1"/>
    </xf>
    <xf numFmtId="0" fontId="5" fillId="9" borderId="38" xfId="3" applyNumberFormat="1" applyFont="1" applyFill="1" applyBorder="1" applyAlignment="1">
      <alignment horizontal="center" vertical="center"/>
    </xf>
    <xf numFmtId="0" fontId="5" fillId="9" borderId="90" xfId="3" applyNumberFormat="1" applyFont="1" applyFill="1" applyBorder="1" applyAlignment="1">
      <alignment horizontal="center" vertical="center"/>
    </xf>
    <xf numFmtId="0" fontId="5" fillId="5" borderId="0" xfId="3" applyNumberFormat="1" applyFont="1" applyFill="1" applyBorder="1" applyAlignment="1">
      <alignment horizontal="center" vertical="center"/>
    </xf>
    <xf numFmtId="0" fontId="5" fillId="9" borderId="87" xfId="3" applyNumberFormat="1" applyFont="1" applyFill="1" applyBorder="1" applyAlignment="1">
      <alignment horizontal="center" vertical="center"/>
    </xf>
    <xf numFmtId="0" fontId="5" fillId="5" borderId="38" xfId="3" applyNumberFormat="1" applyFont="1" applyFill="1" applyBorder="1" applyAlignment="1">
      <alignment horizontal="center" vertical="center"/>
    </xf>
    <xf numFmtId="0" fontId="5" fillId="5" borderId="72" xfId="3" applyNumberFormat="1" applyFont="1" applyFill="1" applyBorder="1" applyAlignment="1">
      <alignment horizontal="center" vertical="center"/>
    </xf>
    <xf numFmtId="0" fontId="5" fillId="7" borderId="67" xfId="3" applyNumberFormat="1" applyFont="1" applyFill="1" applyBorder="1" applyAlignment="1" applyProtection="1">
      <alignment horizontal="left" vertical="center" wrapText="1"/>
      <protection locked="0"/>
    </xf>
    <xf numFmtId="0" fontId="5" fillId="5" borderId="68" xfId="3" applyNumberFormat="1" applyFont="1" applyFill="1" applyBorder="1" applyAlignment="1">
      <alignment horizontal="left" vertical="center"/>
    </xf>
    <xf numFmtId="0" fontId="5" fillId="5" borderId="54" xfId="3" applyNumberFormat="1" applyFont="1" applyFill="1" applyBorder="1" applyAlignment="1">
      <alignment horizontal="left" vertical="center"/>
    </xf>
    <xf numFmtId="0" fontId="5" fillId="5" borderId="73" xfId="3" applyNumberFormat="1" applyFont="1" applyFill="1" applyBorder="1" applyAlignment="1" applyProtection="1">
      <alignment horizontal="center" vertical="center"/>
      <protection locked="0"/>
    </xf>
    <xf numFmtId="0" fontId="5" fillId="5" borderId="92" xfId="3" applyNumberFormat="1" applyFont="1" applyFill="1" applyBorder="1" applyAlignment="1" applyProtection="1">
      <alignment horizontal="center" vertical="center"/>
      <protection locked="0"/>
    </xf>
    <xf numFmtId="0" fontId="5" fillId="5" borderId="7" xfId="3" applyNumberFormat="1" applyFont="1" applyFill="1" applyBorder="1" applyAlignment="1" applyProtection="1">
      <alignment horizontal="center" vertical="center"/>
      <protection locked="0"/>
    </xf>
    <xf numFmtId="0" fontId="5" fillId="7" borderId="73" xfId="3" applyNumberFormat="1" applyFont="1" applyFill="1" applyBorder="1" applyAlignment="1" applyProtection="1">
      <alignment horizontal="center" vertical="center"/>
      <protection locked="0"/>
    </xf>
    <xf numFmtId="0" fontId="5" fillId="5" borderId="93" xfId="3" applyNumberFormat="1" applyFont="1" applyFill="1" applyBorder="1" applyAlignment="1">
      <alignment horizontal="center" vertical="center"/>
    </xf>
    <xf numFmtId="0" fontId="5" fillId="5" borderId="88" xfId="3" applyNumberFormat="1" applyFont="1" applyFill="1" applyBorder="1" applyAlignment="1">
      <alignment horizontal="center" vertical="center"/>
    </xf>
    <xf numFmtId="0" fontId="5" fillId="5" borderId="16" xfId="3" applyNumberFormat="1" applyFont="1" applyFill="1" applyBorder="1" applyAlignment="1">
      <alignment horizontal="center" vertical="center" wrapText="1"/>
    </xf>
    <xf numFmtId="0" fontId="5" fillId="5" borderId="74" xfId="3" applyNumberFormat="1" applyFont="1" applyFill="1" applyBorder="1" applyAlignment="1" applyProtection="1">
      <alignment horizontal="center" vertical="center"/>
      <protection locked="0"/>
    </xf>
    <xf numFmtId="0" fontId="5" fillId="9" borderId="65" xfId="3" applyNumberFormat="1" applyFont="1" applyFill="1" applyBorder="1" applyAlignment="1">
      <alignment horizontal="center" vertical="center"/>
    </xf>
    <xf numFmtId="0" fontId="5" fillId="5" borderId="18" xfId="3" applyNumberFormat="1" applyFont="1" applyFill="1" applyBorder="1" applyAlignment="1">
      <alignment horizontal="center" vertical="center"/>
    </xf>
    <xf numFmtId="0" fontId="5" fillId="9" borderId="18" xfId="3" applyNumberFormat="1" applyFont="1" applyFill="1" applyBorder="1" applyAlignment="1">
      <alignment horizontal="center" vertical="center"/>
    </xf>
    <xf numFmtId="0" fontId="5" fillId="9" borderId="88" xfId="3" applyNumberFormat="1" applyFont="1" applyFill="1" applyBorder="1" applyAlignment="1">
      <alignment horizontal="center" vertical="center"/>
    </xf>
    <xf numFmtId="0" fontId="5" fillId="9" borderId="93" xfId="3" applyNumberFormat="1" applyFont="1" applyFill="1" applyBorder="1" applyAlignment="1">
      <alignment horizontal="center" vertical="center"/>
    </xf>
    <xf numFmtId="0" fontId="5" fillId="5" borderId="71" xfId="3" applyNumberFormat="1" applyFont="1" applyFill="1" applyBorder="1" applyAlignment="1" applyProtection="1">
      <alignment horizontal="left" vertical="center" wrapText="1"/>
      <protection locked="0"/>
    </xf>
    <xf numFmtId="0" fontId="1" fillId="5" borderId="54" xfId="3" applyNumberFormat="1" applyFont="1" applyFill="1" applyBorder="1" applyAlignment="1" applyProtection="1">
      <alignment horizontal="left" vertical="center" wrapText="1"/>
      <protection locked="0"/>
    </xf>
    <xf numFmtId="0" fontId="5" fillId="5" borderId="59" xfId="3" applyNumberFormat="1" applyFont="1" applyFill="1" applyBorder="1" applyAlignment="1" applyProtection="1">
      <alignment horizontal="center" vertical="center"/>
      <protection locked="0"/>
    </xf>
    <xf numFmtId="0" fontId="5" fillId="5" borderId="94" xfId="3" applyNumberFormat="1" applyFont="1" applyFill="1" applyBorder="1" applyAlignment="1">
      <alignment horizontal="center" vertical="center"/>
    </xf>
    <xf numFmtId="0" fontId="22" fillId="10" borderId="55" xfId="0" applyFont="1" applyFill="1" applyBorder="1" applyAlignment="1">
      <alignment wrapText="1"/>
    </xf>
    <xf numFmtId="0" fontId="1" fillId="5" borderId="78" xfId="3" applyNumberFormat="1" applyFont="1" applyFill="1" applyBorder="1" applyAlignment="1">
      <alignment horizontal="left" vertical="center"/>
    </xf>
    <xf numFmtId="1" fontId="5" fillId="7" borderId="73" xfId="3" applyNumberFormat="1" applyFont="1" applyFill="1" applyBorder="1" applyAlignment="1">
      <alignment horizontal="center" vertical="center"/>
    </xf>
    <xf numFmtId="1" fontId="5" fillId="7" borderId="75" xfId="3" applyNumberFormat="1" applyFont="1" applyFill="1" applyBorder="1" applyAlignment="1">
      <alignment horizontal="center" vertical="center"/>
    </xf>
    <xf numFmtId="1" fontId="5" fillId="9" borderId="0" xfId="3" applyNumberFormat="1" applyFont="1" applyFill="1" applyBorder="1" applyAlignment="1" applyProtection="1">
      <alignment horizontal="center" vertical="center"/>
      <protection locked="0"/>
    </xf>
    <xf numFmtId="1" fontId="5" fillId="9" borderId="86" xfId="3" applyNumberFormat="1" applyFont="1" applyFill="1" applyBorder="1" applyAlignment="1" applyProtection="1">
      <alignment horizontal="center" vertical="center"/>
      <protection locked="0"/>
    </xf>
    <xf numFmtId="167" fontId="5" fillId="9" borderId="74" xfId="3" applyNumberFormat="1" applyFont="1" applyFill="1" applyBorder="1" applyAlignment="1" applyProtection="1">
      <alignment horizontal="center" vertical="center"/>
      <protection locked="0"/>
    </xf>
    <xf numFmtId="0" fontId="18" fillId="5" borderId="5" xfId="3" applyNumberFormat="1" applyFont="1" applyFill="1" applyBorder="1" applyAlignment="1">
      <alignment horizontal="center" vertical="center"/>
    </xf>
    <xf numFmtId="0" fontId="18" fillId="5" borderId="1" xfId="3" applyNumberFormat="1" applyFont="1" applyFill="1" applyBorder="1" applyAlignment="1">
      <alignment horizontal="right" vertical="center"/>
    </xf>
    <xf numFmtId="0" fontId="5" fillId="9" borderId="100" xfId="3" applyNumberFormat="1" applyFont="1" applyFill="1" applyBorder="1" applyAlignment="1">
      <alignment horizontal="center" vertical="center"/>
    </xf>
    <xf numFmtId="0" fontId="5" fillId="5" borderId="52" xfId="3" applyNumberFormat="1" applyFont="1" applyFill="1" applyBorder="1" applyAlignment="1" applyProtection="1">
      <alignment horizontal="center" vertical="center"/>
      <protection locked="0"/>
    </xf>
    <xf numFmtId="0" fontId="5" fillId="5" borderId="52" xfId="3" applyNumberFormat="1" applyFont="1" applyFill="1" applyBorder="1" applyAlignment="1">
      <alignment horizontal="center" vertical="center"/>
    </xf>
    <xf numFmtId="0" fontId="5" fillId="9" borderId="51" xfId="3" applyNumberFormat="1" applyFont="1" applyFill="1" applyBorder="1" applyAlignment="1">
      <alignment horizontal="center" vertical="center"/>
    </xf>
    <xf numFmtId="0" fontId="20" fillId="5" borderId="19" xfId="3" applyNumberFormat="1" applyFont="1" applyFill="1" applyBorder="1" applyAlignment="1">
      <alignment horizontal="center" vertical="center"/>
    </xf>
    <xf numFmtId="0" fontId="20" fillId="5" borderId="54" xfId="3" applyNumberFormat="1" applyFont="1" applyFill="1" applyBorder="1" applyAlignment="1">
      <alignment horizontal="left" vertical="center" wrapText="1"/>
    </xf>
    <xf numFmtId="0" fontId="5" fillId="5" borderId="2" xfId="3" applyNumberFormat="1" applyFont="1" applyFill="1" applyBorder="1" applyAlignment="1">
      <alignment horizontal="center" vertical="center"/>
    </xf>
    <xf numFmtId="0" fontId="5" fillId="5" borderId="3" xfId="3" applyNumberFormat="1" applyFont="1" applyFill="1" applyBorder="1" applyAlignment="1">
      <alignment horizontal="center" vertical="center"/>
    </xf>
    <xf numFmtId="0" fontId="5" fillId="7" borderId="35" xfId="3" applyNumberFormat="1" applyFont="1" applyFill="1" applyBorder="1" applyAlignment="1">
      <alignment horizontal="center" vertical="center"/>
    </xf>
    <xf numFmtId="0" fontId="1" fillId="5" borderId="74" xfId="3" applyNumberFormat="1" applyFont="1" applyFill="1" applyBorder="1" applyAlignment="1" applyProtection="1">
      <alignment horizontal="center" vertical="center"/>
      <protection locked="0"/>
    </xf>
    <xf numFmtId="0" fontId="5" fillId="5" borderId="101" xfId="3" applyNumberFormat="1" applyFont="1" applyFill="1" applyBorder="1" applyAlignment="1">
      <alignment horizontal="center" vertical="center"/>
    </xf>
    <xf numFmtId="0" fontId="5" fillId="7" borderId="52" xfId="3" applyNumberFormat="1" applyFont="1" applyFill="1" applyBorder="1" applyAlignment="1">
      <alignment horizontal="center" vertical="center"/>
    </xf>
    <xf numFmtId="0" fontId="5" fillId="5" borderId="102" xfId="3" applyNumberFormat="1" applyFont="1" applyFill="1" applyBorder="1" applyAlignment="1">
      <alignment horizontal="center" vertical="center"/>
    </xf>
    <xf numFmtId="0" fontId="5" fillId="5" borderId="103" xfId="3" applyNumberFormat="1" applyFont="1" applyFill="1" applyBorder="1" applyAlignment="1">
      <alignment horizontal="center" vertical="center"/>
    </xf>
    <xf numFmtId="0" fontId="5" fillId="5" borderId="28" xfId="3" applyNumberFormat="1" applyFont="1" applyFill="1" applyBorder="1" applyAlignment="1">
      <alignment horizontal="center" vertical="center"/>
    </xf>
    <xf numFmtId="0" fontId="5" fillId="9" borderId="102" xfId="3" applyNumberFormat="1" applyFont="1" applyFill="1" applyBorder="1" applyAlignment="1">
      <alignment horizontal="center" vertical="center"/>
    </xf>
    <xf numFmtId="0" fontId="5" fillId="9" borderId="34" xfId="3" applyNumberFormat="1" applyFont="1" applyFill="1" applyBorder="1" applyAlignment="1">
      <alignment horizontal="center" vertical="center"/>
    </xf>
    <xf numFmtId="0" fontId="5" fillId="9" borderId="56" xfId="3" applyNumberFormat="1" applyFont="1" applyFill="1" applyBorder="1" applyAlignment="1">
      <alignment horizontal="center" vertical="center"/>
    </xf>
    <xf numFmtId="0" fontId="5" fillId="9" borderId="28" xfId="3" applyNumberFormat="1" applyFont="1" applyFill="1" applyBorder="1" applyAlignment="1">
      <alignment horizontal="center" vertical="center"/>
    </xf>
    <xf numFmtId="0" fontId="5" fillId="5" borderId="80" xfId="3" applyNumberFormat="1" applyFont="1" applyFill="1" applyBorder="1" applyAlignment="1">
      <alignment horizontal="center" vertical="center"/>
    </xf>
    <xf numFmtId="0" fontId="5" fillId="9" borderId="23" xfId="3" applyNumberFormat="1" applyFont="1" applyFill="1" applyBorder="1" applyAlignment="1">
      <alignment horizontal="center" vertical="center"/>
    </xf>
    <xf numFmtId="0" fontId="5" fillId="9" borderId="53" xfId="3" applyNumberFormat="1" applyFont="1" applyFill="1" applyBorder="1" applyAlignment="1">
      <alignment horizontal="center" vertical="center"/>
    </xf>
    <xf numFmtId="0" fontId="5" fillId="5" borderId="104" xfId="3" applyNumberFormat="1" applyFont="1" applyFill="1" applyBorder="1" applyAlignment="1">
      <alignment horizontal="center" vertical="center"/>
    </xf>
    <xf numFmtId="0" fontId="5" fillId="5" borderId="61" xfId="3" applyNumberFormat="1" applyFont="1" applyFill="1" applyBorder="1" applyAlignment="1">
      <alignment horizontal="center" vertical="center"/>
    </xf>
    <xf numFmtId="0" fontId="5" fillId="5" borderId="106" xfId="3" applyNumberFormat="1" applyFont="1" applyFill="1" applyBorder="1" applyAlignment="1">
      <alignment horizontal="center" vertical="center"/>
    </xf>
    <xf numFmtId="0" fontId="5" fillId="5" borderId="62" xfId="3" applyNumberFormat="1" applyFont="1" applyFill="1" applyBorder="1" applyAlignment="1">
      <alignment horizontal="center" vertical="center"/>
    </xf>
    <xf numFmtId="0" fontId="5" fillId="5" borderId="107" xfId="3" applyNumberFormat="1" applyFont="1" applyFill="1" applyBorder="1" applyAlignment="1">
      <alignment horizontal="left" vertical="center" wrapText="1"/>
    </xf>
    <xf numFmtId="0" fontId="1" fillId="5" borderId="2" xfId="3" applyNumberFormat="1" applyFont="1" applyFill="1" applyBorder="1" applyAlignment="1">
      <alignment horizontal="left" vertical="center" wrapText="1"/>
    </xf>
    <xf numFmtId="0" fontId="5" fillId="7" borderId="105" xfId="3" applyNumberFormat="1" applyFont="1" applyFill="1" applyBorder="1" applyAlignment="1">
      <alignment horizontal="center" vertical="center"/>
    </xf>
    <xf numFmtId="0" fontId="5" fillId="5" borderId="77" xfId="3" applyNumberFormat="1" applyFont="1" applyFill="1" applyBorder="1" applyAlignment="1">
      <alignment horizontal="center" vertical="center"/>
    </xf>
    <xf numFmtId="0" fontId="18" fillId="5" borderId="1" xfId="3" applyNumberFormat="1" applyFont="1" applyFill="1" applyBorder="1" applyAlignment="1">
      <alignment horizontal="left" vertical="center" wrapText="1"/>
    </xf>
    <xf numFmtId="0" fontId="18" fillId="5" borderId="5" xfId="3" applyNumberFormat="1" applyFont="1" applyFill="1" applyBorder="1" applyAlignment="1">
      <alignment horizontal="right" vertical="center"/>
    </xf>
    <xf numFmtId="0" fontId="5" fillId="9" borderId="94" xfId="3" applyNumberFormat="1" applyFont="1" applyFill="1" applyBorder="1" applyAlignment="1">
      <alignment horizontal="center" vertical="center"/>
    </xf>
    <xf numFmtId="0" fontId="5" fillId="9" borderId="16" xfId="3" applyNumberFormat="1" applyFont="1" applyFill="1" applyBorder="1" applyAlignment="1">
      <alignment horizontal="center" vertical="center" wrapText="1"/>
    </xf>
    <xf numFmtId="0" fontId="5" fillId="9" borderId="61" xfId="3" applyNumberFormat="1" applyFont="1" applyFill="1" applyBorder="1" applyAlignment="1">
      <alignment horizontal="center" vertical="center"/>
    </xf>
    <xf numFmtId="0" fontId="5" fillId="5" borderId="15" xfId="3" applyNumberFormat="1" applyFont="1" applyFill="1" applyBorder="1" applyAlignment="1">
      <alignment horizontal="center" vertical="center" wrapText="1"/>
    </xf>
    <xf numFmtId="0" fontId="5" fillId="5" borderId="78" xfId="3" applyNumberFormat="1" applyFont="1" applyFill="1" applyBorder="1" applyAlignment="1">
      <alignment horizontal="center" vertical="center"/>
    </xf>
    <xf numFmtId="0" fontId="5" fillId="5" borderId="15" xfId="3" applyNumberFormat="1" applyFont="1" applyFill="1" applyBorder="1" applyAlignment="1">
      <alignment horizontal="center" vertical="center"/>
    </xf>
    <xf numFmtId="0" fontId="5" fillId="9" borderId="74" xfId="3" applyNumberFormat="1" applyFont="1" applyFill="1" applyBorder="1" applyAlignment="1" applyProtection="1">
      <alignment horizontal="center" vertical="center"/>
      <protection locked="0"/>
    </xf>
    <xf numFmtId="0" fontId="1" fillId="3" borderId="97" xfId="3" applyNumberFormat="1" applyFont="1" applyFill="1" applyBorder="1" applyAlignment="1">
      <alignment horizontal="center" vertical="center"/>
    </xf>
    <xf numFmtId="0" fontId="1" fillId="3" borderId="109" xfId="3" applyNumberFormat="1" applyFont="1" applyFill="1" applyBorder="1" applyAlignment="1">
      <alignment horizontal="center" vertical="center" wrapText="1"/>
    </xf>
    <xf numFmtId="0" fontId="1" fillId="3" borderId="110" xfId="3" applyNumberFormat="1" applyFont="1" applyFill="1" applyBorder="1" applyAlignment="1">
      <alignment horizontal="center" vertical="center"/>
    </xf>
    <xf numFmtId="0" fontId="1" fillId="3" borderId="111" xfId="3" applyNumberFormat="1" applyFont="1" applyFill="1" applyBorder="1" applyAlignment="1">
      <alignment horizontal="center" vertical="center" wrapText="1"/>
    </xf>
    <xf numFmtId="0" fontId="1" fillId="3" borderId="112" xfId="3" applyNumberFormat="1" applyFont="1" applyFill="1" applyBorder="1" applyAlignment="1">
      <alignment horizontal="center" vertical="center"/>
    </xf>
    <xf numFmtId="0" fontId="1" fillId="3" borderId="96" xfId="3" applyNumberFormat="1" applyFont="1" applyFill="1" applyBorder="1" applyAlignment="1">
      <alignment horizontal="center" vertical="center"/>
    </xf>
    <xf numFmtId="0" fontId="1" fillId="3" borderId="14" xfId="3" applyNumberFormat="1" applyFont="1" applyFill="1" applyBorder="1" applyAlignment="1">
      <alignment horizontal="center" vertical="center" wrapText="1"/>
    </xf>
    <xf numFmtId="0" fontId="1" fillId="3" borderId="1" xfId="3" applyNumberFormat="1" applyFont="1" applyFill="1" applyBorder="1" applyAlignment="1">
      <alignment horizontal="center" vertical="center"/>
    </xf>
    <xf numFmtId="0" fontId="1" fillId="3" borderId="2" xfId="3" applyNumberFormat="1" applyFont="1" applyFill="1" applyBorder="1" applyAlignment="1">
      <alignment horizontal="center" vertical="center" wrapText="1"/>
    </xf>
    <xf numFmtId="0" fontId="1" fillId="3" borderId="99" xfId="3" applyNumberFormat="1" applyFont="1" applyFill="1" applyBorder="1" applyAlignment="1">
      <alignment horizontal="center" vertical="center"/>
    </xf>
    <xf numFmtId="0" fontId="1" fillId="3" borderId="115" xfId="3" applyNumberFormat="1" applyFont="1" applyFill="1" applyBorder="1" applyAlignment="1">
      <alignment horizontal="center" vertical="center"/>
    </xf>
    <xf numFmtId="0" fontId="1" fillId="3" borderId="11" xfId="3" applyNumberFormat="1" applyFont="1" applyFill="1" applyBorder="1" applyAlignment="1">
      <alignment horizontal="center" vertical="center" wrapText="1"/>
    </xf>
    <xf numFmtId="0" fontId="1" fillId="3" borderId="9" xfId="3" applyNumberFormat="1" applyFont="1" applyFill="1" applyBorder="1" applyAlignment="1">
      <alignment horizontal="center" vertical="center"/>
    </xf>
    <xf numFmtId="0" fontId="1" fillId="3" borderId="73" xfId="3" applyNumberFormat="1" applyFont="1" applyFill="1" applyBorder="1" applyAlignment="1">
      <alignment horizontal="center" vertical="center" wrapText="1"/>
    </xf>
    <xf numFmtId="0" fontId="1" fillId="3" borderId="49" xfId="3" applyNumberFormat="1" applyFont="1" applyFill="1" applyBorder="1" applyAlignment="1">
      <alignment horizontal="center" vertical="center"/>
    </xf>
    <xf numFmtId="0" fontId="1" fillId="3" borderId="119" xfId="3" applyNumberFormat="1" applyFont="1" applyFill="1" applyBorder="1" applyAlignment="1">
      <alignment horizontal="center" vertical="center"/>
    </xf>
    <xf numFmtId="0" fontId="1" fillId="3" borderId="120" xfId="3" applyNumberFormat="1" applyFont="1" applyFill="1" applyBorder="1" applyAlignment="1">
      <alignment horizontal="center" vertical="center" wrapText="1"/>
    </xf>
    <xf numFmtId="0" fontId="1" fillId="3" borderId="121" xfId="3" applyNumberFormat="1" applyFont="1" applyFill="1" applyBorder="1" applyAlignment="1">
      <alignment horizontal="center" vertical="center"/>
    </xf>
    <xf numFmtId="0" fontId="1" fillId="3" borderId="122" xfId="3" applyNumberFormat="1" applyFont="1" applyFill="1" applyBorder="1" applyAlignment="1">
      <alignment horizontal="center" vertical="center" wrapText="1"/>
    </xf>
    <xf numFmtId="0" fontId="1" fillId="3" borderId="123" xfId="3" applyNumberFormat="1" applyFont="1" applyFill="1" applyBorder="1" applyAlignment="1">
      <alignment horizontal="center" vertical="center"/>
    </xf>
    <xf numFmtId="0" fontId="2" fillId="7" borderId="73" xfId="3" applyNumberFormat="1" applyFont="1" applyFill="1" applyBorder="1" applyAlignment="1">
      <alignment horizontal="center" vertical="center"/>
    </xf>
    <xf numFmtId="0" fontId="2" fillId="7" borderId="75" xfId="3" applyNumberFormat="1" applyFont="1" applyFill="1" applyBorder="1" applyAlignment="1">
      <alignment horizontal="center" vertical="center"/>
    </xf>
    <xf numFmtId="0" fontId="2" fillId="7" borderId="24" xfId="3" applyNumberFormat="1" applyFont="1" applyFill="1" applyBorder="1" applyAlignment="1">
      <alignment horizontal="center" vertical="center"/>
    </xf>
    <xf numFmtId="0" fontId="2" fillId="7" borderId="67" xfId="3" applyNumberFormat="1" applyFont="1" applyFill="1" applyBorder="1" applyAlignment="1">
      <alignment horizontal="center" vertical="center"/>
    </xf>
    <xf numFmtId="0" fontId="5" fillId="7" borderId="91" xfId="3" applyNumberFormat="1" applyFont="1" applyFill="1" applyBorder="1" applyAlignment="1">
      <alignment horizontal="center" vertical="center"/>
    </xf>
    <xf numFmtId="164" fontId="5" fillId="9" borderId="76" xfId="5" applyFont="1" applyFill="1" applyBorder="1" applyAlignment="1">
      <alignment horizontal="center" vertical="center"/>
    </xf>
    <xf numFmtId="0" fontId="1" fillId="7" borderId="24" xfId="3" applyNumberFormat="1" applyFont="1" applyFill="1" applyBorder="1" applyAlignment="1">
      <alignment horizontal="center" vertical="center"/>
    </xf>
    <xf numFmtId="0" fontId="1" fillId="7" borderId="24" xfId="3" applyNumberFormat="1" applyFont="1" applyFill="1" applyBorder="1" applyAlignment="1" applyProtection="1">
      <alignment horizontal="center" vertical="center"/>
      <protection locked="0"/>
    </xf>
    <xf numFmtId="0" fontId="1" fillId="7" borderId="79" xfId="3" applyNumberFormat="1" applyFont="1" applyFill="1" applyBorder="1" applyAlignment="1">
      <alignment horizontal="center" vertical="center"/>
    </xf>
    <xf numFmtId="0" fontId="2" fillId="5" borderId="54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/>
    <xf numFmtId="0" fontId="19" fillId="0" borderId="0" xfId="3" applyFont="1" applyAlignment="1" applyProtection="1">
      <alignment horizontal="center" vertical="center"/>
      <protection locked="0"/>
    </xf>
    <xf numFmtId="0" fontId="29" fillId="0" borderId="0" xfId="3" applyNumberFormat="1" applyFont="1" applyBorder="1" applyAlignment="1" applyProtection="1">
      <alignment horizontal="center" vertical="center"/>
      <protection locked="0"/>
    </xf>
    <xf numFmtId="0" fontId="19" fillId="0" borderId="0" xfId="3" applyNumberFormat="1" applyFont="1" applyBorder="1" applyAlignment="1" applyProtection="1">
      <alignment horizontal="center" vertical="center"/>
      <protection locked="0"/>
    </xf>
    <xf numFmtId="0" fontId="29" fillId="0" borderId="0" xfId="3" applyFont="1" applyBorder="1"/>
    <xf numFmtId="0" fontId="30" fillId="3" borderId="0" xfId="3" applyFont="1" applyFill="1" applyBorder="1" applyAlignment="1" applyProtection="1">
      <alignment horizontal="left" vertical="center"/>
      <protection locked="0"/>
    </xf>
    <xf numFmtId="0" fontId="31" fillId="0" borderId="0" xfId="3" applyFont="1" applyAlignment="1" applyProtection="1">
      <alignment horizontal="center" vertical="center"/>
      <protection locked="0"/>
    </xf>
    <xf numFmtId="0" fontId="31" fillId="0" borderId="0" xfId="3" applyNumberFormat="1" applyFont="1" applyBorder="1" applyAlignment="1" applyProtection="1">
      <alignment horizontal="center" vertical="center"/>
      <protection locked="0"/>
    </xf>
    <xf numFmtId="0" fontId="31" fillId="0" borderId="0" xfId="3" applyFont="1" applyBorder="1"/>
    <xf numFmtId="0" fontId="1" fillId="5" borderId="1" xfId="3" applyNumberFormat="1" applyFont="1" applyFill="1" applyBorder="1" applyAlignment="1">
      <alignment horizontal="center" vertical="center"/>
    </xf>
    <xf numFmtId="0" fontId="4" fillId="4" borderId="3" xfId="2" applyNumberFormat="1" applyFont="1" applyFill="1" applyBorder="1" applyAlignment="1">
      <alignment horizontal="left" vertical="center"/>
    </xf>
    <xf numFmtId="0" fontId="4" fillId="0" borderId="3" xfId="2" applyNumberFormat="1" applyFont="1" applyBorder="1" applyAlignment="1">
      <alignment horizontal="left" vertical="center"/>
    </xf>
    <xf numFmtId="166" fontId="4" fillId="0" borderId="3" xfId="2" applyNumberFormat="1" applyFont="1" applyBorder="1" applyAlignment="1">
      <alignment horizontal="left" vertical="center"/>
    </xf>
    <xf numFmtId="0" fontId="4" fillId="4" borderId="5" xfId="2" applyNumberFormat="1" applyFont="1" applyFill="1" applyBorder="1" applyAlignment="1">
      <alignment horizontal="left" vertical="center"/>
    </xf>
    <xf numFmtId="0" fontId="4" fillId="0" borderId="5" xfId="2" applyNumberFormat="1" applyFont="1" applyBorder="1" applyAlignment="1">
      <alignment horizontal="left" vertical="center"/>
    </xf>
    <xf numFmtId="166" fontId="4" fillId="0" borderId="5" xfId="2" applyNumberFormat="1" applyFont="1" applyBorder="1" applyAlignment="1">
      <alignment horizontal="left" vertical="center"/>
    </xf>
    <xf numFmtId="0" fontId="4" fillId="6" borderId="0" xfId="2" applyNumberFormat="1" applyFont="1" applyFill="1" applyBorder="1" applyAlignment="1" applyProtection="1">
      <alignment horizontal="left" vertical="center"/>
      <protection locked="0"/>
    </xf>
    <xf numFmtId="166" fontId="4" fillId="6" borderId="0" xfId="2" applyNumberFormat="1" applyFont="1" applyFill="1" applyBorder="1" applyAlignment="1" applyProtection="1">
      <alignment horizontal="left" vertical="center"/>
      <protection locked="0"/>
    </xf>
    <xf numFmtId="0" fontId="4" fillId="5" borderId="0" xfId="2" applyNumberFormat="1" applyFont="1" applyFill="1" applyBorder="1" applyAlignment="1" applyProtection="1">
      <alignment horizontal="left" vertical="center" wrapText="1"/>
      <protection locked="0"/>
    </xf>
    <xf numFmtId="0" fontId="4" fillId="6" borderId="0" xfId="2" applyFont="1" applyFill="1" applyBorder="1" applyAlignment="1">
      <alignment horizontal="left" vertical="center"/>
    </xf>
    <xf numFmtId="0" fontId="4" fillId="5" borderId="0" xfId="2" applyNumberFormat="1" applyFont="1" applyFill="1" applyBorder="1" applyAlignment="1">
      <alignment horizontal="left" vertical="center"/>
    </xf>
    <xf numFmtId="0" fontId="4" fillId="6" borderId="0" xfId="2" applyNumberFormat="1" applyFont="1" applyFill="1" applyBorder="1" applyAlignment="1">
      <alignment horizontal="left" vertical="center"/>
    </xf>
    <xf numFmtId="166" fontId="4" fillId="6" borderId="0" xfId="2" applyNumberFormat="1" applyFont="1" applyFill="1" applyBorder="1" applyAlignment="1">
      <alignment horizontal="left" vertical="center"/>
    </xf>
    <xf numFmtId="0" fontId="4" fillId="6" borderId="0" xfId="2" applyNumberFormat="1" applyFont="1" applyFill="1" applyBorder="1" applyAlignment="1">
      <alignment horizontal="left" vertical="center" wrapText="1"/>
    </xf>
    <xf numFmtId="0" fontId="33" fillId="6" borderId="0" xfId="2" applyNumberFormat="1" applyFont="1" applyFill="1" applyBorder="1" applyAlignment="1">
      <alignment horizontal="left" vertical="center" wrapText="1"/>
    </xf>
    <xf numFmtId="0" fontId="28" fillId="0" borderId="5" xfId="2" applyNumberFormat="1" applyFont="1" applyBorder="1" applyAlignment="1" applyProtection="1">
      <alignment horizontal="left" vertical="center"/>
      <protection locked="0"/>
    </xf>
    <xf numFmtId="166" fontId="28" fillId="0" borderId="5" xfId="2" applyNumberFormat="1" applyFont="1" applyBorder="1" applyAlignment="1" applyProtection="1">
      <alignment horizontal="left" vertical="center"/>
      <protection locked="0"/>
    </xf>
    <xf numFmtId="0" fontId="28" fillId="2" borderId="5" xfId="2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2" applyFont="1" applyAlignment="1">
      <alignment horizontal="left" vertical="center"/>
    </xf>
    <xf numFmtId="0" fontId="28" fillId="4" borderId="1" xfId="2" applyNumberFormat="1" applyFont="1" applyFill="1" applyBorder="1" applyAlignment="1">
      <alignment horizontal="left" vertical="center"/>
    </xf>
    <xf numFmtId="0" fontId="28" fillId="0" borderId="1" xfId="2" applyNumberFormat="1" applyFont="1" applyBorder="1" applyAlignment="1">
      <alignment horizontal="left" vertical="center"/>
    </xf>
    <xf numFmtId="166" fontId="28" fillId="0" borderId="1" xfId="2" applyNumberFormat="1" applyFont="1" applyBorder="1" applyAlignment="1">
      <alignment horizontal="left" vertical="center"/>
    </xf>
    <xf numFmtId="0" fontId="28" fillId="0" borderId="1" xfId="2" applyNumberFormat="1" applyFont="1" applyBorder="1" applyAlignment="1">
      <alignment horizontal="left" vertical="center" wrapText="1"/>
    </xf>
    <xf numFmtId="0" fontId="28" fillId="5" borderId="54" xfId="3" applyNumberFormat="1" applyFont="1" applyFill="1" applyBorder="1" applyAlignment="1" applyProtection="1">
      <alignment horizontal="left" vertical="center" wrapText="1"/>
      <protection locked="0"/>
    </xf>
    <xf numFmtId="0" fontId="28" fillId="5" borderId="1" xfId="3" applyNumberFormat="1" applyFont="1" applyFill="1" applyBorder="1" applyAlignment="1">
      <alignment horizontal="center" vertical="center"/>
    </xf>
    <xf numFmtId="0" fontId="28" fillId="0" borderId="1" xfId="2" applyNumberFormat="1" applyFont="1" applyBorder="1" applyAlignment="1" applyProtection="1">
      <alignment horizontal="left" vertical="center"/>
      <protection locked="0"/>
    </xf>
    <xf numFmtId="166" fontId="28" fillId="0" borderId="1" xfId="2" applyNumberFormat="1" applyFont="1" applyBorder="1" applyAlignment="1" applyProtection="1">
      <alignment horizontal="left" vertical="center"/>
      <protection locked="0"/>
    </xf>
    <xf numFmtId="0" fontId="28" fillId="2" borderId="1" xfId="2" applyNumberFormat="1" applyFont="1" applyFill="1" applyBorder="1" applyAlignment="1" applyProtection="1">
      <alignment horizontal="left" vertical="center" wrapText="1"/>
      <protection locked="0"/>
    </xf>
    <xf numFmtId="0" fontId="28" fillId="12" borderId="1" xfId="3" applyNumberFormat="1" applyFont="1" applyFill="1" applyBorder="1" applyAlignment="1">
      <alignment horizontal="left" vertical="center"/>
    </xf>
    <xf numFmtId="0" fontId="20" fillId="5" borderId="3" xfId="3" applyNumberFormat="1" applyFont="1" applyFill="1" applyBorder="1" applyAlignment="1">
      <alignment horizontal="center" vertical="center"/>
    </xf>
    <xf numFmtId="0" fontId="20" fillId="5" borderId="8" xfId="3" applyNumberFormat="1" applyFont="1" applyFill="1" applyBorder="1" applyAlignment="1">
      <alignment horizontal="center" vertical="center"/>
    </xf>
    <xf numFmtId="0" fontId="20" fillId="5" borderId="68" xfId="3" applyNumberFormat="1" applyFont="1" applyFill="1" applyBorder="1" applyAlignment="1">
      <alignment horizontal="left" vertical="center" wrapText="1"/>
    </xf>
    <xf numFmtId="0" fontId="5" fillId="5" borderId="22" xfId="3" applyNumberFormat="1" applyFont="1" applyFill="1" applyBorder="1" applyAlignment="1" applyProtection="1">
      <alignment horizontal="center" vertical="center"/>
      <protection locked="0"/>
    </xf>
    <xf numFmtId="0" fontId="5" fillId="5" borderId="8" xfId="3" applyNumberFormat="1" applyFont="1" applyFill="1" applyBorder="1" applyAlignment="1" applyProtection="1">
      <alignment horizontal="center" vertical="center"/>
      <protection locked="0"/>
    </xf>
    <xf numFmtId="0" fontId="5" fillId="7" borderId="8" xfId="3" applyNumberFormat="1" applyFont="1" applyFill="1" applyBorder="1" applyAlignment="1">
      <alignment horizontal="center" vertical="center"/>
    </xf>
    <xf numFmtId="0" fontId="5" fillId="9" borderId="39" xfId="3" applyNumberFormat="1" applyFont="1" applyFill="1" applyBorder="1" applyAlignment="1">
      <alignment horizontal="center" vertical="center"/>
    </xf>
    <xf numFmtId="0" fontId="5" fillId="9" borderId="86" xfId="3" applyNumberFormat="1" applyFont="1" applyFill="1" applyBorder="1" applyAlignment="1">
      <alignment horizontal="center" vertical="center"/>
    </xf>
    <xf numFmtId="0" fontId="5" fillId="9" borderId="47" xfId="3" applyNumberFormat="1" applyFont="1" applyFill="1" applyBorder="1" applyAlignment="1">
      <alignment horizontal="center" vertical="center"/>
    </xf>
    <xf numFmtId="0" fontId="5" fillId="5" borderId="39" xfId="3" applyNumberFormat="1" applyFont="1" applyFill="1" applyBorder="1" applyAlignment="1">
      <alignment horizontal="center" vertical="center"/>
    </xf>
    <xf numFmtId="0" fontId="5" fillId="5" borderId="86" xfId="3" applyNumberFormat="1" applyFont="1" applyFill="1" applyBorder="1" applyAlignment="1">
      <alignment horizontal="center" vertical="center"/>
    </xf>
    <xf numFmtId="0" fontId="5" fillId="5" borderId="68" xfId="3" applyNumberFormat="1" applyFont="1" applyFill="1" applyBorder="1" applyAlignment="1">
      <alignment horizontal="center" vertical="center"/>
    </xf>
    <xf numFmtId="0" fontId="1" fillId="5" borderId="80" xfId="3" applyNumberFormat="1" applyFont="1" applyFill="1" applyBorder="1" applyAlignment="1" applyProtection="1">
      <alignment horizontal="left" vertical="center" wrapText="1"/>
      <protection locked="0"/>
    </xf>
    <xf numFmtId="0" fontId="24" fillId="2" borderId="1" xfId="2" applyFont="1" applyFill="1" applyBorder="1" applyAlignment="1" applyProtection="1">
      <alignment horizontal="left" vertical="center" wrapText="1"/>
      <protection locked="0"/>
    </xf>
    <xf numFmtId="0" fontId="31" fillId="3" borderId="0" xfId="3" applyFont="1" applyFill="1" applyBorder="1" applyAlignment="1" applyProtection="1">
      <alignment horizontal="center" vertical="center"/>
      <protection locked="0"/>
    </xf>
    <xf numFmtId="0" fontId="5" fillId="5" borderId="110" xfId="3" applyNumberFormat="1" applyFont="1" applyFill="1" applyBorder="1" applyAlignment="1">
      <alignment horizontal="left" vertical="center" wrapText="1"/>
    </xf>
    <xf numFmtId="0" fontId="18" fillId="5" borderId="124" xfId="3" applyNumberFormat="1" applyFont="1" applyFill="1" applyBorder="1" applyAlignment="1">
      <alignment horizontal="center" vertical="center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31" fillId="3" borderId="18" xfId="3" applyNumberFormat="1" applyFont="1" applyFill="1" applyBorder="1" applyAlignment="1" applyProtection="1">
      <alignment horizontal="left" vertical="center"/>
      <protection locked="0"/>
    </xf>
    <xf numFmtId="0" fontId="14" fillId="3" borderId="18" xfId="3" applyNumberFormat="1" applyFont="1" applyFill="1" applyBorder="1" applyAlignment="1" applyProtection="1">
      <alignment horizontal="left" vertical="center"/>
      <protection locked="0"/>
    </xf>
    <xf numFmtId="0" fontId="14" fillId="3" borderId="18" xfId="3" applyNumberFormat="1" applyFont="1" applyFill="1" applyBorder="1" applyAlignment="1" applyProtection="1">
      <alignment horizontal="center" vertical="center"/>
      <protection locked="0"/>
    </xf>
    <xf numFmtId="0" fontId="17" fillId="3" borderId="0" xfId="3" applyFont="1" applyFill="1" applyBorder="1" applyAlignment="1" applyProtection="1">
      <alignment horizontal="right" vertical="center"/>
      <protection locked="0"/>
    </xf>
    <xf numFmtId="0" fontId="31" fillId="3" borderId="18" xfId="3" applyNumberFormat="1" applyFont="1" applyFill="1" applyBorder="1" applyAlignment="1" applyProtection="1">
      <alignment horizontal="left" vertical="center" wrapText="1"/>
      <protection locked="0"/>
    </xf>
    <xf numFmtId="0" fontId="14" fillId="3" borderId="18" xfId="3" applyNumberFormat="1" applyFont="1" applyFill="1" applyBorder="1" applyAlignment="1" applyProtection="1">
      <alignment horizontal="left" vertical="center" wrapText="1"/>
      <protection locked="0"/>
    </xf>
    <xf numFmtId="0" fontId="16" fillId="3" borderId="0" xfId="3" applyFont="1" applyFill="1" applyBorder="1" applyAlignment="1" applyProtection="1">
      <alignment horizontal="left" vertical="top"/>
      <protection locked="0"/>
    </xf>
    <xf numFmtId="14" fontId="14" fillId="3" borderId="18" xfId="3" applyNumberFormat="1" applyFont="1" applyFill="1" applyBorder="1" applyAlignment="1" applyProtection="1">
      <alignment horizontal="center" vertical="center"/>
      <protection locked="0"/>
    </xf>
    <xf numFmtId="14" fontId="14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3" applyFont="1" applyFill="1" applyBorder="1" applyAlignment="1" applyProtection="1">
      <alignment horizontal="center" vertical="center" wrapText="1"/>
      <protection locked="0"/>
    </xf>
    <xf numFmtId="0" fontId="34" fillId="3" borderId="18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18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16" fillId="3" borderId="0" xfId="3" applyFont="1" applyFill="1" applyBorder="1" applyAlignment="1" applyProtection="1">
      <alignment horizontal="center" vertical="top"/>
      <protection locked="0"/>
    </xf>
    <xf numFmtId="0" fontId="11" fillId="3" borderId="0" xfId="3" applyFont="1" applyFill="1" applyBorder="1" applyAlignment="1" applyProtection="1">
      <alignment horizontal="center" vertical="center"/>
      <protection locked="0"/>
    </xf>
    <xf numFmtId="49" fontId="31" fillId="5" borderId="18" xfId="4" applyNumberFormat="1" applyFont="1" applyFill="1" applyBorder="1" applyAlignment="1" applyProtection="1">
      <alignment horizontal="left" vertical="center"/>
      <protection locked="0"/>
    </xf>
    <xf numFmtId="0" fontId="13" fillId="3" borderId="0" xfId="3" applyFont="1" applyFill="1" applyBorder="1" applyAlignment="1" applyProtection="1">
      <alignment horizontal="center" vertical="center"/>
      <protection locked="0"/>
    </xf>
    <xf numFmtId="0" fontId="15" fillId="3" borderId="0" xfId="3" applyFont="1" applyFill="1" applyBorder="1" applyAlignment="1" applyProtection="1">
      <alignment horizontal="center"/>
      <protection locked="0"/>
    </xf>
    <xf numFmtId="0" fontId="14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3" applyFont="1" applyFill="1" applyBorder="1" applyAlignment="1" applyProtection="1">
      <alignment horizontal="center" vertical="top"/>
      <protection locked="0"/>
    </xf>
    <xf numFmtId="0" fontId="29" fillId="3" borderId="0" xfId="3" applyFont="1" applyFill="1" applyBorder="1" applyAlignment="1" applyProtection="1">
      <alignment horizontal="center" vertical="top" wrapText="1"/>
      <protection locked="0"/>
    </xf>
    <xf numFmtId="0" fontId="5" fillId="3" borderId="0" xfId="3" applyFont="1" applyFill="1" applyBorder="1" applyAlignment="1" applyProtection="1">
      <alignment horizontal="center" vertical="top" wrapText="1"/>
      <protection locked="0"/>
    </xf>
    <xf numFmtId="0" fontId="8" fillId="6" borderId="0" xfId="3" applyFont="1" applyFill="1" applyAlignment="1" applyProtection="1">
      <alignment horizontal="left" vertical="top"/>
      <protection locked="0"/>
    </xf>
    <xf numFmtId="0" fontId="28" fillId="6" borderId="4" xfId="3" applyFont="1" applyFill="1" applyBorder="1" applyAlignment="1">
      <alignment horizontal="center" vertical="center"/>
    </xf>
    <xf numFmtId="0" fontId="28" fillId="6" borderId="60" xfId="3" applyFont="1" applyFill="1" applyBorder="1" applyAlignment="1">
      <alignment horizontal="center" vertical="center"/>
    </xf>
    <xf numFmtId="0" fontId="28" fillId="6" borderId="104" xfId="3" applyFont="1" applyFill="1" applyBorder="1" applyAlignment="1">
      <alignment horizontal="center" vertical="center"/>
    </xf>
    <xf numFmtId="0" fontId="28" fillId="6" borderId="7" xfId="3" applyFont="1" applyFill="1" applyBorder="1" applyAlignment="1">
      <alignment horizontal="center" vertical="center"/>
    </xf>
    <xf numFmtId="0" fontId="28" fillId="6" borderId="18" xfId="3" applyFont="1" applyFill="1" applyBorder="1" applyAlignment="1">
      <alignment horizontal="center" vertical="center"/>
    </xf>
    <xf numFmtId="0" fontId="28" fillId="6" borderId="31" xfId="3" applyFont="1" applyFill="1" applyBorder="1" applyAlignment="1">
      <alignment horizontal="center" vertical="center"/>
    </xf>
    <xf numFmtId="0" fontId="28" fillId="6" borderId="2" xfId="3" applyFont="1" applyFill="1" applyBorder="1" applyAlignment="1">
      <alignment horizontal="center" vertical="center"/>
    </xf>
    <xf numFmtId="0" fontId="28" fillId="6" borderId="16" xfId="3" applyFont="1" applyFill="1" applyBorder="1" applyAlignment="1">
      <alignment horizontal="center" vertical="center"/>
    </xf>
    <xf numFmtId="0" fontId="28" fillId="6" borderId="17" xfId="3" applyFont="1" applyFill="1" applyBorder="1" applyAlignment="1">
      <alignment horizontal="center" vertical="center"/>
    </xf>
    <xf numFmtId="0" fontId="28" fillId="6" borderId="2" xfId="3" applyFont="1" applyFill="1" applyBorder="1" applyAlignment="1">
      <alignment horizontal="center"/>
    </xf>
    <xf numFmtId="0" fontId="28" fillId="6" borderId="16" xfId="3" applyFont="1" applyFill="1" applyBorder="1" applyAlignment="1">
      <alignment horizontal="center"/>
    </xf>
    <xf numFmtId="0" fontId="28" fillId="6" borderId="17" xfId="3" applyFont="1" applyFill="1" applyBorder="1" applyAlignment="1">
      <alignment horizontal="center"/>
    </xf>
    <xf numFmtId="0" fontId="11" fillId="6" borderId="0" xfId="3" applyFont="1" applyFill="1" applyAlignment="1" applyProtection="1">
      <alignment horizontal="left" vertical="top"/>
      <protection locked="0"/>
    </xf>
    <xf numFmtId="0" fontId="5" fillId="6" borderId="0" xfId="3" applyFont="1" applyFill="1" applyAlignment="1" applyProtection="1">
      <alignment horizontal="left" vertical="center"/>
      <protection locked="0"/>
    </xf>
    <xf numFmtId="0" fontId="5" fillId="6" borderId="0" xfId="3" applyFont="1" applyFill="1" applyAlignment="1" applyProtection="1">
      <alignment horizontal="left" vertical="top" wrapText="1"/>
      <protection locked="0"/>
    </xf>
    <xf numFmtId="0" fontId="28" fillId="6" borderId="4" xfId="3" applyFont="1" applyFill="1" applyBorder="1" applyAlignment="1">
      <alignment horizontal="center" vertical="center" wrapText="1"/>
    </xf>
    <xf numFmtId="0" fontId="28" fillId="6" borderId="60" xfId="3" applyFont="1" applyFill="1" applyBorder="1" applyAlignment="1">
      <alignment horizontal="center" vertical="center" wrapText="1"/>
    </xf>
    <xf numFmtId="0" fontId="28" fillId="6" borderId="104" xfId="3" applyFont="1" applyFill="1" applyBorder="1" applyAlignment="1">
      <alignment horizontal="center" vertical="center" wrapText="1"/>
    </xf>
    <xf numFmtId="0" fontId="28" fillId="6" borderId="7" xfId="3" applyFont="1" applyFill="1" applyBorder="1" applyAlignment="1">
      <alignment horizontal="center" vertical="center" wrapText="1"/>
    </xf>
    <xf numFmtId="0" fontId="28" fillId="6" borderId="18" xfId="3" applyFont="1" applyFill="1" applyBorder="1" applyAlignment="1">
      <alignment horizontal="center" vertical="center" wrapText="1"/>
    </xf>
    <xf numFmtId="0" fontId="28" fillId="6" borderId="31" xfId="3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9" fillId="6" borderId="4" xfId="3" applyFont="1" applyFill="1" applyBorder="1" applyAlignment="1">
      <alignment horizontal="center" vertical="center" wrapText="1"/>
    </xf>
    <xf numFmtId="0" fontId="19" fillId="6" borderId="60" xfId="3" applyFont="1" applyFill="1" applyBorder="1" applyAlignment="1">
      <alignment horizontal="center" vertical="center" wrapText="1"/>
    </xf>
    <xf numFmtId="0" fontId="19" fillId="6" borderId="104" xfId="3" applyFont="1" applyFill="1" applyBorder="1" applyAlignment="1">
      <alignment horizontal="center" vertical="center" wrapText="1"/>
    </xf>
    <xf numFmtId="0" fontId="19" fillId="6" borderId="7" xfId="3" applyFont="1" applyFill="1" applyBorder="1" applyAlignment="1">
      <alignment horizontal="center" vertical="center" wrapText="1"/>
    </xf>
    <xf numFmtId="0" fontId="19" fillId="6" borderId="18" xfId="3" applyFont="1" applyFill="1" applyBorder="1" applyAlignment="1">
      <alignment horizontal="center" vertical="center" wrapText="1"/>
    </xf>
    <xf numFmtId="0" fontId="19" fillId="6" borderId="31" xfId="3" applyFont="1" applyFill="1" applyBorder="1" applyAlignment="1">
      <alignment horizontal="center" vertical="center" wrapText="1"/>
    </xf>
    <xf numFmtId="0" fontId="9" fillId="5" borderId="1" xfId="3" applyNumberFormat="1" applyFont="1" applyFill="1" applyBorder="1" applyAlignment="1" applyProtection="1">
      <alignment horizontal="center" vertical="center"/>
      <protection locked="0"/>
    </xf>
    <xf numFmtId="0" fontId="5" fillId="6" borderId="0" xfId="3" applyFont="1" applyFill="1" applyAlignment="1" applyProtection="1">
      <alignment horizontal="center" vertical="center"/>
      <protection locked="0"/>
    </xf>
    <xf numFmtId="0" fontId="9" fillId="5" borderId="3" xfId="3" applyNumberFormat="1" applyFont="1" applyFill="1" applyBorder="1" applyAlignment="1" applyProtection="1">
      <alignment horizontal="center" vertical="center"/>
      <protection locked="0"/>
    </xf>
    <xf numFmtId="0" fontId="9" fillId="5" borderId="12" xfId="3" applyNumberFormat="1" applyFont="1" applyFill="1" applyBorder="1" applyAlignment="1" applyProtection="1">
      <alignment horizontal="center" vertical="center"/>
      <protection locked="0"/>
    </xf>
    <xf numFmtId="0" fontId="9" fillId="5" borderId="5" xfId="3" applyNumberFormat="1" applyFont="1" applyFill="1" applyBorder="1" applyAlignment="1" applyProtection="1">
      <alignment horizontal="center" vertical="center"/>
      <protection locked="0"/>
    </xf>
    <xf numFmtId="0" fontId="10" fillId="5" borderId="1" xfId="3" applyNumberFormat="1" applyFont="1" applyFill="1" applyBorder="1" applyAlignment="1" applyProtection="1">
      <alignment horizontal="center" vertical="center"/>
      <protection locked="0"/>
    </xf>
    <xf numFmtId="0" fontId="9" fillId="8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6" borderId="3" xfId="3" applyNumberFormat="1" applyFont="1" applyFill="1" applyBorder="1" applyAlignment="1" applyProtection="1">
      <alignment horizontal="center" vertical="center" textRotation="90"/>
      <protection locked="0"/>
    </xf>
    <xf numFmtId="0" fontId="5" fillId="6" borderId="5" xfId="3" applyNumberFormat="1" applyFont="1" applyFill="1" applyBorder="1" applyAlignment="1" applyProtection="1">
      <alignment horizontal="center" vertical="center" textRotation="90"/>
      <protection locked="0"/>
    </xf>
    <xf numFmtId="0" fontId="5" fillId="6" borderId="1" xfId="3" applyNumberFormat="1" applyFont="1" applyFill="1" applyBorder="1" applyAlignment="1" applyProtection="1">
      <alignment horizontal="center" vertical="center"/>
      <protection locked="0"/>
    </xf>
    <xf numFmtId="0" fontId="28" fillId="6" borderId="2" xfId="3" applyFont="1" applyFill="1" applyBorder="1"/>
    <xf numFmtId="0" fontId="28" fillId="6" borderId="16" xfId="3" applyFont="1" applyFill="1" applyBorder="1"/>
    <xf numFmtId="0" fontId="28" fillId="6" borderId="17" xfId="3" applyFont="1" applyFill="1" applyBorder="1"/>
    <xf numFmtId="0" fontId="32" fillId="6" borderId="2" xfId="3" applyFont="1" applyFill="1" applyBorder="1" applyAlignment="1">
      <alignment horizontal="center"/>
    </xf>
    <xf numFmtId="0" fontId="32" fillId="6" borderId="16" xfId="3" applyFont="1" applyFill="1" applyBorder="1" applyAlignment="1">
      <alignment horizontal="center"/>
    </xf>
    <xf numFmtId="0" fontId="32" fillId="6" borderId="17" xfId="3" applyFont="1" applyFill="1" applyBorder="1" applyAlignment="1">
      <alignment horizontal="center"/>
    </xf>
    <xf numFmtId="0" fontId="28" fillId="6" borderId="2" xfId="3" applyFont="1" applyFill="1" applyBorder="1" applyAlignment="1">
      <alignment horizontal="center" vertical="center" wrapText="1"/>
    </xf>
    <xf numFmtId="0" fontId="28" fillId="6" borderId="16" xfId="3" applyFont="1" applyFill="1" applyBorder="1" applyAlignment="1">
      <alignment horizontal="center" vertical="center" wrapText="1"/>
    </xf>
    <xf numFmtId="0" fontId="28" fillId="6" borderId="17" xfId="3" applyFont="1" applyFill="1" applyBorder="1" applyAlignment="1">
      <alignment horizontal="center" vertical="center" wrapText="1"/>
    </xf>
    <xf numFmtId="0" fontId="5" fillId="6" borderId="2" xfId="3" applyFill="1" applyBorder="1" applyAlignment="1">
      <alignment horizontal="center" vertical="center"/>
    </xf>
    <xf numFmtId="0" fontId="5" fillId="6" borderId="16" xfId="3" applyFill="1" applyBorder="1" applyAlignment="1">
      <alignment horizontal="center" vertical="center"/>
    </xf>
    <xf numFmtId="0" fontId="5" fillId="6" borderId="17" xfId="3" applyFill="1" applyBorder="1" applyAlignment="1">
      <alignment horizontal="center" vertical="center"/>
    </xf>
    <xf numFmtId="0" fontId="5" fillId="6" borderId="2" xfId="3" applyFill="1" applyBorder="1" applyAlignment="1">
      <alignment horizontal="center"/>
    </xf>
    <xf numFmtId="0" fontId="5" fillId="6" borderId="16" xfId="3" applyFill="1" applyBorder="1" applyAlignment="1">
      <alignment horizontal="center"/>
    </xf>
    <xf numFmtId="0" fontId="5" fillId="6" borderId="17" xfId="3" applyFill="1" applyBorder="1" applyAlignment="1">
      <alignment horizontal="center"/>
    </xf>
    <xf numFmtId="0" fontId="7" fillId="6" borderId="2" xfId="3" applyFont="1" applyFill="1" applyBorder="1" applyAlignment="1">
      <alignment horizontal="center"/>
    </xf>
    <xf numFmtId="0" fontId="7" fillId="6" borderId="16" xfId="3" applyFont="1" applyFill="1" applyBorder="1" applyAlignment="1">
      <alignment horizontal="center"/>
    </xf>
    <xf numFmtId="0" fontId="7" fillId="6" borderId="17" xfId="3" applyFont="1" applyFill="1" applyBorder="1" applyAlignment="1">
      <alignment horizontal="center"/>
    </xf>
    <xf numFmtId="0" fontId="5" fillId="6" borderId="1" xfId="3" applyNumberFormat="1" applyFont="1" applyFill="1" applyBorder="1" applyAlignment="1">
      <alignment horizontal="left" vertical="center" wrapText="1"/>
    </xf>
    <xf numFmtId="0" fontId="5" fillId="6" borderId="3" xfId="3" applyNumberFormat="1" applyFont="1" applyFill="1" applyBorder="1" applyAlignment="1">
      <alignment horizontal="left" vertical="center" wrapText="1"/>
    </xf>
    <xf numFmtId="0" fontId="5" fillId="6" borderId="28" xfId="3" applyNumberFormat="1" applyFont="1" applyFill="1" applyBorder="1" applyAlignment="1">
      <alignment horizontal="left" vertical="center" wrapText="1"/>
    </xf>
    <xf numFmtId="0" fontId="7" fillId="5" borderId="17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25" xfId="3" applyNumberFormat="1" applyFont="1" applyFill="1" applyBorder="1" applyAlignment="1">
      <alignment horizontal="center" vertical="center"/>
    </xf>
    <xf numFmtId="0" fontId="5" fillId="6" borderId="25" xfId="3" applyNumberFormat="1" applyFont="1" applyFill="1" applyBorder="1" applyAlignment="1">
      <alignment horizontal="left" vertical="center" wrapText="1"/>
    </xf>
    <xf numFmtId="0" fontId="5" fillId="5" borderId="5" xfId="3" applyNumberFormat="1" applyFont="1" applyFill="1" applyBorder="1" applyAlignment="1">
      <alignment horizontal="center" vertical="center" wrapText="1"/>
    </xf>
    <xf numFmtId="0" fontId="5" fillId="5" borderId="31" xfId="3" applyNumberFormat="1" applyFont="1" applyFill="1" applyBorder="1" applyAlignment="1">
      <alignment horizontal="center" vertical="center" wrapText="1"/>
    </xf>
    <xf numFmtId="0" fontId="5" fillId="5" borderId="1" xfId="3" applyNumberFormat="1" applyFont="1" applyFill="1" applyBorder="1" applyAlignment="1">
      <alignment horizontal="center" vertical="center" wrapText="1"/>
    </xf>
    <xf numFmtId="0" fontId="5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3" xfId="3" applyFont="1" applyFill="1" applyBorder="1" applyAlignment="1" applyProtection="1">
      <alignment horizontal="center" vertical="center" textRotation="90" wrapText="1"/>
      <protection locked="0"/>
    </xf>
    <xf numFmtId="0" fontId="5" fillId="5" borderId="5" xfId="3" applyFont="1" applyFill="1" applyBorder="1" applyAlignment="1" applyProtection="1">
      <alignment horizontal="center" vertical="center" textRotation="90" wrapText="1"/>
      <protection locked="0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28" xfId="3" applyFont="1" applyFill="1" applyBorder="1" applyAlignment="1" applyProtection="1">
      <alignment horizontal="center" vertical="center" textRotation="90" wrapText="1"/>
      <protection locked="0"/>
    </xf>
    <xf numFmtId="0" fontId="5" fillId="5" borderId="29" xfId="3" applyFont="1" applyFill="1" applyBorder="1" applyAlignment="1" applyProtection="1">
      <alignment horizontal="center" vertical="center" textRotation="90" wrapText="1"/>
      <protection locked="0"/>
    </xf>
    <xf numFmtId="0" fontId="5" fillId="5" borderId="1" xfId="3" applyFont="1" applyFill="1" applyBorder="1" applyAlignment="1" applyProtection="1">
      <alignment horizontal="center" vertical="center"/>
      <protection locked="0"/>
    </xf>
    <xf numFmtId="0" fontId="5" fillId="5" borderId="55" xfId="3" applyFont="1" applyFill="1" applyBorder="1" applyAlignment="1" applyProtection="1">
      <alignment horizontal="center" vertical="center" textRotation="90" wrapText="1"/>
      <protection locked="0"/>
    </xf>
    <xf numFmtId="0" fontId="5" fillId="5" borderId="71" xfId="3" applyFont="1" applyFill="1" applyBorder="1" applyAlignment="1" applyProtection="1">
      <alignment horizontal="center" vertical="center" textRotation="90" wrapText="1"/>
      <protection locked="0"/>
    </xf>
    <xf numFmtId="0" fontId="5" fillId="5" borderId="17" xfId="3" applyFont="1" applyFill="1" applyBorder="1" applyAlignment="1" applyProtection="1">
      <alignment horizontal="center" vertical="center"/>
      <protection locked="0"/>
    </xf>
    <xf numFmtId="0" fontId="5" fillId="9" borderId="17" xfId="3" applyFont="1" applyFill="1" applyBorder="1" applyAlignment="1" applyProtection="1">
      <alignment horizontal="center" vertical="center"/>
      <protection locked="0"/>
    </xf>
    <xf numFmtId="0" fontId="5" fillId="9" borderId="3" xfId="3" applyFont="1" applyFill="1" applyBorder="1" applyAlignment="1" applyProtection="1">
      <alignment horizontal="center" vertical="center" textRotation="90" wrapText="1"/>
      <protection locked="0"/>
    </xf>
    <xf numFmtId="0" fontId="5" fillId="9" borderId="5" xfId="3" applyFont="1" applyFill="1" applyBorder="1" applyAlignment="1" applyProtection="1">
      <alignment horizontal="center" vertical="center" textRotation="90" wrapText="1"/>
      <protection locked="0"/>
    </xf>
    <xf numFmtId="0" fontId="5" fillId="9" borderId="3" xfId="3" applyFont="1" applyFill="1" applyBorder="1" applyAlignment="1" applyProtection="1">
      <alignment horizontal="center" vertical="center"/>
      <protection locked="0"/>
    </xf>
    <xf numFmtId="0" fontId="5" fillId="9" borderId="5" xfId="3" applyFont="1" applyFill="1" applyBorder="1" applyAlignment="1" applyProtection="1">
      <alignment horizontal="center" vertical="center"/>
      <protection locked="0"/>
    </xf>
    <xf numFmtId="0" fontId="5" fillId="9" borderId="28" xfId="3" applyFont="1" applyFill="1" applyBorder="1" applyAlignment="1" applyProtection="1">
      <alignment horizontal="center" vertical="center" textRotation="90" wrapText="1"/>
      <protection locked="0"/>
    </xf>
    <xf numFmtId="0" fontId="5" fillId="9" borderId="29" xfId="3" applyFont="1" applyFill="1" applyBorder="1" applyAlignment="1" applyProtection="1">
      <alignment horizontal="center" vertical="center" textRotation="90" wrapText="1"/>
      <protection locked="0"/>
    </xf>
    <xf numFmtId="0" fontId="5" fillId="9" borderId="1" xfId="3" applyFont="1" applyFill="1" applyBorder="1" applyAlignment="1" applyProtection="1">
      <alignment horizontal="center" vertical="center"/>
      <protection locked="0"/>
    </xf>
    <xf numFmtId="0" fontId="5" fillId="9" borderId="25" xfId="3" applyFont="1" applyFill="1" applyBorder="1" applyAlignment="1" applyProtection="1">
      <alignment horizontal="center" vertical="center"/>
      <protection locked="0"/>
    </xf>
    <xf numFmtId="0" fontId="5" fillId="5" borderId="33" xfId="3" applyFont="1" applyFill="1" applyBorder="1" applyAlignment="1" applyProtection="1">
      <alignment horizontal="center" vertical="center"/>
      <protection locked="0"/>
    </xf>
    <xf numFmtId="0" fontId="1" fillId="5" borderId="1" xfId="3" applyFont="1" applyFill="1" applyBorder="1" applyAlignment="1" applyProtection="1">
      <alignment horizontal="center" vertical="center"/>
      <protection locked="0"/>
    </xf>
    <xf numFmtId="0" fontId="1" fillId="5" borderId="25" xfId="3" applyFont="1" applyFill="1" applyBorder="1" applyAlignment="1" applyProtection="1">
      <alignment horizontal="center" vertical="center"/>
      <protection locked="0"/>
    </xf>
    <xf numFmtId="0" fontId="1" fillId="9" borderId="1" xfId="3" applyFont="1" applyFill="1" applyBorder="1" applyAlignment="1" applyProtection="1">
      <alignment horizontal="center" vertical="center"/>
      <protection locked="0"/>
    </xf>
    <xf numFmtId="0" fontId="1" fillId="5" borderId="17" xfId="3" applyFont="1" applyFill="1" applyBorder="1" applyAlignment="1" applyProtection="1">
      <alignment horizontal="center" vertical="center"/>
      <protection locked="0"/>
    </xf>
    <xf numFmtId="0" fontId="2" fillId="5" borderId="95" xfId="3" applyNumberFormat="1" applyFont="1" applyFill="1" applyBorder="1" applyAlignment="1">
      <alignment horizontal="center" vertical="center" textRotation="255" wrapText="1"/>
    </xf>
    <xf numFmtId="0" fontId="2" fillId="5" borderId="113" xfId="3" applyNumberFormat="1" applyFont="1" applyFill="1" applyBorder="1" applyAlignment="1">
      <alignment horizontal="center" vertical="center" textRotation="255" wrapText="1"/>
    </xf>
    <xf numFmtId="0" fontId="2" fillId="5" borderId="40" xfId="3" applyNumberFormat="1" applyFont="1" applyFill="1" applyBorder="1" applyAlignment="1">
      <alignment horizontal="center" vertical="center" textRotation="255" wrapText="1"/>
    </xf>
    <xf numFmtId="0" fontId="1" fillId="5" borderId="18" xfId="3" applyNumberFormat="1" applyFont="1" applyFill="1" applyBorder="1" applyAlignment="1">
      <alignment horizontal="center" vertical="center"/>
    </xf>
    <xf numFmtId="0" fontId="1" fillId="5" borderId="108" xfId="3" applyNumberFormat="1" applyFont="1" applyFill="1" applyBorder="1" applyAlignment="1">
      <alignment horizontal="center" vertical="center"/>
    </xf>
    <xf numFmtId="0" fontId="1" fillId="5" borderId="98" xfId="3" applyNumberFormat="1" applyFont="1" applyFill="1" applyBorder="1" applyAlignment="1">
      <alignment horizontal="center" vertical="center"/>
    </xf>
    <xf numFmtId="0" fontId="1" fillId="5" borderId="39" xfId="3" applyNumberFormat="1" applyFont="1" applyFill="1" applyBorder="1" applyAlignment="1">
      <alignment horizontal="center" vertical="center"/>
    </xf>
    <xf numFmtId="0" fontId="1" fillId="5" borderId="114" xfId="3" applyNumberFormat="1" applyFont="1" applyFill="1" applyBorder="1" applyAlignment="1">
      <alignment horizontal="center" vertical="center"/>
    </xf>
    <xf numFmtId="0" fontId="1" fillId="5" borderId="38" xfId="3" applyNumberFormat="1" applyFont="1" applyFill="1" applyBorder="1" applyAlignment="1">
      <alignment horizontal="center" vertical="center"/>
    </xf>
    <xf numFmtId="0" fontId="1" fillId="5" borderId="41" xfId="3" applyNumberFormat="1" applyFont="1" applyFill="1" applyBorder="1" applyAlignment="1">
      <alignment horizontal="center" vertical="center"/>
    </xf>
    <xf numFmtId="0" fontId="27" fillId="5" borderId="116" xfId="3" applyNumberFormat="1" applyFont="1" applyFill="1" applyBorder="1" applyAlignment="1">
      <alignment horizontal="center" vertical="center"/>
    </xf>
    <xf numFmtId="0" fontId="27" fillId="5" borderId="117" xfId="3" applyNumberFormat="1" applyFont="1" applyFill="1" applyBorder="1" applyAlignment="1">
      <alignment horizontal="center" vertical="center"/>
    </xf>
    <xf numFmtId="0" fontId="27" fillId="5" borderId="118" xfId="3" applyNumberFormat="1" applyFont="1" applyFill="1" applyBorder="1" applyAlignment="1">
      <alignment horizontal="center" vertical="center"/>
    </xf>
    <xf numFmtId="0" fontId="5" fillId="5" borderId="17" xfId="3" applyFont="1" applyFill="1" applyBorder="1" applyAlignment="1" applyProtection="1">
      <alignment horizontal="center" vertical="center" textRotation="90" wrapText="1"/>
      <protection locked="0"/>
    </xf>
    <xf numFmtId="0" fontId="5" fillId="5" borderId="25" xfId="3" applyFont="1" applyFill="1" applyBorder="1" applyAlignment="1" applyProtection="1">
      <alignment horizontal="center" vertical="center"/>
      <protection locked="0"/>
    </xf>
    <xf numFmtId="0" fontId="5" fillId="7" borderId="3" xfId="3" applyFont="1" applyFill="1" applyBorder="1" applyAlignment="1" applyProtection="1">
      <alignment horizontal="center" vertical="center" textRotation="90"/>
      <protection locked="0"/>
    </xf>
    <xf numFmtId="0" fontId="5" fillId="7" borderId="12" xfId="3" applyFont="1" applyFill="1" applyBorder="1" applyAlignment="1" applyProtection="1">
      <alignment horizontal="center" vertical="center" textRotation="90" wrapText="1"/>
      <protection locked="0"/>
    </xf>
    <xf numFmtId="0" fontId="5" fillId="7" borderId="5" xfId="3" applyFont="1" applyFill="1" applyBorder="1" applyAlignment="1" applyProtection="1">
      <alignment horizontal="center" vertical="center" textRotation="90" wrapText="1"/>
      <protection locked="0"/>
    </xf>
    <xf numFmtId="0" fontId="5" fillId="5" borderId="2" xfId="3" applyNumberFormat="1" applyFont="1" applyFill="1" applyBorder="1" applyAlignment="1">
      <alignment horizontal="center" vertical="center"/>
    </xf>
    <xf numFmtId="0" fontId="2" fillId="5" borderId="55" xfId="3" applyFont="1" applyFill="1" applyBorder="1" applyAlignment="1" applyProtection="1">
      <alignment horizontal="left" vertical="center" wrapText="1"/>
      <protection locked="0"/>
    </xf>
    <xf numFmtId="0" fontId="2" fillId="5" borderId="69" xfId="3" applyFont="1" applyFill="1" applyBorder="1" applyAlignment="1" applyProtection="1">
      <alignment horizontal="left" vertical="center" wrapText="1"/>
      <protection locked="0"/>
    </xf>
    <xf numFmtId="0" fontId="2" fillId="5" borderId="71" xfId="3" applyFont="1" applyFill="1" applyBorder="1" applyAlignment="1" applyProtection="1">
      <alignment horizontal="left" vertical="center" wrapText="1"/>
      <protection locked="0"/>
    </xf>
    <xf numFmtId="0" fontId="5" fillId="5" borderId="17" xfId="3" applyFont="1" applyFill="1" applyBorder="1" applyAlignment="1" applyProtection="1">
      <alignment horizontal="center" vertical="center" wrapText="1"/>
      <protection locked="0"/>
    </xf>
    <xf numFmtId="0" fontId="5" fillId="5" borderId="1" xfId="3" applyFont="1" applyFill="1" applyBorder="1" applyAlignment="1" applyProtection="1">
      <alignment horizontal="center" vertical="center" wrapText="1"/>
      <protection locked="0"/>
    </xf>
    <xf numFmtId="0" fontId="5" fillId="5" borderId="25" xfId="3" applyFont="1" applyFill="1" applyBorder="1" applyAlignment="1" applyProtection="1">
      <alignment horizontal="center" vertical="center" wrapText="1"/>
      <protection locked="0"/>
    </xf>
    <xf numFmtId="0" fontId="5" fillId="5" borderId="82" xfId="3" applyFont="1" applyFill="1" applyBorder="1" applyAlignment="1" applyProtection="1">
      <alignment horizontal="center" vertical="center" wrapText="1"/>
      <protection locked="0"/>
    </xf>
    <xf numFmtId="0" fontId="5" fillId="5" borderId="83" xfId="3" applyFont="1" applyFill="1" applyBorder="1" applyAlignment="1" applyProtection="1">
      <alignment horizontal="center" vertical="center" wrapText="1"/>
      <protection locked="0"/>
    </xf>
    <xf numFmtId="0" fontId="5" fillId="5" borderId="58" xfId="3" applyFont="1" applyFill="1" applyBorder="1" applyAlignment="1" applyProtection="1">
      <alignment horizontal="center" vertical="center" wrapText="1"/>
      <protection locked="0"/>
    </xf>
    <xf numFmtId="0" fontId="0" fillId="0" borderId="16" xfId="0" applyBorder="1"/>
    <xf numFmtId="0" fontId="0" fillId="0" borderId="32" xfId="0" applyBorder="1"/>
    <xf numFmtId="0" fontId="5" fillId="5" borderId="54" xfId="3" applyFont="1" applyFill="1" applyBorder="1" applyAlignment="1" applyProtection="1">
      <alignment horizontal="center" vertical="center"/>
      <protection locked="0"/>
    </xf>
    <xf numFmtId="0" fontId="5" fillId="5" borderId="1" xfId="3" applyFont="1" applyFill="1" applyBorder="1" applyAlignment="1" applyProtection="1">
      <alignment horizontal="center" vertical="center" textRotation="90" wrapText="1"/>
      <protection locked="0"/>
    </xf>
    <xf numFmtId="0" fontId="5" fillId="5" borderId="12" xfId="3" applyFont="1" applyFill="1" applyBorder="1" applyAlignment="1" applyProtection="1">
      <alignment horizontal="center" vertical="center" textRotation="90" wrapText="1"/>
      <protection locked="0"/>
    </xf>
    <xf numFmtId="0" fontId="28" fillId="2" borderId="1" xfId="2" applyNumberFormat="1" applyFont="1" applyFill="1" applyBorder="1" applyAlignment="1" applyProtection="1">
      <alignment horizontal="left" vertical="center" wrapText="1"/>
      <protection locked="0"/>
    </xf>
    <xf numFmtId="0" fontId="28" fillId="2" borderId="2" xfId="2" applyNumberFormat="1" applyFont="1" applyFill="1" applyBorder="1" applyAlignment="1" applyProtection="1">
      <alignment horizontal="left" vertical="center" wrapText="1"/>
      <protection locked="0"/>
    </xf>
    <xf numFmtId="0" fontId="28" fillId="2" borderId="17" xfId="2" applyNumberFormat="1" applyFont="1" applyFill="1" applyBorder="1" applyAlignment="1" applyProtection="1">
      <alignment horizontal="left" vertical="center" wrapText="1"/>
      <protection locked="0"/>
    </xf>
    <xf numFmtId="0" fontId="4" fillId="5" borderId="0" xfId="2" applyNumberFormat="1" applyFont="1" applyFill="1" applyBorder="1" applyAlignment="1" applyProtection="1">
      <alignment horizontal="left" vertical="center" wrapText="1"/>
      <protection locked="0"/>
    </xf>
    <xf numFmtId="0" fontId="6" fillId="3" borderId="1" xfId="2" applyFont="1" applyFill="1" applyBorder="1" applyAlignment="1" applyProtection="1">
      <alignment horizontal="center" vertical="center"/>
      <protection locked="0"/>
    </xf>
    <xf numFmtId="0" fontId="28" fillId="2" borderId="5" xfId="2" applyNumberFormat="1" applyFont="1" applyFill="1" applyBorder="1" applyAlignment="1" applyProtection="1">
      <alignment horizontal="left" vertical="center" wrapText="1"/>
      <protection locked="0"/>
    </xf>
  </cellXfs>
  <cellStyles count="7">
    <cellStyle name="Денежный" xfId="5" builtinId="4"/>
    <cellStyle name="Обычный" xfId="0" builtinId="0"/>
    <cellStyle name="Обычный 2" xfId="1"/>
    <cellStyle name="Обычный 3" xfId="2"/>
    <cellStyle name="Обычный 4" xfId="3"/>
    <cellStyle name="Стиль 1" xfId="6"/>
    <cellStyle name="Финансовый" xfId="4" builtinId="3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35"/>
  <sheetViews>
    <sheetView showGridLines="0" topLeftCell="A10" workbookViewId="0">
      <selection activeCell="P1" sqref="O1:BJ35"/>
    </sheetView>
  </sheetViews>
  <sheetFormatPr defaultColWidth="14.6640625" defaultRowHeight="13.5" customHeight="1"/>
  <cols>
    <col min="1" max="1" width="6.5" style="5" customWidth="1"/>
    <col min="2" max="12" width="2.33203125" style="5" customWidth="1"/>
    <col min="13" max="13" width="3.83203125" style="5" customWidth="1"/>
    <col min="14" max="62" width="3.33203125" style="5" customWidth="1"/>
    <col min="63" max="63" width="3" style="5" customWidth="1"/>
    <col min="64" max="16384" width="14.6640625" style="5"/>
  </cols>
  <sheetData>
    <row r="1" spans="1:64" ht="25.5" customHeight="1">
      <c r="A1" s="453"/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457" t="s">
        <v>455</v>
      </c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385"/>
      <c r="BH1" s="6"/>
      <c r="BI1" s="12"/>
      <c r="BJ1" s="6"/>
      <c r="BK1" s="6"/>
    </row>
    <row r="2" spans="1:64" ht="21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458"/>
      <c r="AT2" s="458"/>
      <c r="AU2" s="458"/>
      <c r="AV2" s="458"/>
      <c r="AW2" s="458"/>
      <c r="AX2" s="458"/>
      <c r="AY2" s="458"/>
      <c r="AZ2" s="458"/>
      <c r="BA2" s="458"/>
      <c r="BB2" s="458"/>
      <c r="BC2" s="458"/>
      <c r="BD2" s="458"/>
      <c r="BE2" s="458"/>
      <c r="BF2" s="458"/>
      <c r="BG2" s="386"/>
      <c r="BH2" s="381"/>
      <c r="BI2" s="12"/>
      <c r="BJ2" s="6"/>
      <c r="BK2" s="6"/>
    </row>
    <row r="3" spans="1:64" s="380" customFormat="1" ht="15" customHeight="1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458"/>
      <c r="AT3" s="458"/>
      <c r="AU3" s="458"/>
      <c r="AV3" s="458"/>
      <c r="AW3" s="458"/>
      <c r="AX3" s="458"/>
      <c r="AY3" s="458"/>
      <c r="AZ3" s="458"/>
      <c r="BA3" s="458"/>
      <c r="BB3" s="458"/>
      <c r="BC3" s="458"/>
      <c r="BD3" s="458"/>
      <c r="BE3" s="458"/>
      <c r="BF3" s="458"/>
      <c r="BG3" s="387"/>
      <c r="BH3" s="382"/>
      <c r="BI3" s="382"/>
      <c r="BJ3" s="382"/>
      <c r="BK3" s="382"/>
      <c r="BL3" s="383"/>
    </row>
    <row r="4" spans="1:64" ht="17.25" customHeight="1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458"/>
      <c r="AT4" s="458"/>
      <c r="AU4" s="458"/>
      <c r="AV4" s="458"/>
      <c r="AW4" s="458"/>
      <c r="AX4" s="458"/>
      <c r="AY4" s="458"/>
      <c r="AZ4" s="458"/>
      <c r="BA4" s="458"/>
      <c r="BB4" s="458"/>
      <c r="BC4" s="458"/>
      <c r="BD4" s="458"/>
      <c r="BE4" s="458"/>
      <c r="BF4" s="458"/>
      <c r="BG4" s="388"/>
      <c r="BH4" s="384"/>
      <c r="BI4" s="12"/>
      <c r="BJ4" s="6"/>
      <c r="BK4" s="6"/>
    </row>
    <row r="5" spans="1:64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458"/>
      <c r="AT5" s="458"/>
      <c r="AU5" s="458"/>
      <c r="AV5" s="458"/>
      <c r="AW5" s="458"/>
      <c r="AX5" s="458"/>
      <c r="AY5" s="458"/>
      <c r="AZ5" s="458"/>
      <c r="BA5" s="458"/>
      <c r="BB5" s="458"/>
      <c r="BC5" s="458"/>
      <c r="BD5" s="458"/>
      <c r="BE5" s="458"/>
      <c r="BF5" s="458"/>
      <c r="BG5" s="6"/>
      <c r="BH5" s="6"/>
      <c r="BI5" s="12"/>
      <c r="BJ5" s="6"/>
      <c r="BK5" s="6"/>
    </row>
    <row r="6" spans="1:64" ht="15" customHeight="1">
      <c r="A6" s="446"/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12"/>
      <c r="N6" s="12"/>
      <c r="O6" s="454" t="s">
        <v>308</v>
      </c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  <c r="BK6" s="6"/>
    </row>
    <row r="7" spans="1:64" ht="15" customHeight="1">
      <c r="A7" s="446"/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12"/>
      <c r="N7" s="12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6"/>
    </row>
    <row r="8" spans="1:64" ht="11.25" customHeight="1">
      <c r="A8" s="455"/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12"/>
      <c r="N8" s="12"/>
      <c r="O8" s="456" t="s">
        <v>309</v>
      </c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/>
      <c r="AV8" s="456"/>
      <c r="AW8" s="456"/>
      <c r="AX8" s="456"/>
      <c r="AY8" s="456"/>
      <c r="AZ8" s="456"/>
      <c r="BA8" s="456"/>
      <c r="BB8" s="456"/>
      <c r="BC8" s="456"/>
      <c r="BD8" s="456"/>
      <c r="BE8" s="456"/>
      <c r="BF8" s="456"/>
      <c r="BG8" s="456"/>
      <c r="BH8" s="456"/>
      <c r="BI8" s="456"/>
      <c r="BJ8" s="456"/>
      <c r="BK8" s="6"/>
    </row>
    <row r="9" spans="1:64" ht="11.25" customHeight="1">
      <c r="A9" s="455"/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12"/>
      <c r="N9" s="12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456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  <c r="BK9" s="6"/>
    </row>
    <row r="10" spans="1:64" ht="12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6"/>
      <c r="BB10" s="6"/>
      <c r="BC10" s="12"/>
      <c r="BD10" s="6"/>
      <c r="BE10" s="6"/>
      <c r="BF10" s="12"/>
      <c r="BG10" s="6"/>
      <c r="BH10" s="6"/>
      <c r="BI10" s="12"/>
      <c r="BJ10" s="6"/>
      <c r="BK10" s="6"/>
    </row>
    <row r="11" spans="1:64" ht="12" customHeight="1">
      <c r="A11" s="445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6"/>
      <c r="BB11" s="6"/>
      <c r="BC11" s="12"/>
      <c r="BD11" s="6"/>
      <c r="BE11" s="6"/>
      <c r="BF11" s="12"/>
      <c r="BG11" s="6"/>
      <c r="BH11" s="6"/>
      <c r="BI11" s="12"/>
      <c r="BJ11" s="6"/>
      <c r="BK11" s="6"/>
    </row>
    <row r="12" spans="1:64" ht="12" customHeight="1">
      <c r="A12" s="446"/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12"/>
      <c r="N12" s="12"/>
      <c r="O12" s="447" t="s">
        <v>456</v>
      </c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  <c r="BF12" s="448"/>
      <c r="BG12" s="448"/>
      <c r="BH12" s="448"/>
      <c r="BI12" s="448"/>
      <c r="BJ12" s="448"/>
      <c r="BK12" s="6"/>
    </row>
    <row r="13" spans="1:64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448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49"/>
      <c r="AR13" s="449"/>
      <c r="AS13" s="449"/>
      <c r="AT13" s="449"/>
      <c r="AU13" s="449"/>
      <c r="AV13" s="449"/>
      <c r="AW13" s="449"/>
      <c r="AX13" s="449"/>
      <c r="AY13" s="449"/>
      <c r="AZ13" s="449"/>
      <c r="BA13" s="449"/>
      <c r="BB13" s="449"/>
      <c r="BC13" s="449"/>
      <c r="BD13" s="449"/>
      <c r="BE13" s="449"/>
      <c r="BF13" s="449"/>
      <c r="BG13" s="449"/>
      <c r="BH13" s="449"/>
      <c r="BI13" s="449"/>
      <c r="BJ13" s="448"/>
      <c r="BK13" s="6"/>
    </row>
    <row r="14" spans="1:64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448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  <c r="BE14" s="449"/>
      <c r="BF14" s="449"/>
      <c r="BG14" s="449"/>
      <c r="BH14" s="449"/>
      <c r="BI14" s="449"/>
      <c r="BJ14" s="448"/>
      <c r="BK14" s="6"/>
    </row>
    <row r="15" spans="1:64" ht="15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448"/>
      <c r="AX15" s="448"/>
      <c r="AY15" s="448"/>
      <c r="AZ15" s="448"/>
      <c r="BA15" s="448"/>
      <c r="BB15" s="448"/>
      <c r="BC15" s="448"/>
      <c r="BD15" s="448"/>
      <c r="BE15" s="448"/>
      <c r="BF15" s="448"/>
      <c r="BG15" s="448"/>
      <c r="BH15" s="448"/>
      <c r="BI15" s="448"/>
      <c r="BJ15" s="448"/>
      <c r="BK15" s="6"/>
    </row>
    <row r="16" spans="1:64" ht="13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450" t="s">
        <v>310</v>
      </c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0"/>
      <c r="AY16" s="450"/>
      <c r="AZ16" s="450"/>
      <c r="BA16" s="450"/>
      <c r="BB16" s="450"/>
      <c r="BC16" s="450"/>
      <c r="BD16" s="450"/>
      <c r="BE16" s="450"/>
      <c r="BF16" s="450"/>
      <c r="BG16" s="450"/>
      <c r="BH16" s="450"/>
      <c r="BI16" s="450"/>
      <c r="BJ16" s="450"/>
      <c r="BK16" s="6"/>
    </row>
    <row r="17" spans="1:63" ht="13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50"/>
      <c r="BD17" s="450"/>
      <c r="BE17" s="450"/>
      <c r="BF17" s="450"/>
      <c r="BG17" s="450"/>
      <c r="BH17" s="450"/>
      <c r="BI17" s="450"/>
      <c r="BJ17" s="450"/>
      <c r="BK17" s="6"/>
    </row>
    <row r="18" spans="1:63" ht="9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6"/>
      <c r="BB18" s="6"/>
      <c r="BC18" s="12"/>
      <c r="BD18" s="6"/>
      <c r="BE18" s="6"/>
      <c r="BF18" s="12"/>
      <c r="BG18" s="6"/>
      <c r="BH18" s="6"/>
      <c r="BI18" s="12"/>
      <c r="BJ18" s="6"/>
      <c r="BK18" s="6"/>
    </row>
    <row r="19" spans="1:63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451" t="s">
        <v>311</v>
      </c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/>
      <c r="AV19" s="451"/>
      <c r="AW19" s="451"/>
      <c r="AX19" s="451"/>
      <c r="AY19" s="451"/>
      <c r="AZ19" s="451"/>
      <c r="BA19" s="451"/>
      <c r="BB19" s="451"/>
      <c r="BC19" s="451"/>
      <c r="BD19" s="451"/>
      <c r="BE19" s="451"/>
      <c r="BF19" s="451"/>
      <c r="BG19" s="451"/>
      <c r="BH19" s="451"/>
      <c r="BI19" s="451"/>
      <c r="BJ19" s="451"/>
      <c r="BK19" s="6"/>
    </row>
    <row r="20" spans="1:63" ht="8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  <c r="AR20" s="451"/>
      <c r="AS20" s="451"/>
      <c r="AT20" s="451"/>
      <c r="AU20" s="451"/>
      <c r="AV20" s="451"/>
      <c r="AW20" s="451"/>
      <c r="AX20" s="451"/>
      <c r="AY20" s="451"/>
      <c r="AZ20" s="451"/>
      <c r="BA20" s="451"/>
      <c r="BB20" s="451"/>
      <c r="BC20" s="451"/>
      <c r="BD20" s="451"/>
      <c r="BE20" s="451"/>
      <c r="BF20" s="451"/>
      <c r="BG20" s="451"/>
      <c r="BH20" s="451"/>
      <c r="BI20" s="451"/>
      <c r="BJ20" s="451"/>
      <c r="BK20" s="6"/>
    </row>
    <row r="21" spans="1:63" ht="18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433"/>
      <c r="O21" s="452" t="s">
        <v>410</v>
      </c>
      <c r="P21" s="452"/>
      <c r="Q21" s="452"/>
      <c r="R21" s="452"/>
      <c r="S21" s="452"/>
      <c r="T21" s="433"/>
      <c r="U21" s="437" t="s">
        <v>411</v>
      </c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7"/>
      <c r="BE21" s="437"/>
      <c r="BF21" s="437"/>
      <c r="BG21" s="437"/>
      <c r="BH21" s="437"/>
      <c r="BI21" s="437"/>
      <c r="BJ21" s="437"/>
      <c r="BK21" s="6"/>
    </row>
    <row r="22" spans="1:63" ht="18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43" t="s">
        <v>312</v>
      </c>
      <c r="P22" s="443"/>
      <c r="Q22" s="443"/>
      <c r="R22" s="443"/>
      <c r="S22" s="443"/>
      <c r="T22" s="443"/>
      <c r="U22" s="443" t="s">
        <v>313</v>
      </c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443"/>
      <c r="AL22" s="443"/>
      <c r="AM22" s="443"/>
      <c r="AN22" s="443"/>
      <c r="AO22" s="443"/>
      <c r="AP22" s="443"/>
      <c r="AQ22" s="443"/>
      <c r="AR22" s="443"/>
      <c r="AS22" s="443"/>
      <c r="AT22" s="443"/>
      <c r="AU22" s="443"/>
      <c r="AV22" s="443"/>
      <c r="AW22" s="443"/>
      <c r="AX22" s="443"/>
      <c r="AY22" s="443"/>
      <c r="AZ22" s="443"/>
      <c r="BA22" s="443"/>
      <c r="BB22" s="443"/>
      <c r="BC22" s="443"/>
      <c r="BD22" s="443"/>
      <c r="BE22" s="443"/>
      <c r="BF22" s="443"/>
      <c r="BG22" s="443"/>
      <c r="BH22" s="443"/>
      <c r="BI22" s="443"/>
      <c r="BJ22" s="6"/>
      <c r="BK22" s="6"/>
    </row>
    <row r="23" spans="1:63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436" t="s">
        <v>314</v>
      </c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12"/>
      <c r="AD23" s="13"/>
      <c r="AE23" s="436" t="s">
        <v>315</v>
      </c>
      <c r="AF23" s="436"/>
      <c r="AG23" s="436"/>
      <c r="AH23" s="436"/>
      <c r="AI23" s="437" t="s">
        <v>330</v>
      </c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38"/>
      <c r="BF23" s="438"/>
      <c r="BG23" s="438"/>
      <c r="BH23" s="438"/>
      <c r="BI23" s="438"/>
      <c r="BJ23" s="438"/>
      <c r="BK23" s="6"/>
    </row>
    <row r="24" spans="1:63" ht="13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3"/>
      <c r="AZ24" s="12"/>
      <c r="BA24" s="6"/>
      <c r="BB24" s="6"/>
      <c r="BC24" s="12"/>
      <c r="BD24" s="6"/>
      <c r="BE24" s="6"/>
      <c r="BF24" s="12"/>
      <c r="BG24" s="6"/>
      <c r="BH24" s="6"/>
      <c r="BI24" s="12"/>
      <c r="BJ24" s="6"/>
      <c r="BK24" s="6"/>
    </row>
    <row r="25" spans="1:63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436" t="s">
        <v>316</v>
      </c>
      <c r="P25" s="436"/>
      <c r="Q25" s="436"/>
      <c r="R25" s="436"/>
      <c r="S25" s="436"/>
      <c r="T25" s="436"/>
      <c r="U25" s="441" t="s">
        <v>317</v>
      </c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2"/>
      <c r="AJ25" s="442"/>
      <c r="AK25" s="442"/>
      <c r="AL25" s="442"/>
      <c r="AM25" s="442"/>
      <c r="AN25" s="442"/>
      <c r="AO25" s="442"/>
      <c r="AP25" s="442"/>
      <c r="AQ25" s="442"/>
      <c r="AR25" s="442"/>
      <c r="AS25" s="442"/>
      <c r="AT25" s="442"/>
      <c r="AU25" s="442"/>
      <c r="AV25" s="442"/>
      <c r="AW25" s="442"/>
      <c r="AX25" s="442"/>
      <c r="AY25" s="442"/>
      <c r="AZ25" s="442"/>
      <c r="BA25" s="442"/>
      <c r="BB25" s="442"/>
      <c r="BC25" s="442"/>
      <c r="BD25" s="442"/>
      <c r="BE25" s="442"/>
      <c r="BF25" s="442"/>
      <c r="BG25" s="442"/>
      <c r="BH25" s="442"/>
      <c r="BI25" s="442"/>
      <c r="BJ25" s="442"/>
      <c r="BK25" s="6"/>
    </row>
    <row r="26" spans="1:63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3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6"/>
      <c r="BB26" s="6"/>
      <c r="BC26" s="12"/>
      <c r="BD26" s="6"/>
      <c r="BE26" s="6"/>
      <c r="BF26" s="12"/>
      <c r="BG26" s="6"/>
      <c r="BH26" s="6"/>
      <c r="BI26" s="12"/>
      <c r="BJ26" s="6"/>
      <c r="BK26" s="6"/>
    </row>
    <row r="27" spans="1:63" ht="18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36" t="s">
        <v>318</v>
      </c>
      <c r="P27" s="436"/>
      <c r="Q27" s="436"/>
      <c r="R27" s="436"/>
      <c r="S27" s="436"/>
      <c r="T27" s="436"/>
      <c r="U27" s="437" t="s">
        <v>331</v>
      </c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6"/>
      <c r="BB27" s="6"/>
      <c r="BC27" s="12"/>
      <c r="BD27" s="6"/>
      <c r="BE27" s="6"/>
      <c r="BF27" s="12"/>
      <c r="BG27" s="6"/>
      <c r="BH27" s="6"/>
      <c r="BI27" s="12"/>
      <c r="BJ27" s="6"/>
      <c r="BK27" s="6"/>
    </row>
    <row r="28" spans="1:63" ht="12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  <c r="AE28" s="13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3"/>
      <c r="AX28" s="12"/>
      <c r="AY28" s="12"/>
      <c r="AZ28" s="12"/>
      <c r="BA28" s="6"/>
      <c r="BB28" s="6"/>
      <c r="BC28" s="12"/>
      <c r="BD28" s="6"/>
      <c r="BE28" s="6"/>
      <c r="BF28" s="12"/>
      <c r="BG28" s="6"/>
      <c r="BH28" s="6"/>
      <c r="BI28" s="12"/>
      <c r="BJ28" s="6"/>
      <c r="BK28" s="6"/>
    </row>
    <row r="29" spans="1:63" ht="16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436" t="s">
        <v>319</v>
      </c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12"/>
      <c r="AB29" s="437" t="s">
        <v>320</v>
      </c>
      <c r="AC29" s="438"/>
      <c r="AD29" s="438"/>
      <c r="AE29" s="438"/>
      <c r="AF29" s="438"/>
      <c r="AG29" s="12"/>
      <c r="AH29" s="12"/>
      <c r="AI29" s="436" t="s">
        <v>321</v>
      </c>
      <c r="AJ29" s="436"/>
      <c r="AK29" s="436"/>
      <c r="AL29" s="436"/>
      <c r="AM29" s="436"/>
      <c r="AN29" s="436"/>
      <c r="AO29" s="436"/>
      <c r="AP29" s="436"/>
      <c r="AQ29" s="436"/>
      <c r="AR29" s="436"/>
      <c r="AS29" s="438">
        <v>2016</v>
      </c>
      <c r="AT29" s="438"/>
      <c r="AU29" s="438"/>
      <c r="AV29" s="438"/>
      <c r="AW29" s="13"/>
      <c r="AX29" s="12"/>
      <c r="AY29" s="12"/>
      <c r="AZ29" s="12"/>
      <c r="BA29" s="6"/>
      <c r="BB29" s="6"/>
      <c r="BC29" s="12"/>
      <c r="BD29" s="6"/>
      <c r="BE29" s="6"/>
      <c r="BF29" s="12"/>
      <c r="BG29" s="6"/>
      <c r="BH29" s="6"/>
      <c r="BI29" s="12"/>
      <c r="BJ29" s="6"/>
      <c r="BK29" s="6"/>
    </row>
    <row r="30" spans="1:63" ht="11.25" customHeight="1">
      <c r="A30" s="12"/>
      <c r="B30" s="12"/>
      <c r="C30" s="12"/>
      <c r="D30" s="12"/>
      <c r="E30" s="12"/>
      <c r="F30" s="12"/>
      <c r="G30" s="12"/>
      <c r="H30" s="440"/>
      <c r="I30" s="440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6"/>
      <c r="BB30" s="6"/>
      <c r="BC30" s="12"/>
      <c r="BD30" s="6"/>
      <c r="BE30" s="6"/>
      <c r="BF30" s="12"/>
      <c r="BG30" s="6"/>
      <c r="BH30" s="6"/>
      <c r="BI30" s="12"/>
      <c r="BJ30" s="6"/>
      <c r="BK30" s="6"/>
    </row>
    <row r="31" spans="1:63" ht="17.25" customHeight="1">
      <c r="A31" s="12"/>
      <c r="B31" s="12"/>
      <c r="C31" s="12"/>
      <c r="D31" s="12"/>
      <c r="E31" s="12"/>
      <c r="F31" s="12"/>
      <c r="G31" s="12"/>
      <c r="H31" s="440"/>
      <c r="I31" s="440"/>
      <c r="J31" s="12"/>
      <c r="K31" s="12"/>
      <c r="L31" s="12"/>
      <c r="M31" s="12"/>
      <c r="N31" s="12"/>
      <c r="O31" s="436" t="s">
        <v>322</v>
      </c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41" t="s">
        <v>323</v>
      </c>
      <c r="AJ31" s="442"/>
      <c r="AK31" s="442"/>
      <c r="AL31" s="442"/>
      <c r="AM31" s="442"/>
      <c r="AN31" s="442"/>
      <c r="AO31" s="442"/>
      <c r="AP31" s="442"/>
      <c r="AQ31" s="442"/>
      <c r="AR31" s="442"/>
      <c r="AS31" s="442"/>
      <c r="AT31" s="442"/>
      <c r="AU31" s="442"/>
      <c r="AV31" s="442"/>
      <c r="AW31" s="442"/>
      <c r="AX31" s="442"/>
      <c r="AY31" s="442"/>
      <c r="AZ31" s="442"/>
      <c r="BA31" s="442"/>
      <c r="BB31" s="442"/>
      <c r="BC31" s="442"/>
      <c r="BD31" s="442"/>
      <c r="BE31" s="442"/>
      <c r="BF31" s="442"/>
      <c r="BG31" s="442"/>
      <c r="BH31" s="442"/>
      <c r="BI31" s="442"/>
      <c r="BJ31" s="442"/>
      <c r="BK31" s="6"/>
    </row>
    <row r="32" spans="1:63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443" t="s">
        <v>324</v>
      </c>
      <c r="AJ32" s="443"/>
      <c r="AK32" s="443"/>
      <c r="AL32" s="443"/>
      <c r="AM32" s="443"/>
      <c r="AN32" s="443"/>
      <c r="AO32" s="443"/>
      <c r="AP32" s="443"/>
      <c r="AQ32" s="443"/>
      <c r="AR32" s="443"/>
      <c r="AS32" s="443"/>
      <c r="AT32" s="443"/>
      <c r="AU32" s="443"/>
      <c r="AV32" s="443"/>
      <c r="AW32" s="443"/>
      <c r="AX32" s="443"/>
      <c r="AY32" s="443"/>
      <c r="AZ32" s="443"/>
      <c r="BA32" s="443"/>
      <c r="BB32" s="443"/>
      <c r="BC32" s="443"/>
      <c r="BD32" s="443"/>
      <c r="BE32" s="443"/>
      <c r="BF32" s="443"/>
      <c r="BG32" s="443"/>
      <c r="BH32" s="443"/>
      <c r="BI32" s="443"/>
      <c r="BJ32" s="443"/>
      <c r="BK32" s="6"/>
    </row>
    <row r="33" spans="1:63" ht="7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43"/>
      <c r="AJ33" s="443"/>
      <c r="AK33" s="443"/>
      <c r="AL33" s="443"/>
      <c r="AM33" s="443"/>
      <c r="AN33" s="443"/>
      <c r="AO33" s="443"/>
      <c r="AP33" s="443"/>
      <c r="AQ33" s="443"/>
      <c r="AR33" s="443"/>
      <c r="AS33" s="443"/>
      <c r="AT33" s="443"/>
      <c r="AU33" s="443"/>
      <c r="AV33" s="443"/>
      <c r="AW33" s="443"/>
      <c r="AX33" s="443"/>
      <c r="AY33" s="443"/>
      <c r="AZ33" s="443"/>
      <c r="BA33" s="443"/>
      <c r="BB33" s="443"/>
      <c r="BC33" s="443"/>
      <c r="BD33" s="443"/>
      <c r="BE33" s="443"/>
      <c r="BF33" s="443"/>
      <c r="BG33" s="443"/>
      <c r="BH33" s="443"/>
      <c r="BI33" s="443"/>
      <c r="BJ33" s="443"/>
      <c r="BK33" s="6"/>
    </row>
    <row r="34" spans="1:63" ht="18.75" customHeight="1">
      <c r="A34" s="12"/>
      <c r="B34" s="12"/>
      <c r="C34" s="12"/>
      <c r="D34" s="12"/>
      <c r="E34" s="12"/>
      <c r="F34" s="12"/>
      <c r="G34" s="12"/>
      <c r="H34" s="12"/>
      <c r="I34" s="440"/>
      <c r="J34" s="440"/>
      <c r="K34" s="12"/>
      <c r="L34" s="12"/>
      <c r="M34" s="12"/>
      <c r="N34" s="12"/>
      <c r="O34" s="436" t="s">
        <v>325</v>
      </c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40" t="s">
        <v>326</v>
      </c>
      <c r="AA34" s="440"/>
      <c r="AB34" s="444">
        <v>41747</v>
      </c>
      <c r="AC34" s="439"/>
      <c r="AD34" s="439"/>
      <c r="AE34" s="439"/>
      <c r="AF34" s="439"/>
      <c r="AG34" s="440" t="s">
        <v>327</v>
      </c>
      <c r="AH34" s="440"/>
      <c r="AI34" s="439">
        <v>350</v>
      </c>
      <c r="AJ34" s="439"/>
      <c r="AK34" s="439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6"/>
      <c r="BB34" s="6"/>
      <c r="BC34" s="12"/>
      <c r="BD34" s="6"/>
      <c r="BE34" s="6"/>
      <c r="BF34" s="12"/>
      <c r="BG34" s="6"/>
      <c r="BH34" s="6"/>
      <c r="BI34" s="12"/>
      <c r="BJ34" s="6"/>
      <c r="BK34" s="6"/>
    </row>
    <row r="35" spans="1:63" ht="16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6"/>
      <c r="BB35" s="6"/>
      <c r="BC35" s="12"/>
      <c r="BD35" s="6"/>
      <c r="BE35" s="6"/>
      <c r="BF35" s="12"/>
      <c r="BG35" s="6"/>
      <c r="BH35" s="6"/>
      <c r="BI35" s="12"/>
      <c r="BJ35" s="6"/>
      <c r="BK35" s="6"/>
    </row>
  </sheetData>
  <mergeCells count="37">
    <mergeCell ref="A1:L1"/>
    <mergeCell ref="A2:L4"/>
    <mergeCell ref="A6:L7"/>
    <mergeCell ref="O6:BJ7"/>
    <mergeCell ref="A8:L9"/>
    <mergeCell ref="O8:BJ9"/>
    <mergeCell ref="AS1:BF5"/>
    <mergeCell ref="O25:T25"/>
    <mergeCell ref="U25:BJ25"/>
    <mergeCell ref="AI29:AR29"/>
    <mergeCell ref="A11:L12"/>
    <mergeCell ref="O12:BJ15"/>
    <mergeCell ref="O16:BJ17"/>
    <mergeCell ref="O19:BJ20"/>
    <mergeCell ref="O21:S21"/>
    <mergeCell ref="U21:BJ21"/>
    <mergeCell ref="O22:T22"/>
    <mergeCell ref="U22:BI22"/>
    <mergeCell ref="O23:AB23"/>
    <mergeCell ref="AE23:AH23"/>
    <mergeCell ref="AI23:BJ23"/>
    <mergeCell ref="O27:T27"/>
    <mergeCell ref="U27:AF27"/>
    <mergeCell ref="O29:Z29"/>
    <mergeCell ref="AB29:AF29"/>
    <mergeCell ref="AS29:AV29"/>
    <mergeCell ref="AI34:AK34"/>
    <mergeCell ref="H30:I31"/>
    <mergeCell ref="O31:AH31"/>
    <mergeCell ref="AI31:BJ31"/>
    <mergeCell ref="AI32:BJ33"/>
    <mergeCell ref="O33:AH33"/>
    <mergeCell ref="I34:J34"/>
    <mergeCell ref="O34:Y34"/>
    <mergeCell ref="Z34:AA34"/>
    <mergeCell ref="AB34:AF34"/>
    <mergeCell ref="AG34:AH34"/>
  </mergeCells>
  <pageMargins left="0" right="0" top="0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75"/>
  <sheetViews>
    <sheetView showGridLines="0" topLeftCell="A54" workbookViewId="0">
      <selection activeCell="A2" sqref="A2:AE5"/>
    </sheetView>
  </sheetViews>
  <sheetFormatPr defaultColWidth="14.6640625" defaultRowHeight="13.5" customHeight="1"/>
  <cols>
    <col min="1" max="1" width="6.5" style="41" customWidth="1"/>
    <col min="2" max="53" width="3.33203125" style="41" customWidth="1"/>
    <col min="54" max="54" width="0.83203125" style="41" customWidth="1"/>
    <col min="55" max="64" width="2.6640625" style="41" customWidth="1"/>
    <col min="65" max="16384" width="14.6640625" style="41"/>
  </cols>
  <sheetData>
    <row r="1" spans="1:64" ht="7.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64" ht="19.5" customHeight="1">
      <c r="A2" s="47" t="s">
        <v>332</v>
      </c>
      <c r="B2" s="47"/>
      <c r="C2" s="47"/>
      <c r="D2" s="47"/>
      <c r="E2" s="47"/>
      <c r="F2" s="47"/>
      <c r="G2" s="47"/>
      <c r="H2" s="47"/>
      <c r="I2" s="47"/>
      <c r="J2" s="47"/>
      <c r="K2" s="47" t="s">
        <v>458</v>
      </c>
      <c r="L2" s="47"/>
      <c r="M2" s="47"/>
      <c r="N2" s="47"/>
      <c r="O2" s="47"/>
      <c r="P2" s="47"/>
      <c r="Q2" s="47"/>
    </row>
    <row r="3" spans="1:64" ht="11.25" customHeight="1">
      <c r="A3" s="503" t="s">
        <v>238</v>
      </c>
      <c r="B3" s="503" t="s">
        <v>239</v>
      </c>
      <c r="C3" s="503"/>
      <c r="D3" s="503"/>
      <c r="E3" s="503"/>
      <c r="F3" s="501" t="s">
        <v>240</v>
      </c>
      <c r="G3" s="503" t="s">
        <v>241</v>
      </c>
      <c r="H3" s="503"/>
      <c r="I3" s="503"/>
      <c r="J3" s="501" t="s">
        <v>242</v>
      </c>
      <c r="K3" s="503" t="s">
        <v>243</v>
      </c>
      <c r="L3" s="503"/>
      <c r="M3" s="503"/>
      <c r="N3" s="48"/>
      <c r="O3" s="503" t="s">
        <v>244</v>
      </c>
      <c r="P3" s="503"/>
      <c r="Q3" s="503"/>
      <c r="R3" s="503"/>
      <c r="S3" s="501" t="s">
        <v>245</v>
      </c>
      <c r="T3" s="503" t="s">
        <v>246</v>
      </c>
      <c r="U3" s="503"/>
      <c r="V3" s="503"/>
      <c r="W3" s="501" t="s">
        <v>247</v>
      </c>
      <c r="X3" s="503" t="s">
        <v>248</v>
      </c>
      <c r="Y3" s="503"/>
      <c r="Z3" s="503"/>
      <c r="AA3" s="501" t="s">
        <v>249</v>
      </c>
      <c r="AB3" s="503" t="s">
        <v>250</v>
      </c>
      <c r="AC3" s="503"/>
      <c r="AD3" s="503"/>
      <c r="AE3" s="503"/>
      <c r="AF3" s="501" t="s">
        <v>251</v>
      </c>
      <c r="AG3" s="503" t="s">
        <v>252</v>
      </c>
      <c r="AH3" s="503"/>
      <c r="AI3" s="503"/>
      <c r="AJ3" s="501" t="s">
        <v>253</v>
      </c>
      <c r="AK3" s="503" t="s">
        <v>254</v>
      </c>
      <c r="AL3" s="503"/>
      <c r="AM3" s="503"/>
      <c r="AN3" s="503"/>
      <c r="AO3" s="503" t="s">
        <v>255</v>
      </c>
      <c r="AP3" s="503"/>
      <c r="AQ3" s="503"/>
      <c r="AR3" s="503"/>
      <c r="AS3" s="501" t="s">
        <v>256</v>
      </c>
      <c r="AT3" s="503" t="s">
        <v>257</v>
      </c>
      <c r="AU3" s="503"/>
      <c r="AV3" s="503"/>
      <c r="AW3" s="501" t="s">
        <v>258</v>
      </c>
      <c r="AX3" s="503" t="s">
        <v>259</v>
      </c>
      <c r="AY3" s="503"/>
      <c r="AZ3" s="503"/>
      <c r="BA3" s="503"/>
    </row>
    <row r="4" spans="1:64" ht="60.75" customHeight="1">
      <c r="A4" s="503"/>
      <c r="B4" s="69" t="s">
        <v>333</v>
      </c>
      <c r="C4" s="68" t="s">
        <v>334</v>
      </c>
      <c r="D4" s="67" t="s">
        <v>262</v>
      </c>
      <c r="E4" s="49" t="s">
        <v>263</v>
      </c>
      <c r="F4" s="502"/>
      <c r="G4" s="49" t="s">
        <v>264</v>
      </c>
      <c r="H4" s="49" t="s">
        <v>265</v>
      </c>
      <c r="I4" s="49" t="s">
        <v>266</v>
      </c>
      <c r="J4" s="502"/>
      <c r="K4" s="49" t="s">
        <v>267</v>
      </c>
      <c r="L4" s="49" t="s">
        <v>268</v>
      </c>
      <c r="M4" s="49" t="s">
        <v>269</v>
      </c>
      <c r="N4" s="49" t="s">
        <v>270</v>
      </c>
      <c r="O4" s="66">
        <v>42186</v>
      </c>
      <c r="P4" s="49" t="s">
        <v>261</v>
      </c>
      <c r="Q4" s="49" t="s">
        <v>262</v>
      </c>
      <c r="R4" s="49" t="s">
        <v>263</v>
      </c>
      <c r="S4" s="502"/>
      <c r="T4" s="49" t="s">
        <v>271</v>
      </c>
      <c r="U4" s="49" t="s">
        <v>272</v>
      </c>
      <c r="V4" s="49" t="s">
        <v>273</v>
      </c>
      <c r="W4" s="502"/>
      <c r="X4" s="49" t="s">
        <v>274</v>
      </c>
      <c r="Y4" s="49" t="s">
        <v>275</v>
      </c>
      <c r="Z4" s="49" t="s">
        <v>276</v>
      </c>
      <c r="AA4" s="502"/>
      <c r="AB4" s="49" t="s">
        <v>274</v>
      </c>
      <c r="AC4" s="49" t="s">
        <v>275</v>
      </c>
      <c r="AD4" s="49" t="s">
        <v>276</v>
      </c>
      <c r="AE4" s="49" t="s">
        <v>277</v>
      </c>
      <c r="AF4" s="502"/>
      <c r="AG4" s="49" t="s">
        <v>264</v>
      </c>
      <c r="AH4" s="49" t="s">
        <v>265</v>
      </c>
      <c r="AI4" s="49" t="s">
        <v>266</v>
      </c>
      <c r="AJ4" s="502"/>
      <c r="AK4" s="49" t="s">
        <v>278</v>
      </c>
      <c r="AL4" s="49" t="s">
        <v>279</v>
      </c>
      <c r="AM4" s="49" t="s">
        <v>280</v>
      </c>
      <c r="AN4" s="49" t="s">
        <v>281</v>
      </c>
      <c r="AO4" s="49" t="s">
        <v>260</v>
      </c>
      <c r="AP4" s="49" t="s">
        <v>261</v>
      </c>
      <c r="AQ4" s="49" t="s">
        <v>262</v>
      </c>
      <c r="AR4" s="49" t="s">
        <v>263</v>
      </c>
      <c r="AS4" s="502"/>
      <c r="AT4" s="49" t="s">
        <v>264</v>
      </c>
      <c r="AU4" s="49" t="s">
        <v>265</v>
      </c>
      <c r="AV4" s="49" t="s">
        <v>266</v>
      </c>
      <c r="AW4" s="502"/>
      <c r="AX4" s="49" t="s">
        <v>267</v>
      </c>
      <c r="AY4" s="49" t="s">
        <v>268</v>
      </c>
      <c r="AZ4" s="49" t="s">
        <v>269</v>
      </c>
      <c r="BA4" s="50" t="s">
        <v>282</v>
      </c>
    </row>
    <row r="5" spans="1:64" ht="9.75" customHeight="1">
      <c r="A5" s="503"/>
      <c r="B5" s="40" t="s">
        <v>1</v>
      </c>
      <c r="C5" s="40" t="s">
        <v>2</v>
      </c>
      <c r="D5" s="40" t="s">
        <v>3</v>
      </c>
      <c r="E5" s="40" t="s">
        <v>4</v>
      </c>
      <c r="F5" s="40" t="s">
        <v>5</v>
      </c>
      <c r="G5" s="40" t="s">
        <v>6</v>
      </c>
      <c r="H5" s="40" t="s">
        <v>7</v>
      </c>
      <c r="I5" s="40" t="s">
        <v>8</v>
      </c>
      <c r="J5" s="40" t="s">
        <v>35</v>
      </c>
      <c r="K5" s="40" t="s">
        <v>43</v>
      </c>
      <c r="L5" s="40" t="s">
        <v>46</v>
      </c>
      <c r="M5" s="40" t="s">
        <v>49</v>
      </c>
      <c r="N5" s="40" t="s">
        <v>52</v>
      </c>
      <c r="O5" s="40" t="s">
        <v>55</v>
      </c>
      <c r="P5" s="40" t="s">
        <v>58</v>
      </c>
      <c r="Q5" s="40" t="s">
        <v>61</v>
      </c>
      <c r="R5" s="40" t="s">
        <v>64</v>
      </c>
      <c r="S5" s="40" t="s">
        <v>67</v>
      </c>
      <c r="T5" s="40" t="s">
        <v>70</v>
      </c>
      <c r="U5" s="40" t="s">
        <v>77</v>
      </c>
      <c r="V5" s="40" t="s">
        <v>80</v>
      </c>
      <c r="W5" s="40" t="s">
        <v>83</v>
      </c>
      <c r="X5" s="40" t="s">
        <v>85</v>
      </c>
      <c r="Y5" s="40" t="s">
        <v>88</v>
      </c>
      <c r="Z5" s="40" t="s">
        <v>91</v>
      </c>
      <c r="AA5" s="40" t="s">
        <v>93</v>
      </c>
      <c r="AB5" s="40" t="s">
        <v>95</v>
      </c>
      <c r="AC5" s="40" t="s">
        <v>96</v>
      </c>
      <c r="AD5" s="40" t="s">
        <v>97</v>
      </c>
      <c r="AE5" s="40" t="s">
        <v>100</v>
      </c>
      <c r="AF5" s="40" t="s">
        <v>102</v>
      </c>
      <c r="AG5" s="40" t="s">
        <v>103</v>
      </c>
      <c r="AH5" s="40" t="s">
        <v>104</v>
      </c>
      <c r="AI5" s="40" t="s">
        <v>105</v>
      </c>
      <c r="AJ5" s="40" t="s">
        <v>106</v>
      </c>
      <c r="AK5" s="40" t="s">
        <v>107</v>
      </c>
      <c r="AL5" s="40" t="s">
        <v>108</v>
      </c>
      <c r="AM5" s="40" t="s">
        <v>109</v>
      </c>
      <c r="AN5" s="40" t="s">
        <v>110</v>
      </c>
      <c r="AO5" s="40" t="s">
        <v>111</v>
      </c>
      <c r="AP5" s="40" t="s">
        <v>112</v>
      </c>
      <c r="AQ5" s="40" t="s">
        <v>113</v>
      </c>
      <c r="AR5" s="40" t="s">
        <v>114</v>
      </c>
      <c r="AS5" s="40" t="s">
        <v>115</v>
      </c>
      <c r="AT5" s="40" t="s">
        <v>116</v>
      </c>
      <c r="AU5" s="40" t="s">
        <v>117</v>
      </c>
      <c r="AV5" s="40" t="s">
        <v>118</v>
      </c>
      <c r="AW5" s="40" t="s">
        <v>186</v>
      </c>
      <c r="AX5" s="40" t="s">
        <v>187</v>
      </c>
      <c r="AY5" s="40" t="s">
        <v>188</v>
      </c>
      <c r="AZ5" s="40" t="s">
        <v>189</v>
      </c>
      <c r="BA5" s="51" t="s">
        <v>190</v>
      </c>
    </row>
    <row r="6" spans="1:64" ht="13.5" hidden="1" customHeight="1">
      <c r="A6" s="40"/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</row>
    <row r="7" spans="1:64" ht="13.5" hidden="1" customHeight="1">
      <c r="A7" s="499" t="s">
        <v>283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500"/>
      <c r="AS7" s="500"/>
      <c r="AT7" s="500"/>
      <c r="AU7" s="500"/>
      <c r="AV7" s="500"/>
      <c r="AW7" s="500"/>
      <c r="AX7" s="500"/>
      <c r="AY7" s="500"/>
      <c r="AZ7" s="500"/>
      <c r="BA7" s="500"/>
      <c r="BB7" s="52"/>
      <c r="BC7" s="46"/>
    </row>
    <row r="8" spans="1:64" ht="13.5" hidden="1" customHeight="1">
      <c r="A8" s="499"/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0"/>
      <c r="AL8" s="500"/>
      <c r="AM8" s="500"/>
      <c r="AN8" s="500"/>
      <c r="AO8" s="500"/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</row>
    <row r="9" spans="1:64" ht="13.5" hidden="1" customHeight="1">
      <c r="A9" s="40"/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</row>
    <row r="10" spans="1:64" ht="13.5" hidden="1" customHeight="1">
      <c r="A10" s="499" t="s">
        <v>284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0"/>
      <c r="Z10" s="500"/>
      <c r="AA10" s="500"/>
      <c r="AB10" s="500"/>
      <c r="AC10" s="500"/>
      <c r="AD10" s="500"/>
      <c r="AE10" s="500"/>
      <c r="AF10" s="500"/>
      <c r="AG10" s="500"/>
      <c r="AH10" s="500"/>
      <c r="AI10" s="500"/>
      <c r="AJ10" s="500"/>
      <c r="AK10" s="500"/>
      <c r="AL10" s="500"/>
      <c r="AM10" s="500"/>
      <c r="AN10" s="500"/>
      <c r="AO10" s="500"/>
      <c r="AP10" s="500"/>
      <c r="AQ10" s="500"/>
      <c r="AR10" s="500"/>
      <c r="AS10" s="500"/>
      <c r="AT10" s="500"/>
      <c r="AU10" s="500"/>
      <c r="AV10" s="500"/>
      <c r="AW10" s="500"/>
      <c r="AX10" s="500"/>
      <c r="AY10" s="500"/>
      <c r="AZ10" s="500"/>
      <c r="BA10" s="500"/>
      <c r="BB10" s="52"/>
      <c r="BC10" s="46"/>
      <c r="BD10" s="52"/>
      <c r="BE10" s="52"/>
      <c r="BF10" s="46"/>
      <c r="BG10" s="52"/>
      <c r="BH10" s="52"/>
      <c r="BI10" s="46"/>
      <c r="BJ10" s="52"/>
      <c r="BK10" s="52"/>
      <c r="BL10" s="46"/>
    </row>
    <row r="11" spans="1:64" ht="13.5" hidden="1" customHeight="1">
      <c r="A11" s="499"/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2"/>
      <c r="BC11" s="46"/>
      <c r="BD11" s="52"/>
      <c r="BE11" s="52"/>
      <c r="BF11" s="46"/>
      <c r="BG11" s="52"/>
      <c r="BH11" s="52"/>
      <c r="BI11" s="46"/>
      <c r="BJ11" s="52"/>
      <c r="BK11" s="52"/>
      <c r="BL11" s="46"/>
    </row>
    <row r="12" spans="1:64" ht="13.5" hidden="1" customHeight="1">
      <c r="A12" s="40"/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52"/>
      <c r="BC12" s="46"/>
      <c r="BD12" s="52"/>
      <c r="BE12" s="52"/>
      <c r="BF12" s="46"/>
      <c r="BG12" s="52"/>
      <c r="BH12" s="52"/>
      <c r="BI12" s="46"/>
      <c r="BJ12" s="52"/>
      <c r="BK12" s="52"/>
      <c r="BL12" s="46"/>
    </row>
    <row r="13" spans="1:64" ht="13.5" hidden="1" customHeight="1">
      <c r="A13" s="499" t="s">
        <v>285</v>
      </c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  <c r="Y13" s="500"/>
      <c r="Z13" s="500"/>
      <c r="AA13" s="500"/>
      <c r="AB13" s="500"/>
      <c r="AC13" s="500"/>
      <c r="AD13" s="500"/>
      <c r="AE13" s="500"/>
      <c r="AF13" s="500"/>
      <c r="AG13" s="500"/>
      <c r="AH13" s="500"/>
      <c r="AI13" s="500"/>
      <c r="AJ13" s="500"/>
      <c r="AK13" s="500"/>
      <c r="AL13" s="500"/>
      <c r="AM13" s="500"/>
      <c r="AN13" s="500"/>
      <c r="AO13" s="500"/>
      <c r="AP13" s="500"/>
      <c r="AQ13" s="500"/>
      <c r="AR13" s="500"/>
      <c r="AS13" s="500"/>
      <c r="AT13" s="500"/>
      <c r="AU13" s="500"/>
      <c r="AV13" s="500"/>
      <c r="AW13" s="500"/>
      <c r="AX13" s="500"/>
      <c r="AY13" s="500"/>
      <c r="AZ13" s="500"/>
      <c r="BA13" s="500"/>
      <c r="BB13" s="52"/>
      <c r="BC13" s="46"/>
      <c r="BD13" s="52"/>
      <c r="BE13" s="52"/>
      <c r="BF13" s="46"/>
      <c r="BG13" s="52"/>
      <c r="BH13" s="52"/>
      <c r="BI13" s="46"/>
      <c r="BJ13" s="52"/>
      <c r="BK13" s="52"/>
      <c r="BL13" s="46"/>
    </row>
    <row r="14" spans="1:64" ht="13.5" hidden="1" customHeight="1">
      <c r="A14" s="499"/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  <c r="AD14" s="500"/>
      <c r="AE14" s="500"/>
      <c r="AF14" s="500"/>
      <c r="AG14" s="500"/>
      <c r="AH14" s="500"/>
      <c r="AI14" s="500"/>
      <c r="AJ14" s="500"/>
      <c r="AK14" s="500"/>
      <c r="AL14" s="500"/>
      <c r="AM14" s="500"/>
      <c r="AN14" s="500"/>
      <c r="AO14" s="500"/>
      <c r="AP14" s="500"/>
      <c r="AQ14" s="500"/>
      <c r="AR14" s="500"/>
      <c r="AS14" s="500"/>
      <c r="AT14" s="500"/>
      <c r="AU14" s="500"/>
      <c r="AV14" s="500"/>
      <c r="AW14" s="500"/>
      <c r="AX14" s="500"/>
      <c r="AY14" s="500"/>
      <c r="AZ14" s="500"/>
      <c r="BA14" s="500"/>
      <c r="BB14" s="52"/>
      <c r="BC14" s="46"/>
      <c r="BD14" s="52"/>
      <c r="BE14" s="52"/>
      <c r="BF14" s="46"/>
      <c r="BG14" s="52"/>
      <c r="BH14" s="52"/>
      <c r="BI14" s="46"/>
      <c r="BJ14" s="52"/>
      <c r="BK14" s="52"/>
      <c r="BL14" s="46"/>
    </row>
    <row r="15" spans="1:64" ht="13.5" hidden="1" customHeight="1">
      <c r="A15" s="40"/>
      <c r="B15" s="493"/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  <c r="BB15" s="52"/>
      <c r="BC15" s="46"/>
      <c r="BD15" s="52"/>
      <c r="BE15" s="52"/>
      <c r="BF15" s="46"/>
      <c r="BG15" s="52"/>
      <c r="BH15" s="52"/>
      <c r="BI15" s="46"/>
      <c r="BJ15" s="52"/>
      <c r="BK15" s="52"/>
      <c r="BL15" s="46"/>
    </row>
    <row r="16" spans="1:64" ht="13.5" hidden="1" customHeight="1">
      <c r="A16" s="499" t="s">
        <v>286</v>
      </c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0"/>
      <c r="AV16" s="500"/>
      <c r="AW16" s="500"/>
      <c r="AX16" s="500"/>
      <c r="AY16" s="500"/>
      <c r="AZ16" s="500"/>
      <c r="BA16" s="500"/>
      <c r="BB16" s="52"/>
      <c r="BC16" s="46"/>
      <c r="BD16" s="52"/>
      <c r="BE16" s="52"/>
      <c r="BF16" s="46"/>
      <c r="BG16" s="52"/>
      <c r="BH16" s="52"/>
      <c r="BI16" s="46"/>
      <c r="BJ16" s="52"/>
      <c r="BK16" s="52"/>
      <c r="BL16" s="46"/>
    </row>
    <row r="17" spans="1:64" ht="13.5" hidden="1" customHeight="1">
      <c r="A17" s="499"/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0"/>
      <c r="AQ17" s="500"/>
      <c r="AR17" s="500"/>
      <c r="AS17" s="500"/>
      <c r="AT17" s="500"/>
      <c r="AU17" s="500"/>
      <c r="AV17" s="500"/>
      <c r="AW17" s="500"/>
      <c r="AX17" s="500"/>
      <c r="AY17" s="500"/>
      <c r="AZ17" s="500"/>
      <c r="BA17" s="500"/>
      <c r="BB17" s="52"/>
      <c r="BC17" s="46"/>
      <c r="BD17" s="52"/>
      <c r="BE17" s="52"/>
      <c r="BF17" s="46"/>
      <c r="BG17" s="52"/>
      <c r="BH17" s="52"/>
      <c r="BI17" s="46"/>
      <c r="BJ17" s="52"/>
      <c r="BK17" s="52"/>
      <c r="BL17" s="46"/>
    </row>
    <row r="18" spans="1:64" ht="13.5" hidden="1" customHeight="1">
      <c r="A18" s="40"/>
      <c r="B18" s="493"/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3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  <c r="BB18" s="52"/>
      <c r="BC18" s="46"/>
      <c r="BD18" s="52"/>
      <c r="BE18" s="52"/>
      <c r="BF18" s="46"/>
      <c r="BG18" s="52"/>
      <c r="BH18" s="52"/>
      <c r="BI18" s="46"/>
      <c r="BJ18" s="52"/>
      <c r="BK18" s="52"/>
      <c r="BL18" s="46"/>
    </row>
    <row r="19" spans="1:64" ht="13.5" hidden="1" customHeight="1">
      <c r="A19" s="499" t="s">
        <v>287</v>
      </c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  <c r="AI19" s="500"/>
      <c r="AJ19" s="500"/>
      <c r="AK19" s="500"/>
      <c r="AL19" s="500"/>
      <c r="AM19" s="500"/>
      <c r="AN19" s="500"/>
      <c r="AO19" s="500"/>
      <c r="AP19" s="500"/>
      <c r="AQ19" s="500"/>
      <c r="AR19" s="500"/>
      <c r="AS19" s="500"/>
      <c r="AT19" s="500"/>
      <c r="AU19" s="500"/>
      <c r="AV19" s="500"/>
      <c r="AW19" s="500"/>
      <c r="AX19" s="500"/>
      <c r="AY19" s="500"/>
      <c r="AZ19" s="500"/>
      <c r="BA19" s="500"/>
      <c r="BB19" s="52"/>
      <c r="BC19" s="46"/>
      <c r="BD19" s="52"/>
      <c r="BE19" s="52"/>
      <c r="BF19" s="46"/>
      <c r="BG19" s="52"/>
      <c r="BH19" s="52"/>
      <c r="BI19" s="46"/>
      <c r="BJ19" s="52"/>
      <c r="BK19" s="52"/>
      <c r="BL19" s="46"/>
    </row>
    <row r="20" spans="1:64" ht="13.5" hidden="1" customHeight="1">
      <c r="A20" s="499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2"/>
      <c r="BC20" s="46"/>
      <c r="BD20" s="52"/>
      <c r="BE20" s="52"/>
      <c r="BF20" s="46"/>
      <c r="BG20" s="52"/>
      <c r="BH20" s="52"/>
      <c r="BI20" s="46"/>
      <c r="BJ20" s="52"/>
      <c r="BK20" s="52"/>
      <c r="BL20" s="46"/>
    </row>
    <row r="21" spans="1:64" ht="13.5" hidden="1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52"/>
      <c r="BC21" s="46"/>
      <c r="BD21" s="52"/>
      <c r="BE21" s="52"/>
      <c r="BF21" s="46"/>
      <c r="BG21" s="52"/>
      <c r="BH21" s="52"/>
      <c r="BI21" s="46"/>
      <c r="BJ21" s="52"/>
      <c r="BK21" s="52"/>
      <c r="BL21" s="46"/>
    </row>
    <row r="22" spans="1:64" ht="13.5" hidden="1" customHeight="1">
      <c r="A22" s="499" t="s">
        <v>288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500"/>
      <c r="AB22" s="500"/>
      <c r="AC22" s="500"/>
      <c r="AD22" s="500"/>
      <c r="AE22" s="500"/>
      <c r="AF22" s="500"/>
      <c r="AG22" s="500"/>
      <c r="AH22" s="500"/>
      <c r="AI22" s="500"/>
      <c r="AJ22" s="500"/>
      <c r="AK22" s="500"/>
      <c r="AL22" s="500"/>
      <c r="AM22" s="500"/>
      <c r="AN22" s="500"/>
      <c r="AO22" s="500"/>
      <c r="AP22" s="500"/>
      <c r="AQ22" s="500"/>
      <c r="AR22" s="500"/>
      <c r="AS22" s="500"/>
      <c r="AT22" s="500"/>
      <c r="AU22" s="500"/>
      <c r="AV22" s="500"/>
      <c r="AW22" s="500"/>
      <c r="AX22" s="500"/>
      <c r="AY22" s="500"/>
      <c r="AZ22" s="500"/>
      <c r="BA22" s="500"/>
      <c r="BB22" s="52"/>
      <c r="BC22" s="46"/>
      <c r="BD22" s="52"/>
      <c r="BE22" s="52"/>
      <c r="BF22" s="46"/>
      <c r="BG22" s="52"/>
      <c r="BH22" s="52"/>
      <c r="BI22" s="46"/>
      <c r="BJ22" s="52"/>
      <c r="BK22" s="52"/>
      <c r="BL22" s="46"/>
    </row>
    <row r="23" spans="1:64" ht="13.5" hidden="1" customHeight="1">
      <c r="A23" s="499"/>
      <c r="B23" s="500"/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500"/>
      <c r="AO23" s="500"/>
      <c r="AP23" s="500"/>
      <c r="AQ23" s="500"/>
      <c r="AR23" s="500"/>
      <c r="AS23" s="500"/>
      <c r="AT23" s="500"/>
      <c r="AU23" s="500"/>
      <c r="AV23" s="500"/>
      <c r="AW23" s="500"/>
      <c r="AX23" s="500"/>
      <c r="AY23" s="500"/>
      <c r="AZ23" s="500"/>
      <c r="BA23" s="500"/>
      <c r="BB23" s="52"/>
      <c r="BC23" s="46"/>
      <c r="BD23" s="52"/>
      <c r="BE23" s="52"/>
      <c r="BF23" s="46"/>
      <c r="BG23" s="52"/>
      <c r="BH23" s="52"/>
      <c r="BI23" s="46"/>
      <c r="BJ23" s="52"/>
      <c r="BK23" s="52"/>
      <c r="BL23" s="46"/>
    </row>
    <row r="24" spans="1:64" ht="13.5" hidden="1" customHeight="1">
      <c r="A24" s="4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52"/>
      <c r="BC24" s="46"/>
      <c r="BD24" s="52"/>
      <c r="BE24" s="52"/>
      <c r="BF24" s="46"/>
      <c r="BG24" s="52"/>
      <c r="BH24" s="52"/>
      <c r="BI24" s="46"/>
      <c r="BJ24" s="52"/>
      <c r="BK24" s="52"/>
      <c r="BL24" s="46"/>
    </row>
    <row r="25" spans="1:64" ht="13.5" hidden="1" customHeight="1">
      <c r="A25" s="499" t="s">
        <v>289</v>
      </c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00"/>
      <c r="AW25" s="500"/>
      <c r="AX25" s="500"/>
      <c r="AY25" s="500"/>
      <c r="AZ25" s="500"/>
      <c r="BA25" s="500"/>
      <c r="BB25" s="52"/>
      <c r="BC25" s="46"/>
      <c r="BD25" s="52"/>
      <c r="BE25" s="52"/>
      <c r="BF25" s="46"/>
      <c r="BG25" s="52"/>
      <c r="BH25" s="52"/>
      <c r="BI25" s="46"/>
      <c r="BJ25" s="52"/>
      <c r="BK25" s="52"/>
      <c r="BL25" s="46"/>
    </row>
    <row r="26" spans="1:64" ht="13.5" hidden="1" customHeight="1">
      <c r="A26" s="499"/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500"/>
      <c r="W26" s="500"/>
      <c r="X26" s="500"/>
      <c r="Y26" s="500"/>
      <c r="Z26" s="500"/>
      <c r="AA26" s="500"/>
      <c r="AB26" s="500"/>
      <c r="AC26" s="500"/>
      <c r="AD26" s="500"/>
      <c r="AE26" s="500"/>
      <c r="AF26" s="500"/>
      <c r="AG26" s="500"/>
      <c r="AH26" s="500"/>
      <c r="AI26" s="500"/>
      <c r="AJ26" s="500"/>
      <c r="AK26" s="500"/>
      <c r="AL26" s="500"/>
      <c r="AM26" s="500"/>
      <c r="AN26" s="500"/>
      <c r="AO26" s="500"/>
      <c r="AP26" s="500"/>
      <c r="AQ26" s="500"/>
      <c r="AR26" s="500"/>
      <c r="AS26" s="500"/>
      <c r="AT26" s="500"/>
      <c r="AU26" s="500"/>
      <c r="AV26" s="500"/>
      <c r="AW26" s="500"/>
      <c r="AX26" s="500"/>
      <c r="AY26" s="500"/>
      <c r="AZ26" s="500"/>
      <c r="BA26" s="500"/>
      <c r="BB26" s="52"/>
      <c r="BC26" s="46"/>
      <c r="BD26" s="52"/>
      <c r="BE26" s="52"/>
      <c r="BF26" s="46"/>
      <c r="BG26" s="52"/>
      <c r="BH26" s="52"/>
      <c r="BI26" s="46"/>
      <c r="BJ26" s="52"/>
      <c r="BK26" s="52"/>
      <c r="BL26" s="46"/>
    </row>
    <row r="27" spans="1:64" ht="13.5" hidden="1" customHeight="1">
      <c r="A27" s="40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52"/>
      <c r="BC27" s="46"/>
      <c r="BD27" s="52"/>
      <c r="BE27" s="52"/>
      <c r="BF27" s="46"/>
      <c r="BG27" s="52"/>
      <c r="BH27" s="52"/>
      <c r="BI27" s="46"/>
      <c r="BJ27" s="52"/>
      <c r="BK27" s="52"/>
      <c r="BL27" s="46"/>
    </row>
    <row r="28" spans="1:64" ht="13.5" hidden="1" customHeight="1">
      <c r="A28" s="499" t="s">
        <v>290</v>
      </c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0"/>
      <c r="AL28" s="500"/>
      <c r="AM28" s="500"/>
      <c r="AN28" s="500"/>
      <c r="AO28" s="500"/>
      <c r="AP28" s="500"/>
      <c r="AQ28" s="500"/>
      <c r="AR28" s="500"/>
      <c r="AS28" s="500"/>
      <c r="AT28" s="500"/>
      <c r="AU28" s="500"/>
      <c r="AV28" s="500"/>
      <c r="AW28" s="500"/>
      <c r="AX28" s="500"/>
      <c r="AY28" s="500"/>
      <c r="AZ28" s="500"/>
      <c r="BA28" s="500"/>
      <c r="BB28" s="52"/>
      <c r="BC28" s="46"/>
      <c r="BD28" s="52"/>
      <c r="BE28" s="52"/>
      <c r="BF28" s="46"/>
      <c r="BG28" s="52"/>
      <c r="BH28" s="52"/>
      <c r="BI28" s="46"/>
      <c r="BJ28" s="52"/>
      <c r="BK28" s="52"/>
      <c r="BL28" s="46"/>
    </row>
    <row r="29" spans="1:64" ht="13.5" hidden="1" customHeight="1">
      <c r="A29" s="499"/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  <c r="U29" s="500"/>
      <c r="V29" s="500"/>
      <c r="W29" s="500"/>
      <c r="X29" s="500"/>
      <c r="Y29" s="500"/>
      <c r="Z29" s="500"/>
      <c r="AA29" s="500"/>
      <c r="AB29" s="500"/>
      <c r="AC29" s="500"/>
      <c r="AD29" s="500"/>
      <c r="AE29" s="500"/>
      <c r="AF29" s="500"/>
      <c r="AG29" s="500"/>
      <c r="AH29" s="500"/>
      <c r="AI29" s="500"/>
      <c r="AJ29" s="500"/>
      <c r="AK29" s="500"/>
      <c r="AL29" s="500"/>
      <c r="AM29" s="500"/>
      <c r="AN29" s="500"/>
      <c r="AO29" s="500"/>
      <c r="AP29" s="500"/>
      <c r="AQ29" s="500"/>
      <c r="AR29" s="500"/>
      <c r="AS29" s="500"/>
      <c r="AT29" s="500"/>
      <c r="AU29" s="500"/>
      <c r="AV29" s="500"/>
      <c r="AW29" s="500"/>
      <c r="AX29" s="500"/>
      <c r="AY29" s="500"/>
      <c r="AZ29" s="500"/>
      <c r="BA29" s="500"/>
      <c r="BB29" s="52"/>
      <c r="BC29" s="46"/>
      <c r="BD29" s="52"/>
      <c r="BE29" s="52"/>
      <c r="BF29" s="46"/>
      <c r="BG29" s="52"/>
      <c r="BH29" s="52"/>
      <c r="BI29" s="46"/>
      <c r="BJ29" s="52"/>
      <c r="BK29" s="52"/>
      <c r="BL29" s="46"/>
    </row>
    <row r="30" spans="1:64" ht="2.25" customHeight="1">
      <c r="A30" s="40"/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493"/>
      <c r="Z30" s="493"/>
      <c r="AA30" s="493"/>
      <c r="AB30" s="493"/>
      <c r="AC30" s="493"/>
      <c r="AD30" s="493"/>
      <c r="AE30" s="493"/>
      <c r="AF30" s="493"/>
      <c r="AG30" s="493"/>
      <c r="AH30" s="493"/>
      <c r="AI30" s="493"/>
      <c r="AJ30" s="493"/>
      <c r="AK30" s="493"/>
      <c r="AL30" s="493"/>
      <c r="AM30" s="493"/>
      <c r="AN30" s="493"/>
      <c r="AO30" s="493"/>
      <c r="AP30" s="493"/>
      <c r="AQ30" s="493"/>
      <c r="AR30" s="493"/>
      <c r="AS30" s="493"/>
      <c r="AT30" s="493"/>
      <c r="AU30" s="493"/>
      <c r="AV30" s="493"/>
      <c r="AW30" s="493"/>
      <c r="AX30" s="493"/>
      <c r="AY30" s="493"/>
      <c r="AZ30" s="493"/>
      <c r="BA30" s="493"/>
      <c r="BB30" s="52"/>
      <c r="BC30" s="46"/>
      <c r="BD30" s="52"/>
      <c r="BE30" s="52"/>
      <c r="BF30" s="46"/>
      <c r="BG30" s="52"/>
      <c r="BH30" s="52"/>
      <c r="BI30" s="46"/>
      <c r="BJ30" s="52"/>
      <c r="BK30" s="52"/>
      <c r="BL30" s="46"/>
    </row>
    <row r="31" spans="1:64" ht="3" customHeight="1">
      <c r="A31" s="499" t="s">
        <v>283</v>
      </c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2" t="s">
        <v>291</v>
      </c>
      <c r="T31" s="492" t="s">
        <v>291</v>
      </c>
      <c r="U31" s="498"/>
      <c r="V31" s="498"/>
      <c r="W31" s="498"/>
      <c r="X31" s="498"/>
      <c r="Y31" s="498"/>
      <c r="Z31" s="498"/>
      <c r="AA31" s="498"/>
      <c r="AB31" s="498"/>
      <c r="AC31" s="498"/>
      <c r="AD31" s="498"/>
      <c r="AE31" s="498"/>
      <c r="AF31" s="498"/>
      <c r="AG31" s="498"/>
      <c r="AH31" s="498"/>
      <c r="AI31" s="498"/>
      <c r="AJ31" s="498"/>
      <c r="AK31" s="498"/>
      <c r="AL31" s="498"/>
      <c r="AM31" s="498"/>
      <c r="AN31" s="498"/>
      <c r="AO31" s="498"/>
      <c r="AP31" s="498"/>
      <c r="AQ31" s="492" t="s">
        <v>379</v>
      </c>
      <c r="AR31" s="492" t="s">
        <v>379</v>
      </c>
      <c r="AS31" s="492" t="s">
        <v>291</v>
      </c>
      <c r="AT31" s="492" t="s">
        <v>291</v>
      </c>
      <c r="AU31" s="492" t="s">
        <v>291</v>
      </c>
      <c r="AV31" s="492" t="s">
        <v>291</v>
      </c>
      <c r="AW31" s="492" t="s">
        <v>291</v>
      </c>
      <c r="AX31" s="492" t="s">
        <v>291</v>
      </c>
      <c r="AY31" s="492" t="s">
        <v>291</v>
      </c>
      <c r="AZ31" s="492" t="s">
        <v>291</v>
      </c>
      <c r="BA31" s="492" t="s">
        <v>291</v>
      </c>
      <c r="BB31" s="52"/>
      <c r="BC31" s="46"/>
      <c r="BD31" s="52"/>
      <c r="BE31" s="52"/>
      <c r="BF31" s="46"/>
      <c r="BG31" s="52"/>
      <c r="BH31" s="52"/>
      <c r="BI31" s="46"/>
      <c r="BJ31" s="52"/>
      <c r="BK31" s="52"/>
      <c r="BL31" s="46"/>
    </row>
    <row r="32" spans="1:64" ht="3" customHeight="1">
      <c r="A32" s="499"/>
      <c r="B32" s="492"/>
      <c r="C32" s="492"/>
      <c r="D32" s="492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492"/>
      <c r="AY32" s="492"/>
      <c r="AZ32" s="492"/>
      <c r="BA32" s="492"/>
      <c r="BB32" s="52"/>
      <c r="BC32" s="46"/>
      <c r="BD32" s="52"/>
      <c r="BE32" s="52"/>
      <c r="BF32" s="46"/>
      <c r="BG32" s="52"/>
      <c r="BH32" s="52"/>
      <c r="BI32" s="46"/>
      <c r="BJ32" s="52"/>
      <c r="BK32" s="52"/>
      <c r="BL32" s="46"/>
    </row>
    <row r="33" spans="1:64" ht="3" customHeight="1">
      <c r="A33" s="499"/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2"/>
      <c r="BB33" s="52"/>
      <c r="BC33" s="46"/>
      <c r="BD33" s="52"/>
      <c r="BE33" s="52"/>
      <c r="BF33" s="46"/>
      <c r="BG33" s="52"/>
      <c r="BH33" s="52"/>
      <c r="BI33" s="46"/>
      <c r="BJ33" s="52"/>
      <c r="BK33" s="52"/>
      <c r="BL33" s="46"/>
    </row>
    <row r="34" spans="1:64" ht="3" customHeight="1">
      <c r="A34" s="499"/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492"/>
      <c r="AY34" s="492"/>
      <c r="AZ34" s="492"/>
      <c r="BA34" s="492"/>
      <c r="BB34" s="52"/>
      <c r="BC34" s="46"/>
      <c r="BD34" s="52"/>
      <c r="BE34" s="52"/>
      <c r="BF34" s="46"/>
      <c r="BG34" s="52"/>
      <c r="BH34" s="52"/>
      <c r="BI34" s="46"/>
      <c r="BJ34" s="52"/>
      <c r="BK34" s="52"/>
      <c r="BL34" s="46"/>
    </row>
    <row r="35" spans="1:64" ht="3" customHeight="1">
      <c r="A35" s="499"/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52"/>
      <c r="BC35" s="46"/>
      <c r="BD35" s="52"/>
      <c r="BE35" s="52"/>
      <c r="BF35" s="46"/>
      <c r="BG35" s="52"/>
      <c r="BH35" s="52"/>
      <c r="BI35" s="46"/>
      <c r="BJ35" s="52"/>
      <c r="BK35" s="52"/>
      <c r="BL35" s="46"/>
    </row>
    <row r="36" spans="1:64" ht="3" customHeight="1">
      <c r="A36" s="499"/>
      <c r="B36" s="492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2"/>
      <c r="BB36" s="52"/>
      <c r="BC36" s="46"/>
      <c r="BD36" s="52"/>
      <c r="BE36" s="52"/>
      <c r="BF36" s="46"/>
      <c r="BG36" s="52"/>
      <c r="BH36" s="52"/>
      <c r="BI36" s="46"/>
      <c r="BJ36" s="52"/>
      <c r="BK36" s="52"/>
      <c r="BL36" s="46"/>
    </row>
    <row r="37" spans="1:64" ht="2.25" customHeight="1">
      <c r="A37" s="40"/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P37" s="493"/>
      <c r="Q37" s="493"/>
      <c r="R37" s="493"/>
      <c r="S37" s="493"/>
      <c r="T37" s="493"/>
      <c r="U37" s="493"/>
      <c r="V37" s="493"/>
      <c r="W37" s="493"/>
      <c r="X37" s="493"/>
      <c r="Y37" s="493"/>
      <c r="Z37" s="493"/>
      <c r="AA37" s="493"/>
      <c r="AB37" s="493"/>
      <c r="AC37" s="493"/>
      <c r="AD37" s="493"/>
      <c r="AE37" s="493"/>
      <c r="AF37" s="493"/>
      <c r="AG37" s="493"/>
      <c r="AH37" s="493"/>
      <c r="AI37" s="493"/>
      <c r="AJ37" s="493"/>
      <c r="AK37" s="493"/>
      <c r="AL37" s="493"/>
      <c r="AM37" s="493"/>
      <c r="AN37" s="493"/>
      <c r="AO37" s="493"/>
      <c r="AP37" s="493"/>
      <c r="AQ37" s="493"/>
      <c r="AR37" s="493"/>
      <c r="AS37" s="493"/>
      <c r="AT37" s="493"/>
      <c r="AU37" s="493"/>
      <c r="AV37" s="493"/>
      <c r="AW37" s="493"/>
      <c r="AX37" s="493"/>
      <c r="AY37" s="493"/>
      <c r="AZ37" s="493"/>
      <c r="BA37" s="493"/>
      <c r="BB37" s="52"/>
      <c r="BC37" s="46"/>
      <c r="BD37" s="52"/>
      <c r="BE37" s="52"/>
      <c r="BF37" s="46"/>
      <c r="BG37" s="52"/>
      <c r="BH37" s="52"/>
      <c r="BI37" s="46"/>
      <c r="BJ37" s="52"/>
      <c r="BK37" s="52"/>
      <c r="BL37" s="46"/>
    </row>
    <row r="38" spans="1:64" ht="3" customHeight="1">
      <c r="A38" s="499" t="s">
        <v>284</v>
      </c>
      <c r="B38" s="498"/>
      <c r="C38" s="498"/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2" t="s">
        <v>291</v>
      </c>
      <c r="T38" s="492" t="s">
        <v>291</v>
      </c>
      <c r="U38" s="498"/>
      <c r="V38" s="498"/>
      <c r="W38" s="498"/>
      <c r="X38" s="498"/>
      <c r="Y38" s="498"/>
      <c r="Z38" s="498"/>
      <c r="AA38" s="498"/>
      <c r="AB38" s="498"/>
      <c r="AC38" s="498"/>
      <c r="AD38" s="498"/>
      <c r="AE38" s="498"/>
      <c r="AF38" s="498"/>
      <c r="AG38" s="498"/>
      <c r="AH38" s="498"/>
      <c r="AI38" s="498"/>
      <c r="AJ38" s="498"/>
      <c r="AK38" s="498"/>
      <c r="AL38" s="498"/>
      <c r="AM38" s="498"/>
      <c r="AN38" s="498"/>
      <c r="AO38" s="498"/>
      <c r="AP38" s="498"/>
      <c r="AQ38" s="492" t="s">
        <v>379</v>
      </c>
      <c r="AR38" s="492" t="s">
        <v>379</v>
      </c>
      <c r="AS38" s="492" t="s">
        <v>291</v>
      </c>
      <c r="AT38" s="492" t="s">
        <v>291</v>
      </c>
      <c r="AU38" s="492" t="s">
        <v>291</v>
      </c>
      <c r="AV38" s="492" t="s">
        <v>291</v>
      </c>
      <c r="AW38" s="492" t="s">
        <v>291</v>
      </c>
      <c r="AX38" s="492" t="s">
        <v>291</v>
      </c>
      <c r="AY38" s="492" t="s">
        <v>291</v>
      </c>
      <c r="AZ38" s="492" t="s">
        <v>291</v>
      </c>
      <c r="BA38" s="492" t="s">
        <v>291</v>
      </c>
      <c r="BB38" s="52"/>
      <c r="BC38" s="46"/>
      <c r="BD38" s="52"/>
      <c r="BE38" s="52"/>
      <c r="BF38" s="46"/>
      <c r="BG38" s="52"/>
      <c r="BH38" s="52"/>
      <c r="BI38" s="46"/>
      <c r="BJ38" s="52"/>
      <c r="BK38" s="52"/>
      <c r="BL38" s="46"/>
    </row>
    <row r="39" spans="1:64" ht="3" customHeight="1">
      <c r="A39" s="499"/>
      <c r="B39" s="492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S39" s="492"/>
      <c r="AT39" s="492"/>
      <c r="AU39" s="492"/>
      <c r="AV39" s="492"/>
      <c r="AW39" s="492"/>
      <c r="AX39" s="492"/>
      <c r="AY39" s="492"/>
      <c r="AZ39" s="492"/>
      <c r="BA39" s="492"/>
      <c r="BB39" s="52"/>
      <c r="BC39" s="46"/>
      <c r="BD39" s="52"/>
      <c r="BE39" s="52"/>
      <c r="BF39" s="46"/>
      <c r="BG39" s="52"/>
      <c r="BH39" s="52"/>
      <c r="BI39" s="46"/>
      <c r="BJ39" s="52"/>
      <c r="BK39" s="52"/>
      <c r="BL39" s="46"/>
    </row>
    <row r="40" spans="1:64" ht="3" customHeight="1">
      <c r="A40" s="499"/>
      <c r="B40" s="492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492"/>
      <c r="R40" s="492"/>
      <c r="S40" s="492"/>
      <c r="T40" s="492"/>
      <c r="U40" s="492"/>
      <c r="V40" s="492"/>
      <c r="W40" s="492"/>
      <c r="X40" s="492"/>
      <c r="Y40" s="492"/>
      <c r="Z40" s="492"/>
      <c r="AA40" s="492"/>
      <c r="AB40" s="492"/>
      <c r="AC40" s="492"/>
      <c r="AD40" s="492"/>
      <c r="AE40" s="492"/>
      <c r="AF40" s="492"/>
      <c r="AG40" s="492"/>
      <c r="AH40" s="492"/>
      <c r="AI40" s="492"/>
      <c r="AJ40" s="492"/>
      <c r="AK40" s="492"/>
      <c r="AL40" s="492"/>
      <c r="AM40" s="492"/>
      <c r="AN40" s="492"/>
      <c r="AO40" s="492"/>
      <c r="AP40" s="492"/>
      <c r="AQ40" s="492"/>
      <c r="AR40" s="492"/>
      <c r="AS40" s="492"/>
      <c r="AT40" s="492"/>
      <c r="AU40" s="492"/>
      <c r="AV40" s="492"/>
      <c r="AW40" s="492"/>
      <c r="AX40" s="492"/>
      <c r="AY40" s="492"/>
      <c r="AZ40" s="492"/>
      <c r="BA40" s="492"/>
      <c r="BB40" s="52"/>
      <c r="BC40" s="46"/>
      <c r="BD40" s="52"/>
      <c r="BE40" s="52"/>
      <c r="BF40" s="46"/>
      <c r="BG40" s="52"/>
      <c r="BH40" s="52"/>
      <c r="BI40" s="46"/>
      <c r="BJ40" s="52"/>
      <c r="BK40" s="52"/>
      <c r="BL40" s="46"/>
    </row>
    <row r="41" spans="1:64" ht="3" customHeight="1">
      <c r="A41" s="499"/>
      <c r="B41" s="492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S41" s="492"/>
      <c r="AT41" s="492"/>
      <c r="AU41" s="492"/>
      <c r="AV41" s="492"/>
      <c r="AW41" s="492"/>
      <c r="AX41" s="492"/>
      <c r="AY41" s="492"/>
      <c r="AZ41" s="492"/>
      <c r="BA41" s="492"/>
      <c r="BB41" s="52"/>
      <c r="BC41" s="46"/>
      <c r="BD41" s="52"/>
      <c r="BE41" s="52"/>
      <c r="BF41" s="46"/>
      <c r="BG41" s="52"/>
      <c r="BH41" s="52"/>
      <c r="BI41" s="46"/>
      <c r="BJ41" s="52"/>
      <c r="BK41" s="52"/>
      <c r="BL41" s="46"/>
    </row>
    <row r="42" spans="1:64" ht="3" customHeight="1">
      <c r="A42" s="499"/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2"/>
      <c r="AK42" s="492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492"/>
      <c r="AY42" s="492"/>
      <c r="AZ42" s="492"/>
      <c r="BA42" s="492"/>
      <c r="BB42" s="52"/>
      <c r="BC42" s="46"/>
      <c r="BD42" s="52"/>
      <c r="BE42" s="52"/>
      <c r="BF42" s="46"/>
      <c r="BG42" s="52"/>
      <c r="BH42" s="52"/>
      <c r="BI42" s="46"/>
      <c r="BJ42" s="52"/>
      <c r="BK42" s="52"/>
      <c r="BL42" s="46"/>
    </row>
    <row r="43" spans="1:64" ht="3" customHeight="1">
      <c r="A43" s="499"/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2"/>
      <c r="AL43" s="492"/>
      <c r="AM43" s="492"/>
      <c r="AN43" s="492"/>
      <c r="AO43" s="492"/>
      <c r="AP43" s="492"/>
      <c r="AQ43" s="492"/>
      <c r="AR43" s="492"/>
      <c r="AS43" s="492"/>
      <c r="AT43" s="492"/>
      <c r="AU43" s="492"/>
      <c r="AV43" s="492"/>
      <c r="AW43" s="492"/>
      <c r="AX43" s="492"/>
      <c r="AY43" s="492"/>
      <c r="AZ43" s="492"/>
      <c r="BA43" s="492"/>
      <c r="BB43" s="52"/>
      <c r="BC43" s="46"/>
      <c r="BD43" s="52"/>
      <c r="BE43" s="52"/>
      <c r="BF43" s="46"/>
      <c r="BG43" s="52"/>
      <c r="BH43" s="52"/>
      <c r="BI43" s="46"/>
      <c r="BJ43" s="52"/>
      <c r="BK43" s="52"/>
      <c r="BL43" s="46"/>
    </row>
    <row r="44" spans="1:64" ht="2.25" customHeight="1">
      <c r="A44" s="40"/>
      <c r="B44" s="493"/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493"/>
      <c r="AI44" s="493"/>
      <c r="AJ44" s="493"/>
      <c r="AK44" s="493"/>
      <c r="AL44" s="493"/>
      <c r="AM44" s="493"/>
      <c r="AN44" s="493"/>
      <c r="AO44" s="493"/>
      <c r="AP44" s="493"/>
      <c r="AQ44" s="493"/>
      <c r="AR44" s="493"/>
      <c r="AS44" s="493"/>
      <c r="AT44" s="493"/>
      <c r="AU44" s="493"/>
      <c r="AV44" s="493"/>
      <c r="AW44" s="493"/>
      <c r="AX44" s="493"/>
      <c r="AY44" s="493"/>
      <c r="AZ44" s="493"/>
      <c r="BA44" s="493"/>
      <c r="BB44" s="52"/>
      <c r="BC44" s="46"/>
      <c r="BD44" s="52"/>
      <c r="BE44" s="52"/>
      <c r="BF44" s="46"/>
      <c r="BG44" s="52"/>
      <c r="BH44" s="52"/>
      <c r="BI44" s="46"/>
      <c r="BJ44" s="52"/>
      <c r="BK44" s="52"/>
      <c r="BL44" s="46"/>
    </row>
    <row r="45" spans="1:64" ht="3" customHeight="1">
      <c r="A45" s="499" t="s">
        <v>285</v>
      </c>
      <c r="B45" s="498"/>
      <c r="C45" s="498"/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492" t="s">
        <v>412</v>
      </c>
      <c r="Q45" s="492" t="s">
        <v>412</v>
      </c>
      <c r="R45" s="492" t="s">
        <v>412</v>
      </c>
      <c r="S45" s="492" t="s">
        <v>291</v>
      </c>
      <c r="T45" s="492" t="s">
        <v>291</v>
      </c>
      <c r="U45" s="498"/>
      <c r="V45" s="498"/>
      <c r="W45" s="498"/>
      <c r="X45" s="498"/>
      <c r="Y45" s="498"/>
      <c r="Z45" s="498"/>
      <c r="AA45" s="498"/>
      <c r="AB45" s="498"/>
      <c r="AC45" s="498"/>
      <c r="AD45" s="498"/>
      <c r="AE45" s="498"/>
      <c r="AF45" s="498"/>
      <c r="AG45" s="498"/>
      <c r="AH45" s="498"/>
      <c r="AI45" s="494" t="s">
        <v>379</v>
      </c>
      <c r="AJ45" s="494" t="s">
        <v>379</v>
      </c>
      <c r="AK45" s="494" t="s">
        <v>412</v>
      </c>
      <c r="AL45" s="494" t="s">
        <v>412</v>
      </c>
      <c r="AM45" s="494" t="s">
        <v>412</v>
      </c>
      <c r="AN45" s="492" t="s">
        <v>412</v>
      </c>
      <c r="AO45" s="492" t="s">
        <v>412</v>
      </c>
      <c r="AP45" s="492" t="s">
        <v>412</v>
      </c>
      <c r="AQ45" s="492" t="s">
        <v>412</v>
      </c>
      <c r="AR45" s="492" t="s">
        <v>412</v>
      </c>
      <c r="AS45" s="492" t="s">
        <v>412</v>
      </c>
      <c r="AT45" s="492" t="s">
        <v>291</v>
      </c>
      <c r="AU45" s="492" t="s">
        <v>291</v>
      </c>
      <c r="AV45" s="492" t="s">
        <v>291</v>
      </c>
      <c r="AW45" s="492" t="s">
        <v>291</v>
      </c>
      <c r="AX45" s="492" t="s">
        <v>291</v>
      </c>
      <c r="AY45" s="492" t="s">
        <v>291</v>
      </c>
      <c r="AZ45" s="492" t="s">
        <v>291</v>
      </c>
      <c r="BA45" s="492" t="s">
        <v>291</v>
      </c>
      <c r="BB45" s="52"/>
      <c r="BC45" s="46"/>
      <c r="BD45" s="52"/>
      <c r="BE45" s="52"/>
      <c r="BF45" s="46"/>
      <c r="BG45" s="52"/>
      <c r="BH45" s="52"/>
      <c r="BI45" s="46"/>
      <c r="BJ45" s="52"/>
      <c r="BK45" s="52"/>
      <c r="BL45" s="46"/>
    </row>
    <row r="46" spans="1:64" ht="3" customHeight="1">
      <c r="A46" s="499"/>
      <c r="B46" s="492"/>
      <c r="C46" s="492"/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  <c r="Y46" s="492"/>
      <c r="Z46" s="492"/>
      <c r="AA46" s="492"/>
      <c r="AB46" s="492"/>
      <c r="AC46" s="492"/>
      <c r="AD46" s="492"/>
      <c r="AE46" s="492"/>
      <c r="AF46" s="492"/>
      <c r="AG46" s="492"/>
      <c r="AH46" s="492"/>
      <c r="AI46" s="495"/>
      <c r="AJ46" s="495"/>
      <c r="AK46" s="495"/>
      <c r="AL46" s="495"/>
      <c r="AM46" s="495"/>
      <c r="AN46" s="492"/>
      <c r="AO46" s="492"/>
      <c r="AP46" s="492"/>
      <c r="AQ46" s="492"/>
      <c r="AR46" s="492"/>
      <c r="AS46" s="492"/>
      <c r="AT46" s="492"/>
      <c r="AU46" s="492"/>
      <c r="AV46" s="492"/>
      <c r="AW46" s="492"/>
      <c r="AX46" s="492"/>
      <c r="AY46" s="492"/>
      <c r="AZ46" s="492"/>
      <c r="BA46" s="492"/>
      <c r="BB46" s="52"/>
      <c r="BC46" s="46"/>
      <c r="BD46" s="52"/>
      <c r="BE46" s="52"/>
      <c r="BF46" s="46"/>
      <c r="BG46" s="52"/>
      <c r="BH46" s="52"/>
      <c r="BI46" s="46"/>
      <c r="BJ46" s="52"/>
      <c r="BK46" s="52"/>
      <c r="BL46" s="46"/>
    </row>
    <row r="47" spans="1:64" ht="3" customHeight="1">
      <c r="A47" s="499"/>
      <c r="B47" s="492"/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5"/>
      <c r="AJ47" s="495"/>
      <c r="AK47" s="495"/>
      <c r="AL47" s="495"/>
      <c r="AM47" s="495"/>
      <c r="AN47" s="492"/>
      <c r="AO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2"/>
      <c r="AZ47" s="492"/>
      <c r="BA47" s="492"/>
      <c r="BB47" s="52"/>
      <c r="BC47" s="46"/>
      <c r="BD47" s="52"/>
      <c r="BE47" s="52"/>
      <c r="BF47" s="46"/>
      <c r="BG47" s="52"/>
      <c r="BH47" s="52"/>
      <c r="BI47" s="46"/>
      <c r="BJ47" s="52"/>
      <c r="BK47" s="52"/>
      <c r="BL47" s="46"/>
    </row>
    <row r="48" spans="1:64" ht="3" customHeight="1">
      <c r="A48" s="499"/>
      <c r="B48" s="492"/>
      <c r="C48" s="492"/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2"/>
      <c r="Y48" s="492"/>
      <c r="Z48" s="492"/>
      <c r="AA48" s="492"/>
      <c r="AB48" s="492"/>
      <c r="AC48" s="492"/>
      <c r="AD48" s="492"/>
      <c r="AE48" s="492"/>
      <c r="AF48" s="492"/>
      <c r="AG48" s="492"/>
      <c r="AH48" s="492"/>
      <c r="AI48" s="495"/>
      <c r="AJ48" s="495"/>
      <c r="AK48" s="495"/>
      <c r="AL48" s="495"/>
      <c r="AM48" s="495"/>
      <c r="AN48" s="492"/>
      <c r="AO48" s="492"/>
      <c r="AP48" s="492"/>
      <c r="AQ48" s="492"/>
      <c r="AR48" s="492"/>
      <c r="AS48" s="492"/>
      <c r="AT48" s="492"/>
      <c r="AU48" s="492"/>
      <c r="AV48" s="492"/>
      <c r="AW48" s="492"/>
      <c r="AX48" s="492"/>
      <c r="AY48" s="492"/>
      <c r="AZ48" s="492"/>
      <c r="BA48" s="492"/>
      <c r="BB48" s="52"/>
      <c r="BC48" s="46"/>
      <c r="BD48" s="52"/>
      <c r="BE48" s="52"/>
      <c r="BF48" s="46"/>
      <c r="BG48" s="52"/>
      <c r="BH48" s="52"/>
      <c r="BI48" s="46"/>
      <c r="BJ48" s="52"/>
      <c r="BK48" s="52"/>
      <c r="BL48" s="46"/>
    </row>
    <row r="49" spans="1:64" ht="3" customHeight="1">
      <c r="A49" s="499"/>
      <c r="B49" s="492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  <c r="AC49" s="492"/>
      <c r="AD49" s="492"/>
      <c r="AE49" s="492"/>
      <c r="AF49" s="492"/>
      <c r="AG49" s="492"/>
      <c r="AH49" s="492"/>
      <c r="AI49" s="495"/>
      <c r="AJ49" s="495"/>
      <c r="AK49" s="495"/>
      <c r="AL49" s="495"/>
      <c r="AM49" s="495"/>
      <c r="AN49" s="492"/>
      <c r="AO49" s="492"/>
      <c r="AP49" s="492"/>
      <c r="AQ49" s="492"/>
      <c r="AR49" s="492"/>
      <c r="AS49" s="492"/>
      <c r="AT49" s="492"/>
      <c r="AU49" s="492"/>
      <c r="AV49" s="492"/>
      <c r="AW49" s="492"/>
      <c r="AX49" s="492"/>
      <c r="AY49" s="492"/>
      <c r="AZ49" s="492"/>
      <c r="BA49" s="492"/>
      <c r="BB49" s="52"/>
      <c r="BC49" s="46"/>
      <c r="BD49" s="52"/>
      <c r="BE49" s="52"/>
      <c r="BF49" s="46"/>
      <c r="BG49" s="52"/>
      <c r="BH49" s="52"/>
      <c r="BI49" s="46"/>
      <c r="BJ49" s="52"/>
      <c r="BK49" s="52"/>
      <c r="BL49" s="46"/>
    </row>
    <row r="50" spans="1:64" ht="3" customHeight="1">
      <c r="A50" s="499"/>
      <c r="B50" s="492"/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2"/>
      <c r="Z50" s="492"/>
      <c r="AA50" s="492"/>
      <c r="AB50" s="492"/>
      <c r="AC50" s="492"/>
      <c r="AD50" s="492"/>
      <c r="AE50" s="492"/>
      <c r="AF50" s="492"/>
      <c r="AG50" s="492"/>
      <c r="AH50" s="492"/>
      <c r="AI50" s="496"/>
      <c r="AJ50" s="496"/>
      <c r="AK50" s="496"/>
      <c r="AL50" s="496"/>
      <c r="AM50" s="496"/>
      <c r="AN50" s="492"/>
      <c r="AO50" s="492"/>
      <c r="AP50" s="492"/>
      <c r="AQ50" s="492"/>
      <c r="AR50" s="492"/>
      <c r="AS50" s="492"/>
      <c r="AT50" s="492"/>
      <c r="AU50" s="492"/>
      <c r="AV50" s="492"/>
      <c r="AW50" s="492"/>
      <c r="AX50" s="492"/>
      <c r="AY50" s="492"/>
      <c r="AZ50" s="492"/>
      <c r="BA50" s="492"/>
      <c r="BB50" s="52"/>
      <c r="BC50" s="46"/>
      <c r="BD50" s="52"/>
      <c r="BE50" s="52"/>
      <c r="BF50" s="46"/>
      <c r="BG50" s="52"/>
      <c r="BH50" s="52"/>
      <c r="BI50" s="46"/>
      <c r="BJ50" s="52"/>
      <c r="BK50" s="52"/>
      <c r="BL50" s="46"/>
    </row>
    <row r="51" spans="1:64" ht="2.25" customHeight="1">
      <c r="A51" s="40"/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3"/>
      <c r="AG51" s="493"/>
      <c r="AH51" s="493"/>
      <c r="AI51" s="493"/>
      <c r="AJ51" s="493"/>
      <c r="AK51" s="493"/>
      <c r="AL51" s="493"/>
      <c r="AM51" s="493"/>
      <c r="AN51" s="493"/>
      <c r="AO51" s="493"/>
      <c r="AP51" s="493"/>
      <c r="AQ51" s="493"/>
      <c r="AR51" s="493"/>
      <c r="AS51" s="493"/>
      <c r="AT51" s="493"/>
      <c r="AU51" s="493"/>
      <c r="AV51" s="493"/>
      <c r="AW51" s="493"/>
      <c r="AX51" s="493"/>
      <c r="AY51" s="493"/>
      <c r="AZ51" s="493"/>
      <c r="BA51" s="493"/>
      <c r="BB51" s="52"/>
      <c r="BC51" s="46"/>
      <c r="BD51" s="52"/>
      <c r="BE51" s="52"/>
      <c r="BF51" s="46"/>
      <c r="BG51" s="52"/>
      <c r="BH51" s="52"/>
      <c r="BI51" s="46"/>
      <c r="BJ51" s="52"/>
      <c r="BK51" s="52"/>
      <c r="BL51" s="46"/>
    </row>
    <row r="52" spans="1:64" ht="3" customHeight="1">
      <c r="A52" s="499" t="s">
        <v>286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4" t="s">
        <v>379</v>
      </c>
      <c r="N52" s="492" t="s">
        <v>412</v>
      </c>
      <c r="O52" s="492" t="s">
        <v>412</v>
      </c>
      <c r="P52" s="492" t="s">
        <v>412</v>
      </c>
      <c r="Q52" s="492" t="s">
        <v>412</v>
      </c>
      <c r="R52" s="492" t="s">
        <v>412</v>
      </c>
      <c r="S52" s="492" t="s">
        <v>291</v>
      </c>
      <c r="T52" s="492" t="s">
        <v>291</v>
      </c>
      <c r="U52" s="498"/>
      <c r="V52" s="498"/>
      <c r="W52" s="498"/>
      <c r="X52" s="498"/>
      <c r="Y52" s="498"/>
      <c r="Z52" s="498"/>
      <c r="AA52" s="498"/>
      <c r="AB52" s="498"/>
      <c r="AC52" s="492" t="s">
        <v>379</v>
      </c>
      <c r="AD52" s="492" t="s">
        <v>412</v>
      </c>
      <c r="AE52" s="492" t="s">
        <v>412</v>
      </c>
      <c r="AF52" s="492" t="s">
        <v>412</v>
      </c>
      <c r="AG52" s="492" t="s">
        <v>412</v>
      </c>
      <c r="AH52" s="492" t="s">
        <v>412</v>
      </c>
      <c r="AI52" s="494" t="s">
        <v>380</v>
      </c>
      <c r="AJ52" s="494" t="s">
        <v>380</v>
      </c>
      <c r="AK52" s="494" t="s">
        <v>380</v>
      </c>
      <c r="AL52" s="494" t="s">
        <v>380</v>
      </c>
      <c r="AM52" s="497" t="s">
        <v>292</v>
      </c>
      <c r="AN52" s="497" t="s">
        <v>292</v>
      </c>
      <c r="AO52" s="497" t="s">
        <v>292</v>
      </c>
      <c r="AP52" s="497" t="s">
        <v>292</v>
      </c>
      <c r="AQ52" s="492" t="s">
        <v>285</v>
      </c>
      <c r="AR52" s="492" t="s">
        <v>285</v>
      </c>
      <c r="AS52" s="492" t="s">
        <v>152</v>
      </c>
      <c r="AT52" s="492" t="s">
        <v>152</v>
      </c>
      <c r="AU52" s="492" t="s">
        <v>152</v>
      </c>
      <c r="AV52" s="492" t="s">
        <v>152</v>
      </c>
      <c r="AW52" s="492" t="s">
        <v>152</v>
      </c>
      <c r="AX52" s="492" t="s">
        <v>152</v>
      </c>
      <c r="AY52" s="492" t="s">
        <v>152</v>
      </c>
      <c r="AZ52" s="492" t="s">
        <v>152</v>
      </c>
      <c r="BA52" s="492" t="s">
        <v>152</v>
      </c>
      <c r="BB52" s="52"/>
      <c r="BC52" s="46"/>
      <c r="BD52" s="52"/>
      <c r="BE52" s="52"/>
      <c r="BF52" s="46"/>
      <c r="BG52" s="52"/>
      <c r="BH52" s="52"/>
      <c r="BI52" s="46"/>
      <c r="BJ52" s="52"/>
      <c r="BK52" s="52"/>
      <c r="BL52" s="46"/>
    </row>
    <row r="53" spans="1:64" ht="3" customHeight="1">
      <c r="A53" s="499"/>
      <c r="B53" s="492"/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5"/>
      <c r="N53" s="492"/>
      <c r="O53" s="492"/>
      <c r="P53" s="492"/>
      <c r="Q53" s="492"/>
      <c r="R53" s="492"/>
      <c r="S53" s="492"/>
      <c r="T53" s="492"/>
      <c r="U53" s="492"/>
      <c r="V53" s="492"/>
      <c r="W53" s="492"/>
      <c r="X53" s="492"/>
      <c r="Y53" s="492"/>
      <c r="Z53" s="492"/>
      <c r="AA53" s="492"/>
      <c r="AB53" s="492"/>
      <c r="AC53" s="492"/>
      <c r="AD53" s="492"/>
      <c r="AE53" s="492"/>
      <c r="AF53" s="492"/>
      <c r="AG53" s="492"/>
      <c r="AH53" s="492"/>
      <c r="AI53" s="495"/>
      <c r="AJ53" s="495"/>
      <c r="AK53" s="495"/>
      <c r="AL53" s="495"/>
      <c r="AM53" s="497"/>
      <c r="AN53" s="497"/>
      <c r="AO53" s="497"/>
      <c r="AP53" s="497"/>
      <c r="AQ53" s="492"/>
      <c r="AR53" s="492"/>
      <c r="AS53" s="492"/>
      <c r="AT53" s="492"/>
      <c r="AU53" s="492"/>
      <c r="AV53" s="492"/>
      <c r="AW53" s="492"/>
      <c r="AX53" s="492"/>
      <c r="AY53" s="492"/>
      <c r="AZ53" s="492"/>
      <c r="BA53" s="492"/>
      <c r="BB53" s="52"/>
      <c r="BC53" s="46"/>
      <c r="BD53" s="52"/>
      <c r="BE53" s="52"/>
      <c r="BF53" s="46"/>
      <c r="BG53" s="52"/>
      <c r="BH53" s="52"/>
      <c r="BI53" s="46"/>
      <c r="BJ53" s="52"/>
      <c r="BK53" s="52"/>
      <c r="BL53" s="46"/>
    </row>
    <row r="54" spans="1:64" ht="3" customHeight="1">
      <c r="A54" s="499"/>
      <c r="B54" s="492"/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5"/>
      <c r="N54" s="492"/>
      <c r="O54" s="492"/>
      <c r="P54" s="492"/>
      <c r="Q54" s="492"/>
      <c r="R54" s="492"/>
      <c r="S54" s="492"/>
      <c r="T54" s="492"/>
      <c r="U54" s="492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2"/>
      <c r="AG54" s="492"/>
      <c r="AH54" s="492"/>
      <c r="AI54" s="495"/>
      <c r="AJ54" s="495"/>
      <c r="AK54" s="495"/>
      <c r="AL54" s="495"/>
      <c r="AM54" s="497"/>
      <c r="AN54" s="497"/>
      <c r="AO54" s="497"/>
      <c r="AP54" s="497"/>
      <c r="AQ54" s="492"/>
      <c r="AR54" s="492"/>
      <c r="AS54" s="492"/>
      <c r="AT54" s="492"/>
      <c r="AU54" s="492"/>
      <c r="AV54" s="492"/>
      <c r="AW54" s="492"/>
      <c r="AX54" s="492"/>
      <c r="AY54" s="492"/>
      <c r="AZ54" s="492"/>
      <c r="BA54" s="492"/>
      <c r="BB54" s="52"/>
      <c r="BC54" s="46"/>
      <c r="BD54" s="52"/>
      <c r="BE54" s="52"/>
      <c r="BF54" s="46"/>
      <c r="BG54" s="52"/>
      <c r="BH54" s="52"/>
      <c r="BI54" s="46"/>
      <c r="BJ54" s="52"/>
      <c r="BK54" s="52"/>
      <c r="BL54" s="46"/>
    </row>
    <row r="55" spans="1:64" ht="3" customHeight="1">
      <c r="A55" s="499"/>
      <c r="B55" s="492"/>
      <c r="C55" s="492"/>
      <c r="D55" s="492"/>
      <c r="E55" s="492"/>
      <c r="F55" s="492"/>
      <c r="G55" s="492"/>
      <c r="H55" s="492"/>
      <c r="I55" s="492"/>
      <c r="J55" s="492"/>
      <c r="K55" s="492"/>
      <c r="L55" s="492"/>
      <c r="M55" s="495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495"/>
      <c r="AJ55" s="495"/>
      <c r="AK55" s="495"/>
      <c r="AL55" s="495"/>
      <c r="AM55" s="497"/>
      <c r="AN55" s="497"/>
      <c r="AO55" s="497"/>
      <c r="AP55" s="497"/>
      <c r="AQ55" s="492"/>
      <c r="AR55" s="492"/>
      <c r="AS55" s="492"/>
      <c r="AT55" s="492"/>
      <c r="AU55" s="492"/>
      <c r="AV55" s="492"/>
      <c r="AW55" s="492"/>
      <c r="AX55" s="492"/>
      <c r="AY55" s="492"/>
      <c r="AZ55" s="492"/>
      <c r="BA55" s="492"/>
      <c r="BB55" s="52"/>
      <c r="BC55" s="46"/>
      <c r="BD55" s="52"/>
      <c r="BE55" s="52"/>
      <c r="BF55" s="46"/>
      <c r="BG55" s="52"/>
      <c r="BH55" s="52"/>
      <c r="BI55" s="46"/>
      <c r="BJ55" s="52"/>
      <c r="BK55" s="52"/>
      <c r="BL55" s="46"/>
    </row>
    <row r="56" spans="1:64" ht="3" customHeight="1">
      <c r="A56" s="499"/>
      <c r="B56" s="49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5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495"/>
      <c r="AJ56" s="495"/>
      <c r="AK56" s="495"/>
      <c r="AL56" s="495"/>
      <c r="AM56" s="497"/>
      <c r="AN56" s="497"/>
      <c r="AO56" s="497"/>
      <c r="AP56" s="497"/>
      <c r="AQ56" s="492"/>
      <c r="AR56" s="492"/>
      <c r="AS56" s="492"/>
      <c r="AT56" s="492"/>
      <c r="AU56" s="492"/>
      <c r="AV56" s="492"/>
      <c r="AW56" s="492"/>
      <c r="AX56" s="492"/>
      <c r="AY56" s="492"/>
      <c r="AZ56" s="492"/>
      <c r="BA56" s="492"/>
      <c r="BB56" s="52"/>
      <c r="BC56" s="46"/>
      <c r="BD56" s="52"/>
      <c r="BE56" s="52"/>
      <c r="BF56" s="46"/>
      <c r="BG56" s="52"/>
      <c r="BH56" s="52"/>
      <c r="BI56" s="46"/>
      <c r="BJ56" s="52"/>
      <c r="BK56" s="52"/>
      <c r="BL56" s="46"/>
    </row>
    <row r="57" spans="1:64" ht="3" customHeight="1">
      <c r="A57" s="499"/>
      <c r="B57" s="492"/>
      <c r="C57" s="492"/>
      <c r="D57" s="492"/>
      <c r="E57" s="492"/>
      <c r="F57" s="492"/>
      <c r="G57" s="492"/>
      <c r="H57" s="492"/>
      <c r="I57" s="492"/>
      <c r="J57" s="492"/>
      <c r="K57" s="492"/>
      <c r="L57" s="492"/>
      <c r="M57" s="496"/>
      <c r="N57" s="492"/>
      <c r="O57" s="492"/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6"/>
      <c r="AJ57" s="496"/>
      <c r="AK57" s="496"/>
      <c r="AL57" s="496"/>
      <c r="AM57" s="497"/>
      <c r="AN57" s="497"/>
      <c r="AO57" s="497"/>
      <c r="AP57" s="497"/>
      <c r="AQ57" s="492"/>
      <c r="AR57" s="492"/>
      <c r="AS57" s="492"/>
      <c r="AT57" s="492"/>
      <c r="AU57" s="492"/>
      <c r="AV57" s="492"/>
      <c r="AW57" s="492"/>
      <c r="AX57" s="492"/>
      <c r="AY57" s="492"/>
      <c r="AZ57" s="492"/>
      <c r="BA57" s="492"/>
      <c r="BB57" s="52"/>
      <c r="BC57" s="46"/>
      <c r="BD57" s="52"/>
      <c r="BE57" s="52"/>
      <c r="BF57" s="46"/>
      <c r="BG57" s="52"/>
      <c r="BH57" s="52"/>
      <c r="BI57" s="46"/>
      <c r="BJ57" s="52"/>
      <c r="BK57" s="52"/>
      <c r="BL57" s="46"/>
    </row>
    <row r="58" spans="1:64" ht="2.25" customHeight="1">
      <c r="A58" s="40"/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493"/>
      <c r="AD58" s="493"/>
      <c r="AE58" s="493"/>
      <c r="AF58" s="493"/>
      <c r="AG58" s="493"/>
      <c r="AH58" s="493"/>
      <c r="AI58" s="493"/>
      <c r="AJ58" s="493"/>
      <c r="AK58" s="493"/>
      <c r="AL58" s="493"/>
      <c r="AM58" s="493"/>
      <c r="AN58" s="493"/>
      <c r="AO58" s="493"/>
      <c r="AP58" s="493"/>
      <c r="AQ58" s="493"/>
      <c r="AR58" s="493"/>
      <c r="AS58" s="493"/>
      <c r="AT58" s="493"/>
      <c r="AU58" s="493"/>
      <c r="AV58" s="493"/>
      <c r="AW58" s="493"/>
      <c r="AX58" s="493"/>
      <c r="AY58" s="493"/>
      <c r="AZ58" s="493"/>
      <c r="BA58" s="493"/>
      <c r="BB58" s="52"/>
      <c r="BC58" s="46"/>
      <c r="BD58" s="52"/>
      <c r="BE58" s="52"/>
      <c r="BF58" s="46"/>
      <c r="BG58" s="52"/>
      <c r="BH58" s="52"/>
      <c r="BI58" s="46"/>
      <c r="BJ58" s="52"/>
      <c r="BK58" s="52"/>
      <c r="BL58" s="46"/>
    </row>
    <row r="59" spans="1:64" ht="3" customHeight="1">
      <c r="A59" s="53" t="s">
        <v>287</v>
      </c>
      <c r="B59" s="54" t="s">
        <v>152</v>
      </c>
      <c r="C59" s="54" t="s">
        <v>152</v>
      </c>
      <c r="D59" s="54" t="s">
        <v>152</v>
      </c>
      <c r="E59" s="54" t="s">
        <v>152</v>
      </c>
      <c r="F59" s="54" t="s">
        <v>152</v>
      </c>
      <c r="G59" s="54" t="s">
        <v>152</v>
      </c>
      <c r="H59" s="54" t="s">
        <v>152</v>
      </c>
      <c r="I59" s="54" t="s">
        <v>152</v>
      </c>
      <c r="J59" s="54" t="s">
        <v>152</v>
      </c>
      <c r="K59" s="54" t="s">
        <v>152</v>
      </c>
      <c r="L59" s="54" t="s">
        <v>152</v>
      </c>
      <c r="M59" s="54" t="s">
        <v>152</v>
      </c>
      <c r="N59" s="54" t="s">
        <v>152</v>
      </c>
      <c r="O59" s="54" t="s">
        <v>152</v>
      </c>
      <c r="P59" s="54" t="s">
        <v>152</v>
      </c>
      <c r="Q59" s="54" t="s">
        <v>152</v>
      </c>
      <c r="R59" s="54" t="s">
        <v>152</v>
      </c>
      <c r="S59" s="54" t="s">
        <v>152</v>
      </c>
      <c r="T59" s="54" t="s">
        <v>152</v>
      </c>
      <c r="U59" s="54" t="s">
        <v>152</v>
      </c>
      <c r="V59" s="54" t="s">
        <v>152</v>
      </c>
      <c r="W59" s="54" t="s">
        <v>152</v>
      </c>
      <c r="X59" s="54" t="s">
        <v>152</v>
      </c>
      <c r="Y59" s="54" t="s">
        <v>152</v>
      </c>
      <c r="Z59" s="54" t="s">
        <v>152</v>
      </c>
      <c r="AA59" s="54" t="s">
        <v>152</v>
      </c>
      <c r="AB59" s="54" t="s">
        <v>152</v>
      </c>
      <c r="AC59" s="54" t="s">
        <v>152</v>
      </c>
      <c r="AD59" s="54" t="s">
        <v>152</v>
      </c>
      <c r="AE59" s="54" t="s">
        <v>152</v>
      </c>
      <c r="AF59" s="54" t="s">
        <v>152</v>
      </c>
      <c r="AG59" s="54" t="s">
        <v>152</v>
      </c>
      <c r="AH59" s="54" t="s">
        <v>152</v>
      </c>
      <c r="AI59" s="54" t="s">
        <v>152</v>
      </c>
      <c r="AJ59" s="54" t="s">
        <v>152</v>
      </c>
      <c r="AK59" s="54" t="s">
        <v>152</v>
      </c>
      <c r="AL59" s="54" t="s">
        <v>152</v>
      </c>
      <c r="AM59" s="54" t="s">
        <v>152</v>
      </c>
      <c r="AN59" s="54" t="s">
        <v>152</v>
      </c>
      <c r="AO59" s="54" t="s">
        <v>152</v>
      </c>
      <c r="AP59" s="54" t="s">
        <v>152</v>
      </c>
      <c r="AQ59" s="54" t="s">
        <v>152</v>
      </c>
      <c r="AR59" s="54" t="s">
        <v>152</v>
      </c>
      <c r="AS59" s="54" t="s">
        <v>152</v>
      </c>
      <c r="AT59" s="54" t="s">
        <v>152</v>
      </c>
      <c r="AU59" s="54" t="s">
        <v>152</v>
      </c>
      <c r="AV59" s="54" t="s">
        <v>152</v>
      </c>
      <c r="AW59" s="54" t="s">
        <v>152</v>
      </c>
      <c r="AX59" s="54" t="s">
        <v>152</v>
      </c>
      <c r="AY59" s="54" t="s">
        <v>152</v>
      </c>
      <c r="AZ59" s="54" t="s">
        <v>152</v>
      </c>
      <c r="BA59" s="54" t="s">
        <v>152</v>
      </c>
      <c r="BB59" s="52"/>
      <c r="BC59" s="46"/>
      <c r="BD59" s="52"/>
      <c r="BE59" s="52"/>
      <c r="BF59" s="46"/>
      <c r="BG59" s="52"/>
      <c r="BH59" s="52"/>
      <c r="BI59" s="46"/>
      <c r="BJ59" s="52"/>
      <c r="BK59" s="52"/>
      <c r="BL59" s="46"/>
    </row>
    <row r="60" spans="1:64" ht="6" customHeight="1">
      <c r="A60" s="46"/>
      <c r="B60" s="46"/>
      <c r="BB60" s="52"/>
      <c r="BC60" s="46"/>
      <c r="BD60" s="52"/>
      <c r="BE60" s="52"/>
      <c r="BF60" s="46"/>
      <c r="BG60" s="52"/>
      <c r="BH60" s="52"/>
      <c r="BI60" s="46"/>
      <c r="BJ60" s="52"/>
      <c r="BK60" s="52"/>
      <c r="BL60" s="46"/>
    </row>
    <row r="61" spans="1:64" ht="12.75" customHeight="1">
      <c r="A61" s="472" t="s">
        <v>293</v>
      </c>
      <c r="B61" s="472"/>
      <c r="C61" s="472"/>
      <c r="D61" s="472"/>
      <c r="E61" s="472"/>
      <c r="F61" s="472"/>
      <c r="G61" s="48"/>
      <c r="H61" s="473" t="s">
        <v>294</v>
      </c>
      <c r="I61" s="473"/>
      <c r="J61" s="473"/>
      <c r="K61" s="473"/>
      <c r="L61" s="473"/>
      <c r="M61" s="473"/>
      <c r="N61" s="473"/>
      <c r="O61" s="473"/>
      <c r="P61" s="473"/>
      <c r="Q61" s="473"/>
      <c r="R61" s="473"/>
      <c r="S61" s="473"/>
      <c r="T61" s="473"/>
      <c r="U61" s="473"/>
      <c r="V61" s="473"/>
      <c r="W61" s="46"/>
      <c r="X61" s="46"/>
      <c r="Y61" s="48" t="s">
        <v>10</v>
      </c>
      <c r="Z61" s="474" t="s">
        <v>295</v>
      </c>
      <c r="AA61" s="474"/>
      <c r="AB61" s="474"/>
      <c r="AC61" s="474"/>
      <c r="AD61" s="474"/>
      <c r="AE61" s="474"/>
      <c r="AF61" s="474"/>
      <c r="AG61" s="46"/>
      <c r="AH61" s="46"/>
      <c r="AI61" s="46"/>
      <c r="AJ61" s="46"/>
      <c r="AK61" s="46"/>
      <c r="AL61" s="46"/>
      <c r="AM61" s="46"/>
      <c r="AN61" s="46"/>
      <c r="AO61" s="55"/>
      <c r="AP61" s="46"/>
      <c r="AQ61" s="46"/>
      <c r="AR61" s="56" t="s">
        <v>292</v>
      </c>
      <c r="AS61" s="474" t="s">
        <v>296</v>
      </c>
      <c r="AT61" s="474"/>
      <c r="AU61" s="474"/>
      <c r="AV61" s="474"/>
      <c r="AW61" s="474"/>
      <c r="AX61" s="474"/>
      <c r="AY61" s="474"/>
      <c r="AZ61" s="474"/>
      <c r="BA61" s="474"/>
      <c r="BB61" s="474"/>
      <c r="BC61" s="474"/>
      <c r="BD61" s="474"/>
      <c r="BE61" s="474"/>
      <c r="BF61" s="474"/>
      <c r="BG61" s="474"/>
      <c r="BH61" s="474"/>
      <c r="BI61" s="474"/>
      <c r="BJ61" s="474"/>
      <c r="BK61" s="474"/>
      <c r="BL61" s="474"/>
    </row>
    <row r="62" spans="1:64" ht="3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55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52"/>
      <c r="BB62" s="52"/>
      <c r="BC62" s="46"/>
      <c r="BD62" s="52"/>
      <c r="BE62" s="52"/>
      <c r="BF62" s="46"/>
      <c r="BG62" s="52"/>
      <c r="BH62" s="52"/>
      <c r="BI62" s="46"/>
      <c r="BJ62" s="52"/>
      <c r="BK62" s="52"/>
      <c r="BL62" s="46"/>
    </row>
    <row r="63" spans="1:64" ht="12" customHeight="1">
      <c r="A63" s="46"/>
      <c r="B63" s="46"/>
      <c r="C63" s="46"/>
      <c r="D63" s="46"/>
      <c r="E63" s="46"/>
      <c r="F63" s="46"/>
      <c r="G63" s="185" t="s">
        <v>379</v>
      </c>
      <c r="H63" s="473" t="s">
        <v>297</v>
      </c>
      <c r="I63" s="473"/>
      <c r="J63" s="473"/>
      <c r="K63" s="473"/>
      <c r="L63" s="473"/>
      <c r="M63" s="473"/>
      <c r="N63" s="473"/>
      <c r="O63" s="473"/>
      <c r="P63" s="473"/>
      <c r="Q63" s="473"/>
      <c r="R63" s="46"/>
      <c r="S63" s="46"/>
      <c r="T63" s="46"/>
      <c r="U63" s="52"/>
      <c r="V63" s="46"/>
      <c r="W63" s="46"/>
      <c r="X63" s="46"/>
      <c r="Y63" s="48" t="s">
        <v>8</v>
      </c>
      <c r="Z63" s="473" t="s">
        <v>298</v>
      </c>
      <c r="AA63" s="473"/>
      <c r="AB63" s="473"/>
      <c r="AC63" s="473"/>
      <c r="AD63" s="473"/>
      <c r="AE63" s="473"/>
      <c r="AF63" s="473"/>
      <c r="AG63" s="473"/>
      <c r="AH63" s="473"/>
      <c r="AI63" s="473"/>
      <c r="AJ63" s="473"/>
      <c r="AK63" s="473"/>
      <c r="AL63" s="473"/>
      <c r="AM63" s="473"/>
      <c r="AN63" s="473"/>
      <c r="AO63" s="473"/>
      <c r="AP63" s="473"/>
      <c r="AQ63" s="46"/>
      <c r="AR63" s="48" t="s">
        <v>285</v>
      </c>
      <c r="AS63" s="474" t="s">
        <v>299</v>
      </c>
      <c r="AT63" s="474"/>
      <c r="AU63" s="474"/>
      <c r="AV63" s="474"/>
      <c r="AW63" s="474"/>
      <c r="AX63" s="474"/>
      <c r="AY63" s="474"/>
      <c r="AZ63" s="474"/>
      <c r="BA63" s="474"/>
      <c r="BB63" s="474"/>
      <c r="BC63" s="474"/>
      <c r="BD63" s="474"/>
      <c r="BE63" s="474"/>
      <c r="BF63" s="474"/>
      <c r="BG63" s="52"/>
      <c r="BH63" s="52"/>
      <c r="BI63" s="46"/>
      <c r="BJ63" s="52"/>
      <c r="BK63" s="52"/>
      <c r="BL63" s="46"/>
    </row>
    <row r="64" spans="1:64" ht="3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52"/>
      <c r="BB64" s="52"/>
      <c r="BC64" s="46"/>
      <c r="BD64" s="52"/>
      <c r="BE64" s="52"/>
      <c r="BF64" s="46"/>
      <c r="BG64" s="52"/>
      <c r="BH64" s="52"/>
      <c r="BI64" s="46"/>
      <c r="BJ64" s="52"/>
      <c r="BK64" s="52"/>
      <c r="BL64" s="46"/>
    </row>
    <row r="65" spans="1:64" ht="12.75" customHeight="1">
      <c r="A65" s="46"/>
      <c r="B65" s="46"/>
      <c r="C65" s="46"/>
      <c r="D65" s="46"/>
      <c r="E65" s="46"/>
      <c r="F65" s="46"/>
      <c r="G65" s="48" t="s">
        <v>291</v>
      </c>
      <c r="H65" s="473" t="s">
        <v>300</v>
      </c>
      <c r="I65" s="473"/>
      <c r="J65" s="473"/>
      <c r="K65" s="473"/>
      <c r="L65" s="473"/>
      <c r="M65" s="473"/>
      <c r="N65" s="473"/>
      <c r="O65" s="473"/>
      <c r="P65" s="473"/>
      <c r="Q65" s="473"/>
      <c r="R65" s="46"/>
      <c r="S65" s="46"/>
      <c r="T65" s="46"/>
      <c r="U65" s="52"/>
      <c r="V65" s="46"/>
      <c r="W65" s="46"/>
      <c r="X65" s="46"/>
      <c r="Y65" s="48" t="s">
        <v>301</v>
      </c>
      <c r="Z65" s="473" t="s">
        <v>302</v>
      </c>
      <c r="AA65" s="473"/>
      <c r="AB65" s="473"/>
      <c r="AC65" s="473"/>
      <c r="AD65" s="473"/>
      <c r="AE65" s="473"/>
      <c r="AF65" s="473"/>
      <c r="AG65" s="473"/>
      <c r="AH65" s="473"/>
      <c r="AI65" s="473"/>
      <c r="AJ65" s="473"/>
      <c r="AK65" s="473"/>
      <c r="AL65" s="473"/>
      <c r="AM65" s="473"/>
      <c r="AN65" s="473"/>
      <c r="AO65" s="473"/>
      <c r="AP65" s="473"/>
      <c r="AQ65" s="46"/>
      <c r="AR65" s="48" t="s">
        <v>152</v>
      </c>
      <c r="AS65" s="473" t="s">
        <v>303</v>
      </c>
      <c r="AT65" s="473"/>
      <c r="AU65" s="473"/>
      <c r="AV65" s="473"/>
      <c r="AW65" s="473"/>
      <c r="AX65" s="473"/>
      <c r="AY65" s="473"/>
      <c r="AZ65" s="473"/>
      <c r="BA65" s="473"/>
      <c r="BB65" s="473"/>
      <c r="BC65" s="46"/>
      <c r="BD65" s="52"/>
      <c r="BE65" s="52"/>
      <c r="BF65" s="46"/>
      <c r="BG65" s="52"/>
      <c r="BH65" s="52"/>
      <c r="BI65" s="46"/>
      <c r="BJ65" s="52"/>
      <c r="BK65" s="52"/>
      <c r="BL65" s="46"/>
    </row>
    <row r="66" spans="1:64" ht="12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52"/>
      <c r="BB66" s="52"/>
      <c r="BC66" s="46"/>
      <c r="BD66" s="52"/>
      <c r="BE66" s="52"/>
      <c r="BF66" s="46"/>
      <c r="BG66" s="52"/>
      <c r="BH66" s="52"/>
      <c r="BI66" s="46"/>
      <c r="BJ66" s="52"/>
      <c r="BK66" s="52"/>
      <c r="BL66" s="46"/>
    </row>
    <row r="67" spans="1:64" ht="18" customHeight="1">
      <c r="A67" s="459" t="s">
        <v>304</v>
      </c>
      <c r="B67" s="459"/>
      <c r="C67" s="459"/>
      <c r="D67" s="459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  <c r="AA67" s="459"/>
      <c r="AB67" s="459"/>
      <c r="AC67" s="459"/>
      <c r="AD67" s="459"/>
      <c r="AE67" s="459"/>
      <c r="AF67" s="459"/>
      <c r="AG67" s="459"/>
      <c r="AH67" s="459"/>
      <c r="AI67" s="459"/>
      <c r="AJ67" s="459"/>
      <c r="AK67" s="459"/>
      <c r="AL67" s="459"/>
      <c r="AM67" s="459"/>
      <c r="AN67" s="459"/>
      <c r="AO67" s="459"/>
      <c r="AP67" s="459"/>
      <c r="AQ67" s="459"/>
      <c r="AR67" s="459"/>
      <c r="AS67" s="459"/>
      <c r="AT67" s="459"/>
      <c r="AU67" s="459"/>
      <c r="AV67" s="459"/>
      <c r="AW67" s="459"/>
      <c r="AX67" s="459"/>
      <c r="AY67" s="459"/>
      <c r="AZ67" s="459"/>
      <c r="BA67" s="459"/>
      <c r="BB67" s="52"/>
      <c r="BC67" s="46"/>
      <c r="BD67" s="52"/>
      <c r="BE67" s="52"/>
      <c r="BF67" s="46"/>
      <c r="BG67" s="52"/>
      <c r="BH67" s="52"/>
      <c r="BI67" s="46"/>
      <c r="BJ67" s="52"/>
      <c r="BK67" s="52"/>
      <c r="BL67" s="46"/>
    </row>
    <row r="68" spans="1:64" ht="12.75" customHeight="1">
      <c r="A68" s="460" t="s">
        <v>402</v>
      </c>
      <c r="B68" s="461"/>
      <c r="C68" s="462"/>
      <c r="D68" s="475" t="s">
        <v>305</v>
      </c>
      <c r="E68" s="476"/>
      <c r="F68" s="476"/>
      <c r="G68" s="476"/>
      <c r="H68" s="476"/>
      <c r="I68" s="476"/>
      <c r="J68" s="476"/>
      <c r="K68" s="477"/>
      <c r="L68" s="475" t="s">
        <v>84</v>
      </c>
      <c r="M68" s="476"/>
      <c r="N68" s="476"/>
      <c r="O68" s="477"/>
      <c r="P68" s="466" t="s">
        <v>357</v>
      </c>
      <c r="Q68" s="467"/>
      <c r="R68" s="467"/>
      <c r="S68" s="467"/>
      <c r="T68" s="467"/>
      <c r="U68" s="467"/>
      <c r="V68" s="467"/>
      <c r="W68" s="467"/>
      <c r="X68" s="467"/>
      <c r="Y68" s="467"/>
      <c r="Z68" s="467"/>
      <c r="AA68" s="467"/>
      <c r="AB68" s="468"/>
      <c r="AC68" s="475" t="s">
        <v>306</v>
      </c>
      <c r="AD68" s="476"/>
      <c r="AE68" s="476"/>
      <c r="AF68" s="476"/>
      <c r="AG68" s="476"/>
      <c r="AH68" s="477"/>
      <c r="AI68" s="475" t="s">
        <v>408</v>
      </c>
      <c r="AJ68" s="481"/>
      <c r="AK68" s="481"/>
      <c r="AL68" s="481"/>
      <c r="AM68" s="481"/>
      <c r="AN68" s="482"/>
      <c r="AO68" s="460" t="s">
        <v>307</v>
      </c>
      <c r="AP68" s="461"/>
      <c r="AQ68" s="461"/>
      <c r="AR68" s="462"/>
      <c r="AS68" s="486" t="s">
        <v>409</v>
      </c>
      <c r="AT68" s="487"/>
      <c r="AU68" s="488"/>
    </row>
    <row r="69" spans="1:64" ht="48.75" customHeight="1">
      <c r="A69" s="463"/>
      <c r="B69" s="464"/>
      <c r="C69" s="465"/>
      <c r="D69" s="478"/>
      <c r="E69" s="479"/>
      <c r="F69" s="479"/>
      <c r="G69" s="479"/>
      <c r="H69" s="479"/>
      <c r="I69" s="479"/>
      <c r="J69" s="479"/>
      <c r="K69" s="480"/>
      <c r="L69" s="478"/>
      <c r="M69" s="479"/>
      <c r="N69" s="479"/>
      <c r="O69" s="480"/>
      <c r="P69" s="510" t="s">
        <v>407</v>
      </c>
      <c r="Q69" s="511"/>
      <c r="R69" s="511"/>
      <c r="S69" s="511"/>
      <c r="T69" s="511"/>
      <c r="U69" s="511"/>
      <c r="V69" s="512"/>
      <c r="W69" s="510" t="s">
        <v>375</v>
      </c>
      <c r="X69" s="511"/>
      <c r="Y69" s="511"/>
      <c r="Z69" s="511"/>
      <c r="AA69" s="511"/>
      <c r="AB69" s="512"/>
      <c r="AC69" s="478"/>
      <c r="AD69" s="479"/>
      <c r="AE69" s="479"/>
      <c r="AF69" s="479"/>
      <c r="AG69" s="479"/>
      <c r="AH69" s="480"/>
      <c r="AI69" s="483"/>
      <c r="AJ69" s="484"/>
      <c r="AK69" s="484"/>
      <c r="AL69" s="484"/>
      <c r="AM69" s="484"/>
      <c r="AN69" s="485"/>
      <c r="AO69" s="463"/>
      <c r="AP69" s="464"/>
      <c r="AQ69" s="464"/>
      <c r="AR69" s="465"/>
      <c r="AS69" s="489"/>
      <c r="AT69" s="490"/>
      <c r="AU69" s="491"/>
    </row>
    <row r="70" spans="1:64" ht="12" customHeight="1">
      <c r="A70" s="466">
        <v>1</v>
      </c>
      <c r="B70" s="467"/>
      <c r="C70" s="468"/>
      <c r="D70" s="466">
        <v>2</v>
      </c>
      <c r="E70" s="467"/>
      <c r="F70" s="467"/>
      <c r="G70" s="467"/>
      <c r="H70" s="467"/>
      <c r="I70" s="467"/>
      <c r="J70" s="467"/>
      <c r="K70" s="468"/>
      <c r="L70" s="466">
        <v>3</v>
      </c>
      <c r="M70" s="467"/>
      <c r="N70" s="467"/>
      <c r="O70" s="468"/>
      <c r="P70" s="466">
        <v>4</v>
      </c>
      <c r="Q70" s="467"/>
      <c r="R70" s="467"/>
      <c r="S70" s="467"/>
      <c r="T70" s="467"/>
      <c r="U70" s="467"/>
      <c r="V70" s="468"/>
      <c r="W70" s="466">
        <v>5</v>
      </c>
      <c r="X70" s="467"/>
      <c r="Y70" s="467"/>
      <c r="Z70" s="467"/>
      <c r="AA70" s="467"/>
      <c r="AB70" s="468"/>
      <c r="AC70" s="466">
        <v>6</v>
      </c>
      <c r="AD70" s="467"/>
      <c r="AE70" s="467"/>
      <c r="AF70" s="467"/>
      <c r="AG70" s="467"/>
      <c r="AH70" s="468"/>
      <c r="AI70" s="466">
        <v>7</v>
      </c>
      <c r="AJ70" s="467"/>
      <c r="AK70" s="467"/>
      <c r="AL70" s="467"/>
      <c r="AM70" s="467"/>
      <c r="AN70" s="468"/>
      <c r="AO70" s="466">
        <v>8</v>
      </c>
      <c r="AP70" s="467"/>
      <c r="AQ70" s="467"/>
      <c r="AR70" s="468"/>
      <c r="AS70" s="513">
        <v>9</v>
      </c>
      <c r="AT70" s="514"/>
      <c r="AU70" s="515"/>
    </row>
    <row r="71" spans="1:64" ht="13.5" customHeight="1">
      <c r="A71" s="469" t="s">
        <v>403</v>
      </c>
      <c r="B71" s="470"/>
      <c r="C71" s="471"/>
      <c r="D71" s="469">
        <v>39</v>
      </c>
      <c r="E71" s="470"/>
      <c r="F71" s="470"/>
      <c r="G71" s="470"/>
      <c r="H71" s="470"/>
      <c r="I71" s="470"/>
      <c r="J71" s="470"/>
      <c r="K71" s="471"/>
      <c r="L71" s="469"/>
      <c r="M71" s="470"/>
      <c r="N71" s="470"/>
      <c r="O71" s="471"/>
      <c r="P71" s="469"/>
      <c r="Q71" s="470"/>
      <c r="R71" s="470"/>
      <c r="S71" s="470"/>
      <c r="T71" s="470"/>
      <c r="U71" s="470"/>
      <c r="V71" s="471"/>
      <c r="W71" s="469"/>
      <c r="X71" s="470"/>
      <c r="Y71" s="470"/>
      <c r="Z71" s="470"/>
      <c r="AA71" s="470"/>
      <c r="AB71" s="471"/>
      <c r="AC71" s="469">
        <v>2</v>
      </c>
      <c r="AD71" s="470"/>
      <c r="AE71" s="470"/>
      <c r="AF71" s="470"/>
      <c r="AG71" s="470"/>
      <c r="AH71" s="471"/>
      <c r="AI71" s="469"/>
      <c r="AJ71" s="470"/>
      <c r="AK71" s="470"/>
      <c r="AL71" s="470"/>
      <c r="AM71" s="470"/>
      <c r="AN71" s="471"/>
      <c r="AO71" s="469">
        <v>11</v>
      </c>
      <c r="AP71" s="470"/>
      <c r="AQ71" s="470"/>
      <c r="AR71" s="471"/>
      <c r="AS71" s="516">
        <v>52</v>
      </c>
      <c r="AT71" s="517"/>
      <c r="AU71" s="518"/>
    </row>
    <row r="72" spans="1:64" ht="12" customHeight="1">
      <c r="A72" s="469" t="s">
        <v>404</v>
      </c>
      <c r="B72" s="470"/>
      <c r="C72" s="471"/>
      <c r="D72" s="469">
        <v>32</v>
      </c>
      <c r="E72" s="470"/>
      <c r="F72" s="470"/>
      <c r="G72" s="470"/>
      <c r="H72" s="470"/>
      <c r="I72" s="470"/>
      <c r="J72" s="470"/>
      <c r="K72" s="471"/>
      <c r="L72" s="469">
        <v>7</v>
      </c>
      <c r="M72" s="470"/>
      <c r="N72" s="470"/>
      <c r="O72" s="471"/>
      <c r="P72" s="469"/>
      <c r="Q72" s="470"/>
      <c r="R72" s="470"/>
      <c r="S72" s="470"/>
      <c r="T72" s="470"/>
      <c r="U72" s="470"/>
      <c r="V72" s="471"/>
      <c r="W72" s="469"/>
      <c r="X72" s="470"/>
      <c r="Y72" s="470"/>
      <c r="Z72" s="470"/>
      <c r="AA72" s="470"/>
      <c r="AB72" s="471"/>
      <c r="AC72" s="469">
        <v>2</v>
      </c>
      <c r="AD72" s="470"/>
      <c r="AE72" s="470"/>
      <c r="AF72" s="470"/>
      <c r="AG72" s="470"/>
      <c r="AH72" s="471"/>
      <c r="AI72" s="469"/>
      <c r="AJ72" s="470"/>
      <c r="AK72" s="470"/>
      <c r="AL72" s="470"/>
      <c r="AM72" s="470"/>
      <c r="AN72" s="471"/>
      <c r="AO72" s="469">
        <v>11</v>
      </c>
      <c r="AP72" s="470"/>
      <c r="AQ72" s="470"/>
      <c r="AR72" s="471"/>
      <c r="AS72" s="516">
        <v>52</v>
      </c>
      <c r="AT72" s="517"/>
      <c r="AU72" s="518"/>
    </row>
    <row r="73" spans="1:64" ht="12" customHeight="1">
      <c r="A73" s="469" t="s">
        <v>405</v>
      </c>
      <c r="B73" s="470"/>
      <c r="C73" s="471"/>
      <c r="D73" s="469">
        <v>28</v>
      </c>
      <c r="E73" s="470"/>
      <c r="F73" s="470"/>
      <c r="G73" s="470"/>
      <c r="H73" s="470"/>
      <c r="I73" s="470"/>
      <c r="J73" s="470"/>
      <c r="K73" s="471"/>
      <c r="L73" s="469"/>
      <c r="M73" s="470"/>
      <c r="N73" s="470"/>
      <c r="O73" s="471"/>
      <c r="P73" s="469">
        <v>12</v>
      </c>
      <c r="Q73" s="470"/>
      <c r="R73" s="470"/>
      <c r="S73" s="470"/>
      <c r="T73" s="470"/>
      <c r="U73" s="470"/>
      <c r="V73" s="471"/>
      <c r="W73" s="469"/>
      <c r="X73" s="470"/>
      <c r="Y73" s="470"/>
      <c r="Z73" s="470"/>
      <c r="AA73" s="470"/>
      <c r="AB73" s="471"/>
      <c r="AC73" s="469">
        <v>2</v>
      </c>
      <c r="AD73" s="470"/>
      <c r="AE73" s="470"/>
      <c r="AF73" s="470"/>
      <c r="AG73" s="470"/>
      <c r="AH73" s="471"/>
      <c r="AI73" s="469"/>
      <c r="AJ73" s="470"/>
      <c r="AK73" s="470"/>
      <c r="AL73" s="470"/>
      <c r="AM73" s="470"/>
      <c r="AN73" s="471"/>
      <c r="AO73" s="469">
        <v>10</v>
      </c>
      <c r="AP73" s="470"/>
      <c r="AQ73" s="470"/>
      <c r="AR73" s="471"/>
      <c r="AS73" s="516">
        <v>52</v>
      </c>
      <c r="AT73" s="517"/>
      <c r="AU73" s="518"/>
    </row>
    <row r="74" spans="1:64" ht="12" customHeight="1">
      <c r="A74" s="469" t="s">
        <v>406</v>
      </c>
      <c r="B74" s="470"/>
      <c r="C74" s="471"/>
      <c r="D74" s="469">
        <v>19</v>
      </c>
      <c r="E74" s="470"/>
      <c r="F74" s="470"/>
      <c r="G74" s="470"/>
      <c r="H74" s="470"/>
      <c r="I74" s="470"/>
      <c r="J74" s="470"/>
      <c r="K74" s="471"/>
      <c r="L74" s="469"/>
      <c r="M74" s="470"/>
      <c r="N74" s="470"/>
      <c r="O74" s="471"/>
      <c r="P74" s="469">
        <v>10</v>
      </c>
      <c r="Q74" s="470"/>
      <c r="R74" s="470"/>
      <c r="S74" s="470"/>
      <c r="T74" s="470"/>
      <c r="U74" s="470"/>
      <c r="V74" s="471"/>
      <c r="W74" s="469">
        <v>4</v>
      </c>
      <c r="X74" s="470"/>
      <c r="Y74" s="470"/>
      <c r="Z74" s="470"/>
      <c r="AA74" s="470"/>
      <c r="AB74" s="471"/>
      <c r="AC74" s="469">
        <v>2</v>
      </c>
      <c r="AD74" s="470"/>
      <c r="AE74" s="470"/>
      <c r="AF74" s="470"/>
      <c r="AG74" s="470"/>
      <c r="AH74" s="471"/>
      <c r="AI74" s="469">
        <v>6</v>
      </c>
      <c r="AJ74" s="470"/>
      <c r="AK74" s="470"/>
      <c r="AL74" s="470"/>
      <c r="AM74" s="470"/>
      <c r="AN74" s="471"/>
      <c r="AO74" s="469">
        <v>2</v>
      </c>
      <c r="AP74" s="470"/>
      <c r="AQ74" s="470"/>
      <c r="AR74" s="471"/>
      <c r="AS74" s="516">
        <v>43</v>
      </c>
      <c r="AT74" s="517"/>
      <c r="AU74" s="518"/>
    </row>
    <row r="75" spans="1:64" ht="12" customHeight="1">
      <c r="A75" s="504" t="s">
        <v>177</v>
      </c>
      <c r="B75" s="505"/>
      <c r="C75" s="506"/>
      <c r="D75" s="507">
        <v>118</v>
      </c>
      <c r="E75" s="508"/>
      <c r="F75" s="508"/>
      <c r="G75" s="508"/>
      <c r="H75" s="508"/>
      <c r="I75" s="508"/>
      <c r="J75" s="508"/>
      <c r="K75" s="509"/>
      <c r="L75" s="507">
        <v>7</v>
      </c>
      <c r="M75" s="508"/>
      <c r="N75" s="508"/>
      <c r="O75" s="509"/>
      <c r="P75" s="507">
        <v>22</v>
      </c>
      <c r="Q75" s="508"/>
      <c r="R75" s="508"/>
      <c r="S75" s="508"/>
      <c r="T75" s="508"/>
      <c r="U75" s="508"/>
      <c r="V75" s="509"/>
      <c r="W75" s="507">
        <v>4</v>
      </c>
      <c r="X75" s="508"/>
      <c r="Y75" s="508"/>
      <c r="Z75" s="508"/>
      <c r="AA75" s="508"/>
      <c r="AB75" s="509"/>
      <c r="AC75" s="507">
        <v>8</v>
      </c>
      <c r="AD75" s="508"/>
      <c r="AE75" s="508"/>
      <c r="AF75" s="508"/>
      <c r="AG75" s="508"/>
      <c r="AH75" s="509"/>
      <c r="AI75" s="507">
        <v>6</v>
      </c>
      <c r="AJ75" s="508"/>
      <c r="AK75" s="508"/>
      <c r="AL75" s="508"/>
      <c r="AM75" s="508"/>
      <c r="AN75" s="509"/>
      <c r="AO75" s="507">
        <v>34</v>
      </c>
      <c r="AP75" s="508"/>
      <c r="AQ75" s="508"/>
      <c r="AR75" s="509"/>
      <c r="AS75" s="519">
        <v>199</v>
      </c>
      <c r="AT75" s="520"/>
      <c r="AU75" s="521"/>
    </row>
  </sheetData>
  <mergeCells count="743">
    <mergeCell ref="AC70:AH70"/>
    <mergeCell ref="AI70:AN70"/>
    <mergeCell ref="AO70:AR70"/>
    <mergeCell ref="AS70:AU70"/>
    <mergeCell ref="AC71:AH71"/>
    <mergeCell ref="AC72:AH72"/>
    <mergeCell ref="AC73:AH73"/>
    <mergeCell ref="AC74:AH74"/>
    <mergeCell ref="AC75:AH75"/>
    <mergeCell ref="AI71:AN71"/>
    <mergeCell ref="AI72:AN72"/>
    <mergeCell ref="AI73:AN73"/>
    <mergeCell ref="AI74:AN74"/>
    <mergeCell ref="AI75:AN75"/>
    <mergeCell ref="AO71:AR71"/>
    <mergeCell ref="AO72:AR72"/>
    <mergeCell ref="AO73:AR73"/>
    <mergeCell ref="AO74:AR74"/>
    <mergeCell ref="AO75:AR75"/>
    <mergeCell ref="AS71:AU71"/>
    <mergeCell ref="AS72:AU72"/>
    <mergeCell ref="AS73:AU73"/>
    <mergeCell ref="AS74:AU74"/>
    <mergeCell ref="AS75:AU75"/>
    <mergeCell ref="L74:O74"/>
    <mergeCell ref="L75:O75"/>
    <mergeCell ref="L68:O69"/>
    <mergeCell ref="P69:V69"/>
    <mergeCell ref="W69:AB69"/>
    <mergeCell ref="P68:AB68"/>
    <mergeCell ref="P71:V71"/>
    <mergeCell ref="P72:V72"/>
    <mergeCell ref="P73:V73"/>
    <mergeCell ref="P74:V74"/>
    <mergeCell ref="P75:V75"/>
    <mergeCell ref="W71:AB71"/>
    <mergeCell ref="W72:AB72"/>
    <mergeCell ref="W73:AB73"/>
    <mergeCell ref="W74:AB74"/>
    <mergeCell ref="W75:AB75"/>
    <mergeCell ref="P70:V70"/>
    <mergeCell ref="W70:AB70"/>
    <mergeCell ref="A74:C74"/>
    <mergeCell ref="A75:C75"/>
    <mergeCell ref="D68:K69"/>
    <mergeCell ref="D70:K70"/>
    <mergeCell ref="D71:K71"/>
    <mergeCell ref="D72:K72"/>
    <mergeCell ref="D73:K73"/>
    <mergeCell ref="D74:K74"/>
    <mergeCell ref="D75:K75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D10:AD11"/>
    <mergeCell ref="AE10:AE11"/>
    <mergeCell ref="AF10:AF11"/>
    <mergeCell ref="AG10:AG11"/>
    <mergeCell ref="AH10:AH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Z10:Z11"/>
    <mergeCell ref="AA10:AA11"/>
    <mergeCell ref="AB10:AB11"/>
    <mergeCell ref="AC10:AC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H16:AH17"/>
    <mergeCell ref="AI16:AI17"/>
    <mergeCell ref="AJ16:AJ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B16:AB17"/>
    <mergeCell ref="AC16:AC17"/>
    <mergeCell ref="AD16:AD17"/>
    <mergeCell ref="AE16:AE17"/>
    <mergeCell ref="AF16:AF17"/>
    <mergeCell ref="AG16:AG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30:BA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AH31:AH36"/>
    <mergeCell ref="AI31:AI36"/>
    <mergeCell ref="AJ31:AJ36"/>
    <mergeCell ref="S31:S36"/>
    <mergeCell ref="T31:T36"/>
    <mergeCell ref="U31:U36"/>
    <mergeCell ref="V31:V36"/>
    <mergeCell ref="W31:W36"/>
    <mergeCell ref="X31:X36"/>
    <mergeCell ref="Y31:Y36"/>
    <mergeCell ref="Z31:Z36"/>
    <mergeCell ref="AA31:AA36"/>
    <mergeCell ref="AT31:AT36"/>
    <mergeCell ref="AU31:AU36"/>
    <mergeCell ref="AV31:AV36"/>
    <mergeCell ref="AW31:AW36"/>
    <mergeCell ref="AX31:AX36"/>
    <mergeCell ref="AY31:AY36"/>
    <mergeCell ref="AZ31:AZ36"/>
    <mergeCell ref="BA31:BA36"/>
    <mergeCell ref="B37:BA37"/>
    <mergeCell ref="AK31:AK36"/>
    <mergeCell ref="AL31:AL36"/>
    <mergeCell ref="AM31:AM36"/>
    <mergeCell ref="AN31:AN36"/>
    <mergeCell ref="AO31:AO36"/>
    <mergeCell ref="AP31:AP36"/>
    <mergeCell ref="AQ31:AQ36"/>
    <mergeCell ref="AR31:AR36"/>
    <mergeCell ref="AS31:AS36"/>
    <mergeCell ref="AB31:AB36"/>
    <mergeCell ref="AC31:AC36"/>
    <mergeCell ref="AD31:AD36"/>
    <mergeCell ref="AE31:AE36"/>
    <mergeCell ref="AF31:AF36"/>
    <mergeCell ref="AG31:AG36"/>
    <mergeCell ref="A38:A43"/>
    <mergeCell ref="B38:B43"/>
    <mergeCell ref="C38:C43"/>
    <mergeCell ref="D38:D43"/>
    <mergeCell ref="E38:E43"/>
    <mergeCell ref="F38:F43"/>
    <mergeCell ref="G38:G43"/>
    <mergeCell ref="H38:H43"/>
    <mergeCell ref="I38:I43"/>
    <mergeCell ref="J38:J43"/>
    <mergeCell ref="K38:K43"/>
    <mergeCell ref="L38:L43"/>
    <mergeCell ref="M38:M43"/>
    <mergeCell ref="N38:N43"/>
    <mergeCell ref="O38:O43"/>
    <mergeCell ref="P38:P43"/>
    <mergeCell ref="Q38:Q43"/>
    <mergeCell ref="R38:R43"/>
    <mergeCell ref="AH38:AH43"/>
    <mergeCell ref="AI38:AI43"/>
    <mergeCell ref="AJ38:AJ43"/>
    <mergeCell ref="S38:S43"/>
    <mergeCell ref="T38:T43"/>
    <mergeCell ref="U38:U43"/>
    <mergeCell ref="V38:V43"/>
    <mergeCell ref="W38:W43"/>
    <mergeCell ref="X38:X43"/>
    <mergeCell ref="Y38:Y43"/>
    <mergeCell ref="Z38:Z43"/>
    <mergeCell ref="AA38:AA43"/>
    <mergeCell ref="AT38:AT43"/>
    <mergeCell ref="AU38:AU43"/>
    <mergeCell ref="AV38:AV43"/>
    <mergeCell ref="AW38:AW43"/>
    <mergeCell ref="AX38:AX43"/>
    <mergeCell ref="AY38:AY43"/>
    <mergeCell ref="AZ38:AZ43"/>
    <mergeCell ref="BA38:BA43"/>
    <mergeCell ref="B44:BA44"/>
    <mergeCell ref="AK38:AK43"/>
    <mergeCell ref="AL38:AL43"/>
    <mergeCell ref="AM38:AM43"/>
    <mergeCell ref="AN38:AN43"/>
    <mergeCell ref="AO38:AO43"/>
    <mergeCell ref="AP38:AP43"/>
    <mergeCell ref="AQ38:AQ43"/>
    <mergeCell ref="AR38:AR43"/>
    <mergeCell ref="AS38:AS43"/>
    <mergeCell ref="AB38:AB43"/>
    <mergeCell ref="AC38:AC43"/>
    <mergeCell ref="AD38:AD43"/>
    <mergeCell ref="AE38:AE43"/>
    <mergeCell ref="AF38:AF43"/>
    <mergeCell ref="AG38:AG43"/>
    <mergeCell ref="A45:A50"/>
    <mergeCell ref="B45:B50"/>
    <mergeCell ref="C45:C50"/>
    <mergeCell ref="D45:D50"/>
    <mergeCell ref="E45:E50"/>
    <mergeCell ref="F45:F50"/>
    <mergeCell ref="G45:G50"/>
    <mergeCell ref="H45:H50"/>
    <mergeCell ref="I45:I50"/>
    <mergeCell ref="J45:J50"/>
    <mergeCell ref="K45:K50"/>
    <mergeCell ref="L45:L50"/>
    <mergeCell ref="M45:M50"/>
    <mergeCell ref="N45:N50"/>
    <mergeCell ref="O45:O50"/>
    <mergeCell ref="P45:P50"/>
    <mergeCell ref="Q45:Q50"/>
    <mergeCell ref="R45:R50"/>
    <mergeCell ref="AH45:AH50"/>
    <mergeCell ref="AI45:AI50"/>
    <mergeCell ref="AJ45:AJ50"/>
    <mergeCell ref="S45:S50"/>
    <mergeCell ref="T45:T50"/>
    <mergeCell ref="U45:U50"/>
    <mergeCell ref="V45:V50"/>
    <mergeCell ref="W45:W50"/>
    <mergeCell ref="X45:X50"/>
    <mergeCell ref="Y45:Y50"/>
    <mergeCell ref="Z45:Z50"/>
    <mergeCell ref="AA45:AA50"/>
    <mergeCell ref="AT45:AT50"/>
    <mergeCell ref="AU45:AU50"/>
    <mergeCell ref="AV45:AV50"/>
    <mergeCell ref="AW45:AW50"/>
    <mergeCell ref="AX45:AX50"/>
    <mergeCell ref="AY45:AY50"/>
    <mergeCell ref="AZ45:AZ50"/>
    <mergeCell ref="BA45:BA50"/>
    <mergeCell ref="B51:BA51"/>
    <mergeCell ref="AK45:AK50"/>
    <mergeCell ref="AL45:AL50"/>
    <mergeCell ref="AM45:AM50"/>
    <mergeCell ref="AN45:AN50"/>
    <mergeCell ref="AO45:AO50"/>
    <mergeCell ref="AP45:AP50"/>
    <mergeCell ref="AQ45:AQ50"/>
    <mergeCell ref="AR45:AR50"/>
    <mergeCell ref="AS45:AS50"/>
    <mergeCell ref="AB45:AB50"/>
    <mergeCell ref="AC45:AC50"/>
    <mergeCell ref="AD45:AD50"/>
    <mergeCell ref="AE45:AE50"/>
    <mergeCell ref="AF45:AF50"/>
    <mergeCell ref="AG45:AG50"/>
    <mergeCell ref="A52:A57"/>
    <mergeCell ref="B52:B57"/>
    <mergeCell ref="C52:C57"/>
    <mergeCell ref="D52:D57"/>
    <mergeCell ref="E52:E57"/>
    <mergeCell ref="F52:F57"/>
    <mergeCell ref="G52:G57"/>
    <mergeCell ref="H52:H57"/>
    <mergeCell ref="I52:I57"/>
    <mergeCell ref="J52:J57"/>
    <mergeCell ref="K52:K57"/>
    <mergeCell ref="L52:L57"/>
    <mergeCell ref="M52:M57"/>
    <mergeCell ref="N52:N57"/>
    <mergeCell ref="O52:O57"/>
    <mergeCell ref="P52:P57"/>
    <mergeCell ref="Q52:Q57"/>
    <mergeCell ref="R52:R57"/>
    <mergeCell ref="AH52:AH57"/>
    <mergeCell ref="AI52:AI57"/>
    <mergeCell ref="AJ52:AJ57"/>
    <mergeCell ref="S52:S57"/>
    <mergeCell ref="T52:T57"/>
    <mergeCell ref="U52:U57"/>
    <mergeCell ref="V52:V57"/>
    <mergeCell ref="W52:W57"/>
    <mergeCell ref="X52:X57"/>
    <mergeCell ref="Y52:Y57"/>
    <mergeCell ref="Z52:Z57"/>
    <mergeCell ref="AA52:AA57"/>
    <mergeCell ref="AT52:AT57"/>
    <mergeCell ref="AU52:AU57"/>
    <mergeCell ref="AV52:AV57"/>
    <mergeCell ref="AW52:AW57"/>
    <mergeCell ref="AX52:AX57"/>
    <mergeCell ref="AY52:AY57"/>
    <mergeCell ref="AZ52:AZ57"/>
    <mergeCell ref="BA52:BA57"/>
    <mergeCell ref="B58:BA58"/>
    <mergeCell ref="AK52:AK57"/>
    <mergeCell ref="AL52:AL57"/>
    <mergeCell ref="AM52:AM57"/>
    <mergeCell ref="AN52:AN57"/>
    <mergeCell ref="AO52:AO57"/>
    <mergeCell ref="AP52:AP57"/>
    <mergeCell ref="AQ52:AQ57"/>
    <mergeCell ref="AR52:AR57"/>
    <mergeCell ref="AS52:AS57"/>
    <mergeCell ref="AB52:AB57"/>
    <mergeCell ref="AC52:AC57"/>
    <mergeCell ref="AD52:AD57"/>
    <mergeCell ref="AE52:AE57"/>
    <mergeCell ref="AF52:AF57"/>
    <mergeCell ref="AG52:AG57"/>
    <mergeCell ref="A67:BA67"/>
    <mergeCell ref="A68:C69"/>
    <mergeCell ref="A70:C70"/>
    <mergeCell ref="A71:C71"/>
    <mergeCell ref="L70:O70"/>
    <mergeCell ref="A72:C72"/>
    <mergeCell ref="A73:C73"/>
    <mergeCell ref="A61:F61"/>
    <mergeCell ref="H61:V61"/>
    <mergeCell ref="Z61:AF61"/>
    <mergeCell ref="AS61:BL61"/>
    <mergeCell ref="H63:Q63"/>
    <mergeCell ref="Z63:AP63"/>
    <mergeCell ref="AS63:BF63"/>
    <mergeCell ref="H65:Q65"/>
    <mergeCell ref="Z65:AP65"/>
    <mergeCell ref="AS65:BB65"/>
    <mergeCell ref="L71:O71"/>
    <mergeCell ref="L72:O72"/>
    <mergeCell ref="L73:O73"/>
    <mergeCell ref="AC68:AH69"/>
    <mergeCell ref="AI68:AN69"/>
    <mergeCell ref="AO68:AR69"/>
    <mergeCell ref="AS68:AU69"/>
  </mergeCells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I438"/>
  <sheetViews>
    <sheetView showGridLines="0" workbookViewId="0">
      <pane xSplit="2" ySplit="7" topLeftCell="C56" activePane="bottomRight" state="frozen"/>
      <selection pane="topRight" activeCell="C1" sqref="C1"/>
      <selection pane="bottomLeft" activeCell="A9" sqref="A9"/>
      <selection pane="bottomRight" activeCell="X79" sqref="X79"/>
    </sheetView>
  </sheetViews>
  <sheetFormatPr defaultColWidth="14.6640625" defaultRowHeight="13.5" customHeight="1"/>
  <cols>
    <col min="1" max="1" width="11.6640625" style="14" customWidth="1"/>
    <col min="2" max="2" width="35.83203125" style="14" customWidth="1"/>
    <col min="3" max="3" width="16.1640625" style="14" customWidth="1"/>
    <col min="4" max="7" width="0" style="14" hidden="1" customWidth="1"/>
    <col min="8" max="8" width="5.5" style="14" customWidth="1"/>
    <col min="9" max="9" width="0" style="14" hidden="1" customWidth="1"/>
    <col min="10" max="10" width="5.5" style="14" customWidth="1"/>
    <col min="11" max="11" width="0" style="14" hidden="1" customWidth="1"/>
    <col min="12" max="12" width="5.5" style="14" customWidth="1"/>
    <col min="13" max="13" width="5.1640625" style="14" customWidth="1"/>
    <col min="14" max="14" width="6.1640625" style="14" customWidth="1"/>
    <col min="15" max="15" width="0" style="14" hidden="1" customWidth="1"/>
    <col min="16" max="16" width="5.1640625" style="14" customWidth="1"/>
    <col min="17" max="17" width="0" style="14" hidden="1" customWidth="1"/>
    <col min="18" max="18" width="10.1640625" style="14" customWidth="1"/>
    <col min="19" max="19" width="0" style="14" hidden="1" customWidth="1"/>
    <col min="20" max="20" width="9.83203125" style="14" customWidth="1"/>
    <col min="21" max="21" width="0" style="14" hidden="1" customWidth="1"/>
    <col min="22" max="22" width="9.5" style="14" customWidth="1"/>
    <col min="23" max="23" width="0" style="14" hidden="1" customWidth="1"/>
    <col min="24" max="24" width="10" style="14" customWidth="1"/>
    <col min="25" max="25" width="0" style="14" hidden="1" customWidth="1"/>
    <col min="26" max="26" width="10" style="14" customWidth="1"/>
    <col min="27" max="27" width="0" style="14" hidden="1" customWidth="1"/>
    <col min="28" max="28" width="9.5" style="14" customWidth="1"/>
    <col min="29" max="29" width="0" style="14" hidden="1" customWidth="1"/>
    <col min="30" max="30" width="9.5" style="14" customWidth="1"/>
    <col min="31" max="31" width="0" style="14" hidden="1" customWidth="1"/>
    <col min="32" max="32" width="10.1640625" style="14" customWidth="1"/>
    <col min="33" max="33" width="0" style="14" hidden="1" customWidth="1"/>
    <col min="34" max="16384" width="14.6640625" style="14"/>
  </cols>
  <sheetData>
    <row r="1" spans="1:33" ht="12.75" customHeight="1">
      <c r="A1" s="538" t="s">
        <v>119</v>
      </c>
      <c r="B1" s="575" t="s">
        <v>153</v>
      </c>
      <c r="C1" s="578" t="s">
        <v>154</v>
      </c>
      <c r="D1" s="579"/>
      <c r="E1" s="579"/>
      <c r="F1" s="579"/>
      <c r="G1" s="579" t="s">
        <v>155</v>
      </c>
      <c r="H1" s="579"/>
      <c r="I1" s="579"/>
      <c r="J1" s="579"/>
      <c r="K1" s="579"/>
      <c r="L1" s="579"/>
      <c r="M1" s="579"/>
      <c r="N1" s="579"/>
      <c r="O1" s="579"/>
      <c r="P1" s="580"/>
      <c r="Q1" s="541" t="s">
        <v>156</v>
      </c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</row>
    <row r="2" spans="1:33" ht="12.75" customHeight="1">
      <c r="A2" s="538"/>
      <c r="B2" s="576"/>
      <c r="C2" s="578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80"/>
      <c r="Q2" s="542" t="s">
        <v>157</v>
      </c>
      <c r="R2" s="584"/>
      <c r="S2" s="584"/>
      <c r="T2" s="585"/>
      <c r="U2" s="551" t="s">
        <v>158</v>
      </c>
      <c r="V2" s="538"/>
      <c r="W2" s="538"/>
      <c r="X2" s="570"/>
      <c r="Y2" s="542" t="s">
        <v>159</v>
      </c>
      <c r="Z2" s="549"/>
      <c r="AA2" s="549"/>
      <c r="AB2" s="550"/>
      <c r="AC2" s="551" t="s">
        <v>160</v>
      </c>
      <c r="AD2" s="538"/>
      <c r="AE2" s="538"/>
      <c r="AF2" s="586"/>
      <c r="AG2" s="203" t="s">
        <v>161</v>
      </c>
    </row>
    <row r="3" spans="1:33" ht="12.75" customHeight="1">
      <c r="A3" s="538"/>
      <c r="B3" s="576"/>
      <c r="C3" s="581" t="s">
        <v>335</v>
      </c>
      <c r="D3" s="569" t="s">
        <v>162</v>
      </c>
      <c r="E3" s="587" t="s">
        <v>163</v>
      </c>
      <c r="F3" s="538" t="s">
        <v>164</v>
      </c>
      <c r="G3" s="64"/>
      <c r="H3" s="533" t="s">
        <v>165</v>
      </c>
      <c r="I3" s="64"/>
      <c r="J3" s="533" t="s">
        <v>166</v>
      </c>
      <c r="K3" s="64"/>
      <c r="L3" s="579" t="s">
        <v>167</v>
      </c>
      <c r="M3" s="579"/>
      <c r="N3" s="579"/>
      <c r="O3" s="579"/>
      <c r="P3" s="580"/>
      <c r="Q3" s="542" t="s">
        <v>168</v>
      </c>
      <c r="R3" s="549"/>
      <c r="S3" s="549" t="s">
        <v>169</v>
      </c>
      <c r="T3" s="550"/>
      <c r="U3" s="551" t="s">
        <v>170</v>
      </c>
      <c r="V3" s="538"/>
      <c r="W3" s="538" t="s">
        <v>171</v>
      </c>
      <c r="X3" s="570"/>
      <c r="Y3" s="542" t="s">
        <v>172</v>
      </c>
      <c r="Z3" s="549"/>
      <c r="AA3" s="549" t="s">
        <v>173</v>
      </c>
      <c r="AB3" s="550"/>
      <c r="AC3" s="551" t="s">
        <v>174</v>
      </c>
      <c r="AD3" s="538"/>
      <c r="AE3" s="538" t="s">
        <v>175</v>
      </c>
      <c r="AF3" s="586"/>
      <c r="AG3" s="203" t="s">
        <v>176</v>
      </c>
    </row>
    <row r="4" spans="1:33" ht="12.75" customHeight="1">
      <c r="A4" s="538"/>
      <c r="B4" s="576"/>
      <c r="C4" s="582"/>
      <c r="D4" s="569"/>
      <c r="E4" s="587"/>
      <c r="F4" s="538"/>
      <c r="G4" s="64"/>
      <c r="H4" s="588"/>
      <c r="I4" s="64"/>
      <c r="J4" s="588"/>
      <c r="K4" s="64"/>
      <c r="L4" s="571" t="s">
        <v>177</v>
      </c>
      <c r="M4" s="538" t="s">
        <v>178</v>
      </c>
      <c r="N4" s="538"/>
      <c r="O4" s="538"/>
      <c r="P4" s="570"/>
      <c r="Q4" s="542">
        <v>17</v>
      </c>
      <c r="R4" s="549"/>
      <c r="S4" s="549" t="s">
        <v>180</v>
      </c>
      <c r="T4" s="550"/>
      <c r="U4" s="541" t="s">
        <v>179</v>
      </c>
      <c r="V4" s="538"/>
      <c r="W4" s="552" t="s">
        <v>180</v>
      </c>
      <c r="X4" s="553"/>
      <c r="Y4" s="542" t="s">
        <v>179</v>
      </c>
      <c r="Z4" s="549"/>
      <c r="AA4" s="554" t="s">
        <v>385</v>
      </c>
      <c r="AB4" s="550"/>
      <c r="AC4" s="555" t="s">
        <v>381</v>
      </c>
      <c r="AD4" s="538"/>
      <c r="AE4" s="552" t="s">
        <v>382</v>
      </c>
      <c r="AF4" s="586"/>
      <c r="AG4" s="203" t="s">
        <v>181</v>
      </c>
    </row>
    <row r="5" spans="1:33" ht="16.5" customHeight="1">
      <c r="A5" s="538"/>
      <c r="B5" s="576"/>
      <c r="C5" s="582"/>
      <c r="D5" s="569"/>
      <c r="E5" s="587"/>
      <c r="F5" s="538"/>
      <c r="G5" s="64"/>
      <c r="H5" s="588"/>
      <c r="I5" s="64"/>
      <c r="J5" s="588"/>
      <c r="K5" s="65"/>
      <c r="L5" s="572"/>
      <c r="M5" s="587" t="s">
        <v>182</v>
      </c>
      <c r="N5" s="587" t="s">
        <v>183</v>
      </c>
      <c r="O5" s="533"/>
      <c r="P5" s="536" t="s">
        <v>184</v>
      </c>
      <c r="Q5" s="542" t="s">
        <v>185</v>
      </c>
      <c r="R5" s="543" t="s">
        <v>177</v>
      </c>
      <c r="S5" s="549" t="s">
        <v>185</v>
      </c>
      <c r="T5" s="547" t="s">
        <v>177</v>
      </c>
      <c r="U5" s="541" t="s">
        <v>185</v>
      </c>
      <c r="V5" s="533" t="s">
        <v>177</v>
      </c>
      <c r="W5" s="538" t="s">
        <v>185</v>
      </c>
      <c r="X5" s="536" t="s">
        <v>177</v>
      </c>
      <c r="Y5" s="542" t="s">
        <v>185</v>
      </c>
      <c r="Z5" s="543" t="s">
        <v>177</v>
      </c>
      <c r="AA5" s="545" t="s">
        <v>185</v>
      </c>
      <c r="AB5" s="547" t="s">
        <v>177</v>
      </c>
      <c r="AC5" s="541" t="s">
        <v>185</v>
      </c>
      <c r="AD5" s="533" t="s">
        <v>177</v>
      </c>
      <c r="AE5" s="538" t="s">
        <v>185</v>
      </c>
      <c r="AF5" s="539" t="s">
        <v>177</v>
      </c>
      <c r="AG5" s="541" t="s">
        <v>185</v>
      </c>
    </row>
    <row r="6" spans="1:33" ht="28.5" customHeight="1">
      <c r="A6" s="538"/>
      <c r="B6" s="577"/>
      <c r="C6" s="583"/>
      <c r="D6" s="569"/>
      <c r="E6" s="587"/>
      <c r="F6" s="538"/>
      <c r="G6" s="64"/>
      <c r="H6" s="534"/>
      <c r="I6" s="64"/>
      <c r="J6" s="534"/>
      <c r="K6" s="65"/>
      <c r="L6" s="573"/>
      <c r="M6" s="587"/>
      <c r="N6" s="587"/>
      <c r="O6" s="534"/>
      <c r="P6" s="537"/>
      <c r="Q6" s="542"/>
      <c r="R6" s="544"/>
      <c r="S6" s="549"/>
      <c r="T6" s="548"/>
      <c r="U6" s="541"/>
      <c r="V6" s="534"/>
      <c r="W6" s="538"/>
      <c r="X6" s="537"/>
      <c r="Y6" s="542"/>
      <c r="Z6" s="544"/>
      <c r="AA6" s="546"/>
      <c r="AB6" s="548"/>
      <c r="AC6" s="541"/>
      <c r="AD6" s="534"/>
      <c r="AE6" s="538"/>
      <c r="AF6" s="540"/>
      <c r="AG6" s="541"/>
    </row>
    <row r="7" spans="1:33" ht="13.5" customHeight="1">
      <c r="A7" s="15" t="s">
        <v>1</v>
      </c>
      <c r="B7" s="220" t="s">
        <v>2</v>
      </c>
      <c r="C7" s="254">
        <v>3</v>
      </c>
      <c r="D7" s="203" t="s">
        <v>6</v>
      </c>
      <c r="E7" s="15" t="s">
        <v>7</v>
      </c>
      <c r="F7" s="15" t="s">
        <v>8</v>
      </c>
      <c r="G7" s="15" t="s">
        <v>43</v>
      </c>
      <c r="H7" s="15"/>
      <c r="I7" s="15" t="s">
        <v>49</v>
      </c>
      <c r="J7" s="15">
        <v>5</v>
      </c>
      <c r="K7" s="15" t="s">
        <v>55</v>
      </c>
      <c r="L7" s="57">
        <v>6</v>
      </c>
      <c r="M7" s="15">
        <v>7</v>
      </c>
      <c r="N7" s="15">
        <v>8</v>
      </c>
      <c r="O7" s="15" t="s">
        <v>67</v>
      </c>
      <c r="P7" s="77">
        <v>9</v>
      </c>
      <c r="Q7" s="87" t="s">
        <v>77</v>
      </c>
      <c r="R7" s="88">
        <v>10</v>
      </c>
      <c r="S7" s="89" t="s">
        <v>95</v>
      </c>
      <c r="T7" s="90">
        <v>11</v>
      </c>
      <c r="U7" s="72" t="s">
        <v>105</v>
      </c>
      <c r="V7" s="64">
        <v>12</v>
      </c>
      <c r="W7" s="64" t="s">
        <v>112</v>
      </c>
      <c r="X7" s="77">
        <v>13</v>
      </c>
      <c r="Y7" s="110" t="s">
        <v>186</v>
      </c>
      <c r="Z7" s="89">
        <v>14</v>
      </c>
      <c r="AA7" s="89" t="s">
        <v>191</v>
      </c>
      <c r="AB7" s="90">
        <v>15</v>
      </c>
      <c r="AC7" s="72" t="s">
        <v>195</v>
      </c>
      <c r="AD7" s="64">
        <v>16</v>
      </c>
      <c r="AE7" s="64" t="s">
        <v>199</v>
      </c>
      <c r="AF7" s="220">
        <v>17</v>
      </c>
      <c r="AG7" s="203" t="s">
        <v>202</v>
      </c>
    </row>
    <row r="8" spans="1:33" s="165" customFormat="1" ht="13.5" customHeight="1">
      <c r="A8" s="166"/>
      <c r="B8" s="220"/>
      <c r="C8" s="243"/>
      <c r="D8" s="203"/>
      <c r="E8" s="166"/>
      <c r="F8" s="166"/>
      <c r="G8" s="166"/>
      <c r="H8" s="192">
        <f>SUM(H10+H25+H32+H36+H56)</f>
        <v>6641</v>
      </c>
      <c r="I8" s="192">
        <f>SUM(I10+I25+I32+I36+I56)</f>
        <v>0</v>
      </c>
      <c r="J8" s="192">
        <f>SUM(J10+J25+J32+J36+J56)</f>
        <v>2269</v>
      </c>
      <c r="K8" s="192">
        <f>SUM(K10+K25+K32+K36+K56)</f>
        <v>0</v>
      </c>
      <c r="L8" s="192">
        <f>L10+L25+L32+L36+L56+L60+L61+L64+L65+L66+L71+L72+L75+L76</f>
        <v>5436</v>
      </c>
      <c r="M8" s="192">
        <f>SUM(M10+M25+M32+M36+M56)</f>
        <v>2454</v>
      </c>
      <c r="N8" s="192">
        <f>SUM(N10+N25+N32+N36+N56)</f>
        <v>1626</v>
      </c>
      <c r="O8" s="192">
        <f>SUM(O10+O25+O32+O36+O56)</f>
        <v>0</v>
      </c>
      <c r="P8" s="192">
        <f>SUM(P10+P25+P32+P36+P56)</f>
        <v>150</v>
      </c>
      <c r="Q8" s="87"/>
      <c r="R8" s="308">
        <f>SUM(R9/17)</f>
        <v>36</v>
      </c>
      <c r="S8" s="181" t="e">
        <f t="shared" ref="S8:AE8" si="0">SUM(S9/17)</f>
        <v>#VALUE!</v>
      </c>
      <c r="T8" s="186">
        <f>SUM(T9/22)</f>
        <v>36</v>
      </c>
      <c r="U8" s="87" t="e">
        <f t="shared" si="0"/>
        <v>#VALUE!</v>
      </c>
      <c r="V8" s="308">
        <f t="shared" si="0"/>
        <v>36</v>
      </c>
      <c r="W8" s="181" t="e">
        <f t="shared" si="0"/>
        <v>#VALUE!</v>
      </c>
      <c r="X8" s="186">
        <f>SUM(X9/22)</f>
        <v>36</v>
      </c>
      <c r="Y8" s="87" t="e">
        <f t="shared" si="0"/>
        <v>#VALUE!</v>
      </c>
      <c r="Z8" s="308">
        <f t="shared" si="0"/>
        <v>36</v>
      </c>
      <c r="AA8" s="181" t="e">
        <f t="shared" si="0"/>
        <v>#VALUE!</v>
      </c>
      <c r="AB8" s="186">
        <f>SUM(AB9/23)</f>
        <v>36</v>
      </c>
      <c r="AC8" s="87" t="e">
        <f t="shared" si="0"/>
        <v>#VALUE!</v>
      </c>
      <c r="AD8" s="308">
        <f>SUM(AD9/16)</f>
        <v>36</v>
      </c>
      <c r="AE8" s="181" t="e">
        <f t="shared" si="0"/>
        <v>#VALUE!</v>
      </c>
      <c r="AF8" s="221">
        <f>SUM(AF9/17)</f>
        <v>36</v>
      </c>
      <c r="AG8" s="167"/>
    </row>
    <row r="9" spans="1:33" s="159" customFormat="1" ht="13.5" customHeight="1" thickBot="1">
      <c r="A9" s="161"/>
      <c r="B9" s="242"/>
      <c r="C9" s="244"/>
      <c r="D9" s="164"/>
      <c r="E9" s="161"/>
      <c r="F9" s="161"/>
      <c r="G9" s="161"/>
      <c r="H9" s="161"/>
      <c r="I9" s="161"/>
      <c r="J9" s="161"/>
      <c r="K9" s="161"/>
      <c r="L9" s="182">
        <f>SUM(R9+T9+V9+X9+Z9+AB9+AD9+AF9)</f>
        <v>5436</v>
      </c>
      <c r="M9" s="161"/>
      <c r="N9" s="161"/>
      <c r="O9" s="161"/>
      <c r="P9" s="162"/>
      <c r="Q9" s="163"/>
      <c r="R9" s="307">
        <f t="shared" ref="R9:AF9" si="1">SUM(R10+R25+R32+R36+R56)</f>
        <v>612</v>
      </c>
      <c r="S9" s="184" t="e">
        <f t="shared" si="1"/>
        <v>#VALUE!</v>
      </c>
      <c r="T9" s="184">
        <f t="shared" si="1"/>
        <v>792</v>
      </c>
      <c r="U9" s="306" t="e">
        <f t="shared" si="1"/>
        <v>#VALUE!</v>
      </c>
      <c r="V9" s="307">
        <f t="shared" si="1"/>
        <v>612</v>
      </c>
      <c r="W9" s="184" t="e">
        <f t="shared" si="1"/>
        <v>#VALUE!</v>
      </c>
      <c r="X9" s="184">
        <f t="shared" si="1"/>
        <v>792</v>
      </c>
      <c r="Y9" s="306" t="e">
        <f t="shared" si="1"/>
        <v>#VALUE!</v>
      </c>
      <c r="Z9" s="307">
        <f t="shared" si="1"/>
        <v>612</v>
      </c>
      <c r="AA9" s="184" t="e">
        <f t="shared" si="1"/>
        <v>#VALUE!</v>
      </c>
      <c r="AB9" s="184">
        <f t="shared" si="1"/>
        <v>828</v>
      </c>
      <c r="AC9" s="306" t="e">
        <f t="shared" si="1"/>
        <v>#VALUE!</v>
      </c>
      <c r="AD9" s="307">
        <f t="shared" si="1"/>
        <v>576</v>
      </c>
      <c r="AE9" s="184" t="e">
        <f t="shared" si="1"/>
        <v>#VALUE!</v>
      </c>
      <c r="AF9" s="222">
        <f t="shared" si="1"/>
        <v>612</v>
      </c>
      <c r="AG9" s="164"/>
    </row>
    <row r="10" spans="1:33" ht="13.5" customHeight="1" thickBot="1">
      <c r="A10" s="35" t="s">
        <v>337</v>
      </c>
      <c r="B10" s="246" t="s">
        <v>208</v>
      </c>
      <c r="C10" s="245"/>
      <c r="D10" s="74"/>
      <c r="E10" s="35"/>
      <c r="F10" s="35"/>
      <c r="G10" s="35"/>
      <c r="H10" s="147">
        <f t="shared" ref="H10:I10" si="2">SUM(H12:H24)</f>
        <v>2106</v>
      </c>
      <c r="I10" s="147">
        <f t="shared" si="2"/>
        <v>0</v>
      </c>
      <c r="J10" s="147">
        <f>SUM(J12:J24)</f>
        <v>702</v>
      </c>
      <c r="K10" s="147"/>
      <c r="L10" s="147">
        <f>SUM(L12:L24)</f>
        <v>1404</v>
      </c>
      <c r="M10" s="147">
        <f t="shared" ref="M10:AF10" si="3">SUM(M12:M24)</f>
        <v>1038</v>
      </c>
      <c r="N10" s="147">
        <f t="shared" si="3"/>
        <v>366</v>
      </c>
      <c r="O10" s="147">
        <f t="shared" si="3"/>
        <v>0</v>
      </c>
      <c r="P10" s="147">
        <f t="shared" si="3"/>
        <v>0</v>
      </c>
      <c r="Q10" s="304">
        <f t="shared" si="3"/>
        <v>901</v>
      </c>
      <c r="R10" s="305">
        <f t="shared" si="3"/>
        <v>530</v>
      </c>
      <c r="S10" s="147">
        <f t="shared" si="3"/>
        <v>1290</v>
      </c>
      <c r="T10" s="147">
        <f t="shared" si="3"/>
        <v>792</v>
      </c>
      <c r="U10" s="304">
        <f t="shared" si="3"/>
        <v>0</v>
      </c>
      <c r="V10" s="305">
        <f t="shared" si="3"/>
        <v>82</v>
      </c>
      <c r="W10" s="147">
        <f t="shared" si="3"/>
        <v>0</v>
      </c>
      <c r="X10" s="223">
        <f t="shared" si="3"/>
        <v>0</v>
      </c>
      <c r="Y10" s="219">
        <f t="shared" si="3"/>
        <v>0</v>
      </c>
      <c r="Z10" s="147">
        <f t="shared" si="3"/>
        <v>0</v>
      </c>
      <c r="AA10" s="147">
        <f t="shared" si="3"/>
        <v>0</v>
      </c>
      <c r="AB10" s="147">
        <f t="shared" si="3"/>
        <v>0</v>
      </c>
      <c r="AC10" s="304">
        <f t="shared" si="3"/>
        <v>0</v>
      </c>
      <c r="AD10" s="305">
        <f t="shared" si="3"/>
        <v>0</v>
      </c>
      <c r="AE10" s="147">
        <f t="shared" si="3"/>
        <v>0</v>
      </c>
      <c r="AF10" s="223">
        <f t="shared" si="3"/>
        <v>0</v>
      </c>
      <c r="AG10" s="219"/>
    </row>
    <row r="11" spans="1:33" ht="13.5" customHeight="1" thickBot="1">
      <c r="A11" s="63" t="s">
        <v>336</v>
      </c>
      <c r="B11" s="249" t="s">
        <v>209</v>
      </c>
      <c r="C11" s="247"/>
      <c r="D11" s="70"/>
      <c r="E11" s="63"/>
      <c r="F11" s="63"/>
      <c r="G11" s="63"/>
      <c r="H11" s="146"/>
      <c r="I11" s="146"/>
      <c r="J11" s="146"/>
      <c r="K11" s="146"/>
      <c r="L11" s="147"/>
      <c r="M11" s="146"/>
      <c r="N11" s="146"/>
      <c r="O11" s="146"/>
      <c r="P11" s="148"/>
      <c r="Q11" s="154" t="s">
        <v>210</v>
      </c>
      <c r="R11" s="155"/>
      <c r="S11" s="151"/>
      <c r="T11" s="152"/>
      <c r="U11" s="156"/>
      <c r="V11" s="146"/>
      <c r="W11" s="153"/>
      <c r="X11" s="148"/>
      <c r="Y11" s="149"/>
      <c r="Z11" s="150"/>
      <c r="AA11" s="151"/>
      <c r="AB11" s="152"/>
      <c r="AC11" s="156"/>
      <c r="AD11" s="146"/>
      <c r="AE11" s="153"/>
      <c r="AF11" s="224"/>
      <c r="AG11" s="219"/>
    </row>
    <row r="12" spans="1:33" ht="13.5" customHeight="1">
      <c r="A12" s="20" t="s">
        <v>211</v>
      </c>
      <c r="B12" s="250" t="s">
        <v>212</v>
      </c>
      <c r="C12" s="248" t="s">
        <v>387</v>
      </c>
      <c r="D12" s="241"/>
      <c r="E12" s="22"/>
      <c r="F12" s="22"/>
      <c r="G12" s="22"/>
      <c r="H12" s="136">
        <v>116</v>
      </c>
      <c r="I12" s="137"/>
      <c r="J12" s="137">
        <v>38</v>
      </c>
      <c r="K12" s="137"/>
      <c r="L12" s="138">
        <f>SUM(R12+T12)</f>
        <v>78</v>
      </c>
      <c r="M12" s="134">
        <v>78</v>
      </c>
      <c r="N12" s="136"/>
      <c r="O12" s="136"/>
      <c r="P12" s="139"/>
      <c r="Q12" s="140" t="s">
        <v>115</v>
      </c>
      <c r="R12" s="93">
        <v>34</v>
      </c>
      <c r="S12" s="94">
        <v>57</v>
      </c>
      <c r="T12" s="95">
        <v>44</v>
      </c>
      <c r="U12" s="157"/>
      <c r="V12" s="136"/>
      <c r="W12" s="158"/>
      <c r="X12" s="139"/>
      <c r="Y12" s="144"/>
      <c r="Z12" s="145"/>
      <c r="AA12" s="142"/>
      <c r="AB12" s="143"/>
      <c r="AC12" s="157"/>
      <c r="AD12" s="136"/>
      <c r="AE12" s="158"/>
      <c r="AF12" s="225"/>
      <c r="AG12" s="157"/>
    </row>
    <row r="13" spans="1:33" ht="13.5" customHeight="1">
      <c r="A13" s="20" t="s">
        <v>213</v>
      </c>
      <c r="B13" s="250" t="s">
        <v>214</v>
      </c>
      <c r="C13" s="248" t="s">
        <v>388</v>
      </c>
      <c r="D13" s="241"/>
      <c r="E13" s="22"/>
      <c r="F13" s="22"/>
      <c r="G13" s="22"/>
      <c r="H13" s="136">
        <v>172</v>
      </c>
      <c r="I13" s="137"/>
      <c r="J13" s="137">
        <v>54</v>
      </c>
      <c r="K13" s="137"/>
      <c r="L13" s="138">
        <f>SUM(R13+T13)</f>
        <v>118</v>
      </c>
      <c r="M13" s="136">
        <v>118</v>
      </c>
      <c r="N13" s="136"/>
      <c r="O13" s="136"/>
      <c r="P13" s="139"/>
      <c r="Q13" s="140" t="s">
        <v>197</v>
      </c>
      <c r="R13" s="141">
        <v>52</v>
      </c>
      <c r="S13" s="94">
        <v>85</v>
      </c>
      <c r="T13" s="95">
        <v>66</v>
      </c>
      <c r="U13" s="157"/>
      <c r="V13" s="136"/>
      <c r="W13" s="158"/>
      <c r="X13" s="139"/>
      <c r="Y13" s="144"/>
      <c r="Z13" s="145"/>
      <c r="AA13" s="142"/>
      <c r="AB13" s="143"/>
      <c r="AC13" s="157"/>
      <c r="AD13" s="136"/>
      <c r="AE13" s="158"/>
      <c r="AF13" s="225"/>
      <c r="AG13" s="157"/>
    </row>
    <row r="14" spans="1:33" ht="13.5" customHeight="1">
      <c r="A14" s="20" t="s">
        <v>215</v>
      </c>
      <c r="B14" s="250" t="s">
        <v>32</v>
      </c>
      <c r="C14" s="248" t="s">
        <v>388</v>
      </c>
      <c r="D14" s="22"/>
      <c r="E14" s="22"/>
      <c r="F14" s="22"/>
      <c r="G14" s="22"/>
      <c r="H14" s="136">
        <v>116</v>
      </c>
      <c r="I14" s="137"/>
      <c r="J14" s="137">
        <v>38</v>
      </c>
      <c r="K14" s="137"/>
      <c r="L14" s="138">
        <f>SUM(R14+T14)</f>
        <v>78</v>
      </c>
      <c r="M14" s="136"/>
      <c r="N14" s="134">
        <v>78</v>
      </c>
      <c r="O14" s="136"/>
      <c r="P14" s="139"/>
      <c r="Q14" s="96">
        <v>44</v>
      </c>
      <c r="R14" s="97">
        <v>34</v>
      </c>
      <c r="S14" s="94">
        <v>57</v>
      </c>
      <c r="T14" s="95">
        <v>44</v>
      </c>
      <c r="U14" s="157"/>
      <c r="V14" s="136"/>
      <c r="W14" s="158"/>
      <c r="X14" s="139"/>
      <c r="Y14" s="144"/>
      <c r="Z14" s="145"/>
      <c r="AA14" s="142"/>
      <c r="AB14" s="143"/>
      <c r="AC14" s="157"/>
      <c r="AD14" s="136"/>
      <c r="AE14" s="158"/>
      <c r="AF14" s="225"/>
      <c r="AG14" s="157"/>
    </row>
    <row r="15" spans="1:33" ht="13.5" customHeight="1">
      <c r="A15" s="20" t="s">
        <v>216</v>
      </c>
      <c r="B15" s="250" t="s">
        <v>30</v>
      </c>
      <c r="C15" s="248" t="s">
        <v>388</v>
      </c>
      <c r="D15" s="22"/>
      <c r="E15" s="22"/>
      <c r="F15" s="22"/>
      <c r="G15" s="22"/>
      <c r="H15" s="136">
        <v>174</v>
      </c>
      <c r="I15" s="137"/>
      <c r="J15" s="137">
        <v>58</v>
      </c>
      <c r="K15" s="137"/>
      <c r="L15" s="138">
        <f>SUM(R15+T15)</f>
        <v>116</v>
      </c>
      <c r="M15" s="136">
        <v>116</v>
      </c>
      <c r="N15" s="136"/>
      <c r="O15" s="136"/>
      <c r="P15" s="139"/>
      <c r="Q15" s="96">
        <v>32</v>
      </c>
      <c r="R15" s="145">
        <v>48</v>
      </c>
      <c r="S15" s="94">
        <v>38</v>
      </c>
      <c r="T15" s="143">
        <v>68</v>
      </c>
      <c r="U15" s="157" t="s">
        <v>109</v>
      </c>
      <c r="V15" s="136"/>
      <c r="W15" s="158" t="s">
        <v>113</v>
      </c>
      <c r="X15" s="139"/>
      <c r="Y15" s="144"/>
      <c r="Z15" s="145"/>
      <c r="AA15" s="142"/>
      <c r="AB15" s="143"/>
      <c r="AC15" s="157"/>
      <c r="AD15" s="136"/>
      <c r="AE15" s="158"/>
      <c r="AF15" s="225"/>
      <c r="AG15" s="157"/>
    </row>
    <row r="16" spans="1:33" ht="23.25" customHeight="1">
      <c r="A16" s="20" t="s">
        <v>217</v>
      </c>
      <c r="B16" s="250" t="s">
        <v>218</v>
      </c>
      <c r="C16" s="248" t="s">
        <v>388</v>
      </c>
      <c r="D16" s="22"/>
      <c r="E16" s="22"/>
      <c r="F16" s="22"/>
      <c r="G16" s="22"/>
      <c r="H16" s="136">
        <v>174</v>
      </c>
      <c r="I16" s="137"/>
      <c r="J16" s="137">
        <v>58</v>
      </c>
      <c r="K16" s="137"/>
      <c r="L16" s="138">
        <f>SUM(R16+T16+V16)</f>
        <v>116</v>
      </c>
      <c r="M16" s="136">
        <v>116</v>
      </c>
      <c r="N16" s="136"/>
      <c r="O16" s="136"/>
      <c r="P16" s="139"/>
      <c r="Q16" s="96">
        <v>32</v>
      </c>
      <c r="R16" s="145"/>
      <c r="S16" s="94">
        <v>38</v>
      </c>
      <c r="T16" s="143">
        <v>68</v>
      </c>
      <c r="U16" s="157" t="s">
        <v>109</v>
      </c>
      <c r="V16" s="136">
        <v>48</v>
      </c>
      <c r="W16" s="158" t="s">
        <v>113</v>
      </c>
      <c r="X16" s="139"/>
      <c r="Y16" s="144"/>
      <c r="Z16" s="145"/>
      <c r="AA16" s="142"/>
      <c r="AB16" s="143"/>
      <c r="AC16" s="157"/>
      <c r="AD16" s="136"/>
      <c r="AE16" s="158"/>
      <c r="AF16" s="225"/>
      <c r="AG16" s="157"/>
    </row>
    <row r="17" spans="1:35" ht="13.5" customHeight="1">
      <c r="A17" s="20" t="s">
        <v>219</v>
      </c>
      <c r="B17" s="250" t="s">
        <v>26</v>
      </c>
      <c r="C17" s="248" t="s">
        <v>389</v>
      </c>
      <c r="D17" s="22"/>
      <c r="E17" s="22"/>
      <c r="F17" s="22"/>
      <c r="G17" s="22"/>
      <c r="H17" s="136">
        <v>236</v>
      </c>
      <c r="I17" s="137"/>
      <c r="J17" s="137">
        <v>118</v>
      </c>
      <c r="K17" s="137"/>
      <c r="L17" s="138">
        <f>SUM(R17+T17)</f>
        <v>118</v>
      </c>
      <c r="M17" s="136"/>
      <c r="N17" s="136">
        <v>118</v>
      </c>
      <c r="O17" s="136"/>
      <c r="P17" s="139"/>
      <c r="Q17" s="96">
        <v>65</v>
      </c>
      <c r="R17" s="145">
        <v>52</v>
      </c>
      <c r="S17" s="94">
        <v>85</v>
      </c>
      <c r="T17" s="95">
        <v>66</v>
      </c>
      <c r="U17" s="157"/>
      <c r="V17" s="136"/>
      <c r="W17" s="158"/>
      <c r="X17" s="139"/>
      <c r="Y17" s="144"/>
      <c r="Z17" s="145"/>
      <c r="AA17" s="142"/>
      <c r="AB17" s="143"/>
      <c r="AC17" s="157"/>
      <c r="AD17" s="136"/>
      <c r="AE17" s="158"/>
      <c r="AF17" s="225"/>
      <c r="AG17" s="157"/>
    </row>
    <row r="18" spans="1:35" ht="23.25" customHeight="1">
      <c r="A18" s="20" t="s">
        <v>220</v>
      </c>
      <c r="B18" s="250" t="s">
        <v>221</v>
      </c>
      <c r="C18" s="248" t="s">
        <v>388</v>
      </c>
      <c r="D18" s="22"/>
      <c r="E18" s="22"/>
      <c r="F18" s="22"/>
      <c r="G18" s="22"/>
      <c r="H18" s="136">
        <v>106</v>
      </c>
      <c r="I18" s="137"/>
      <c r="J18" s="137">
        <v>36</v>
      </c>
      <c r="K18" s="137"/>
      <c r="L18" s="138">
        <f>SUM(R18+T18)</f>
        <v>70</v>
      </c>
      <c r="M18" s="136">
        <v>54</v>
      </c>
      <c r="N18" s="136">
        <v>16</v>
      </c>
      <c r="O18" s="136"/>
      <c r="P18" s="139"/>
      <c r="Q18" s="96">
        <v>35</v>
      </c>
      <c r="R18" s="97">
        <v>24</v>
      </c>
      <c r="S18" s="94">
        <v>65</v>
      </c>
      <c r="T18" s="143">
        <v>46</v>
      </c>
      <c r="U18" s="157"/>
      <c r="V18" s="136"/>
      <c r="W18" s="158"/>
      <c r="X18" s="139"/>
      <c r="Y18" s="144"/>
      <c r="Z18" s="145"/>
      <c r="AA18" s="142"/>
      <c r="AB18" s="143"/>
      <c r="AC18" s="157"/>
      <c r="AD18" s="136"/>
      <c r="AE18" s="158"/>
      <c r="AF18" s="225"/>
      <c r="AG18" s="157"/>
    </row>
    <row r="19" spans="1:35" ht="13.5" customHeight="1">
      <c r="A19" s="20" t="s">
        <v>222</v>
      </c>
      <c r="B19" s="250" t="s">
        <v>223</v>
      </c>
      <c r="C19" s="248" t="s">
        <v>388</v>
      </c>
      <c r="D19" s="22"/>
      <c r="E19" s="22"/>
      <c r="F19" s="22"/>
      <c r="G19" s="22"/>
      <c r="H19" s="136">
        <v>116</v>
      </c>
      <c r="I19" s="137"/>
      <c r="J19" s="137">
        <v>38</v>
      </c>
      <c r="K19" s="137"/>
      <c r="L19" s="138">
        <f>SUM(R19+T19)</f>
        <v>78</v>
      </c>
      <c r="M19" s="134">
        <v>54</v>
      </c>
      <c r="N19" s="134">
        <v>24</v>
      </c>
      <c r="O19" s="136"/>
      <c r="P19" s="139"/>
      <c r="Q19" s="96">
        <v>49</v>
      </c>
      <c r="R19" s="97">
        <v>34</v>
      </c>
      <c r="S19" s="94">
        <v>63</v>
      </c>
      <c r="T19" s="95">
        <v>44</v>
      </c>
      <c r="U19" s="157"/>
      <c r="V19" s="136"/>
      <c r="W19" s="158"/>
      <c r="X19" s="139"/>
      <c r="Y19" s="144"/>
      <c r="Z19" s="145"/>
      <c r="AA19" s="142"/>
      <c r="AB19" s="143"/>
      <c r="AC19" s="157"/>
      <c r="AD19" s="136"/>
      <c r="AE19" s="158"/>
      <c r="AF19" s="225"/>
      <c r="AG19" s="157"/>
    </row>
    <row r="20" spans="1:35" ht="13.5" customHeight="1" thickBot="1">
      <c r="A20" s="20" t="s">
        <v>224</v>
      </c>
      <c r="B20" s="252" t="s">
        <v>225</v>
      </c>
      <c r="C20" s="251" t="s">
        <v>388</v>
      </c>
      <c r="D20" s="22"/>
      <c r="E20" s="22"/>
      <c r="F20" s="22"/>
      <c r="G20" s="22"/>
      <c r="H20" s="136">
        <v>116</v>
      </c>
      <c r="I20" s="137"/>
      <c r="J20" s="137">
        <v>38</v>
      </c>
      <c r="K20" s="137"/>
      <c r="L20" s="138">
        <f>SUM(R20+T20+V20)</f>
        <v>78</v>
      </c>
      <c r="M20" s="134">
        <v>66</v>
      </c>
      <c r="N20" s="134">
        <v>12</v>
      </c>
      <c r="O20" s="136"/>
      <c r="P20" s="139"/>
      <c r="Q20" s="144"/>
      <c r="R20" s="145"/>
      <c r="S20" s="142"/>
      <c r="T20" s="143">
        <v>44</v>
      </c>
      <c r="U20" s="157" t="s">
        <v>187</v>
      </c>
      <c r="V20" s="136">
        <v>34</v>
      </c>
      <c r="W20" s="158" t="s">
        <v>196</v>
      </c>
      <c r="X20" s="139"/>
      <c r="Y20" s="144"/>
      <c r="Z20" s="145"/>
      <c r="AA20" s="142"/>
      <c r="AB20" s="143"/>
      <c r="AC20" s="157"/>
      <c r="AD20" s="136"/>
      <c r="AE20" s="158"/>
      <c r="AF20" s="225"/>
      <c r="AG20" s="157"/>
    </row>
    <row r="21" spans="1:35" ht="13.5" customHeight="1" thickBot="1">
      <c r="A21" s="17" t="s">
        <v>338</v>
      </c>
      <c r="B21" s="249" t="s">
        <v>226</v>
      </c>
      <c r="C21" s="255"/>
      <c r="D21" s="17"/>
      <c r="E21" s="17"/>
      <c r="F21" s="17"/>
      <c r="G21" s="17"/>
      <c r="H21" s="146"/>
      <c r="I21" s="146"/>
      <c r="J21" s="146"/>
      <c r="K21" s="146"/>
      <c r="L21" s="147"/>
      <c r="M21" s="146"/>
      <c r="N21" s="146"/>
      <c r="O21" s="146"/>
      <c r="P21" s="148"/>
      <c r="Q21" s="98">
        <v>322</v>
      </c>
      <c r="R21" s="150"/>
      <c r="S21" s="91">
        <v>401</v>
      </c>
      <c r="T21" s="152"/>
      <c r="U21" s="156"/>
      <c r="V21" s="146"/>
      <c r="W21" s="153"/>
      <c r="X21" s="148"/>
      <c r="Y21" s="154"/>
      <c r="Z21" s="236"/>
      <c r="AA21" s="151"/>
      <c r="AB21" s="152"/>
      <c r="AC21" s="156"/>
      <c r="AD21" s="146"/>
      <c r="AE21" s="153"/>
      <c r="AF21" s="224"/>
      <c r="AG21" s="156"/>
    </row>
    <row r="22" spans="1:35" ht="13.5" customHeight="1">
      <c r="A22" s="20" t="s">
        <v>227</v>
      </c>
      <c r="B22" s="250" t="s">
        <v>12</v>
      </c>
      <c r="C22" s="199" t="s">
        <v>387</v>
      </c>
      <c r="D22" s="22"/>
      <c r="E22" s="22"/>
      <c r="F22" s="22"/>
      <c r="G22" s="22"/>
      <c r="H22" s="136">
        <v>396</v>
      </c>
      <c r="I22" s="137"/>
      <c r="J22" s="137">
        <v>106</v>
      </c>
      <c r="K22" s="137"/>
      <c r="L22" s="39">
        <f>SUM(R22+T22)</f>
        <v>290</v>
      </c>
      <c r="M22" s="134">
        <v>290</v>
      </c>
      <c r="N22" s="134"/>
      <c r="O22" s="136"/>
      <c r="P22" s="139"/>
      <c r="Q22" s="96">
        <v>177</v>
      </c>
      <c r="R22" s="97">
        <v>136</v>
      </c>
      <c r="S22" s="94">
        <v>200</v>
      </c>
      <c r="T22" s="95">
        <v>154</v>
      </c>
      <c r="U22" s="157"/>
      <c r="V22" s="136"/>
      <c r="W22" s="158"/>
      <c r="X22" s="139"/>
      <c r="Y22" s="140"/>
      <c r="Z22" s="237"/>
      <c r="AA22" s="142"/>
      <c r="AB22" s="143"/>
      <c r="AC22" s="232"/>
      <c r="AD22" s="239"/>
      <c r="AE22" s="158"/>
      <c r="AF22" s="225"/>
      <c r="AG22" s="157"/>
    </row>
    <row r="23" spans="1:35" ht="13.5" customHeight="1">
      <c r="A23" s="20" t="s">
        <v>229</v>
      </c>
      <c r="B23" s="250" t="s">
        <v>230</v>
      </c>
      <c r="C23" s="200" t="s">
        <v>387</v>
      </c>
      <c r="D23" s="22"/>
      <c r="E23" s="22"/>
      <c r="F23" s="22"/>
      <c r="G23" s="22"/>
      <c r="H23" s="136">
        <v>242</v>
      </c>
      <c r="I23" s="137"/>
      <c r="J23" s="137">
        <v>72</v>
      </c>
      <c r="K23" s="137"/>
      <c r="L23" s="138">
        <f>SUM(R23+T23)</f>
        <v>170</v>
      </c>
      <c r="M23" s="134">
        <v>146</v>
      </c>
      <c r="N23" s="134">
        <v>24</v>
      </c>
      <c r="O23" s="136"/>
      <c r="P23" s="139"/>
      <c r="Q23" s="96">
        <v>88</v>
      </c>
      <c r="R23" s="145">
        <v>74</v>
      </c>
      <c r="S23" s="94">
        <v>133</v>
      </c>
      <c r="T23" s="143">
        <v>96</v>
      </c>
      <c r="U23" s="232"/>
      <c r="V23" s="234"/>
      <c r="W23" s="158"/>
      <c r="X23" s="139"/>
      <c r="Y23" s="140"/>
      <c r="Z23" s="237"/>
      <c r="AA23" s="142"/>
      <c r="AB23" s="143"/>
      <c r="AC23" s="232"/>
      <c r="AD23" s="234"/>
      <c r="AE23" s="158"/>
      <c r="AF23" s="225"/>
      <c r="AG23" s="157"/>
      <c r="AI23" s="60"/>
    </row>
    <row r="24" spans="1:35" ht="13.5" customHeight="1" thickBot="1">
      <c r="A24" s="20" t="s">
        <v>231</v>
      </c>
      <c r="B24" s="21" t="s">
        <v>232</v>
      </c>
      <c r="C24" s="201" t="s">
        <v>388</v>
      </c>
      <c r="D24" s="22"/>
      <c r="E24" s="22"/>
      <c r="F24" s="22"/>
      <c r="G24" s="22"/>
      <c r="H24" s="136">
        <v>142</v>
      </c>
      <c r="I24" s="137"/>
      <c r="J24" s="137">
        <v>48</v>
      </c>
      <c r="K24" s="137"/>
      <c r="L24" s="138">
        <f>SUM(R24+T24)</f>
        <v>94</v>
      </c>
      <c r="M24" s="136"/>
      <c r="N24" s="136">
        <v>94</v>
      </c>
      <c r="O24" s="136"/>
      <c r="P24" s="139"/>
      <c r="Q24" s="92">
        <v>57</v>
      </c>
      <c r="R24" s="237">
        <v>42</v>
      </c>
      <c r="S24" s="94">
        <v>68</v>
      </c>
      <c r="T24" s="95">
        <v>52</v>
      </c>
      <c r="U24" s="232"/>
      <c r="V24" s="234"/>
      <c r="W24" s="158"/>
      <c r="X24" s="139"/>
      <c r="Y24" s="140"/>
      <c r="Z24" s="237"/>
      <c r="AA24" s="142"/>
      <c r="AB24" s="143"/>
      <c r="AC24" s="232"/>
      <c r="AD24" s="234"/>
      <c r="AE24" s="158"/>
      <c r="AF24" s="225"/>
      <c r="AG24" s="157"/>
    </row>
    <row r="25" spans="1:35" ht="23.25" customHeight="1" thickBot="1">
      <c r="A25" s="38" t="s">
        <v>339</v>
      </c>
      <c r="B25" s="256" t="s">
        <v>24</v>
      </c>
      <c r="C25" s="74"/>
      <c r="D25" s="35"/>
      <c r="E25" s="35"/>
      <c r="F25" s="35"/>
      <c r="G25" s="233"/>
      <c r="H25" s="235">
        <f>SUM(H26:H31)</f>
        <v>854</v>
      </c>
      <c r="I25" s="35">
        <f t="shared" ref="I25:AF25" si="4">SUM(I26:I31)</f>
        <v>0</v>
      </c>
      <c r="J25" s="35">
        <f t="shared" si="4"/>
        <v>340</v>
      </c>
      <c r="K25" s="35">
        <f t="shared" si="4"/>
        <v>0</v>
      </c>
      <c r="L25" s="35">
        <f t="shared" si="4"/>
        <v>514</v>
      </c>
      <c r="M25" s="35">
        <f t="shared" si="4"/>
        <v>172</v>
      </c>
      <c r="N25" s="35">
        <f t="shared" si="4"/>
        <v>342</v>
      </c>
      <c r="O25" s="35">
        <f t="shared" si="4"/>
        <v>0</v>
      </c>
      <c r="P25" s="35">
        <f t="shared" si="4"/>
        <v>0</v>
      </c>
      <c r="Q25" s="233">
        <f t="shared" si="4"/>
        <v>0</v>
      </c>
      <c r="R25" s="235">
        <f t="shared" si="4"/>
        <v>38</v>
      </c>
      <c r="S25" s="35">
        <f t="shared" si="4"/>
        <v>0</v>
      </c>
      <c r="T25" s="35">
        <f t="shared" si="4"/>
        <v>0</v>
      </c>
      <c r="U25" s="233">
        <f t="shared" si="4"/>
        <v>132</v>
      </c>
      <c r="V25" s="235">
        <f t="shared" si="4"/>
        <v>88</v>
      </c>
      <c r="W25" s="35">
        <f t="shared" si="4"/>
        <v>113</v>
      </c>
      <c r="X25" s="35">
        <f t="shared" si="4"/>
        <v>104</v>
      </c>
      <c r="Y25" s="233">
        <f t="shared" si="4"/>
        <v>103</v>
      </c>
      <c r="Z25" s="235">
        <f t="shared" si="4"/>
        <v>148</v>
      </c>
      <c r="AA25" s="35">
        <f t="shared" si="4"/>
        <v>0</v>
      </c>
      <c r="AB25" s="35">
        <f t="shared" si="4"/>
        <v>56</v>
      </c>
      <c r="AC25" s="233">
        <f t="shared" si="4"/>
        <v>0</v>
      </c>
      <c r="AD25" s="235">
        <f t="shared" si="4"/>
        <v>52</v>
      </c>
      <c r="AE25" s="35">
        <f t="shared" si="4"/>
        <v>0</v>
      </c>
      <c r="AF25" s="226">
        <f t="shared" si="4"/>
        <v>28</v>
      </c>
      <c r="AG25" s="74"/>
    </row>
    <row r="26" spans="1:35" ht="13.5" customHeight="1">
      <c r="A26" s="20" t="s">
        <v>27</v>
      </c>
      <c r="B26" s="259" t="s">
        <v>28</v>
      </c>
      <c r="C26" s="262" t="s">
        <v>342</v>
      </c>
      <c r="D26" s="22"/>
      <c r="E26" s="22"/>
      <c r="F26" s="22"/>
      <c r="G26" s="266"/>
      <c r="H26" s="267">
        <v>72</v>
      </c>
      <c r="I26" s="198"/>
      <c r="J26" s="198">
        <v>24</v>
      </c>
      <c r="K26" s="22"/>
      <c r="L26" s="39">
        <f>SUM(R26+T26+V26+X26+Z26+AB26+AD26+AF26)</f>
        <v>48</v>
      </c>
      <c r="M26" s="20">
        <v>48</v>
      </c>
      <c r="N26" s="20"/>
      <c r="O26" s="20"/>
      <c r="P26" s="23"/>
      <c r="Q26" s="99"/>
      <c r="R26" s="375"/>
      <c r="S26" s="96"/>
      <c r="T26" s="327"/>
      <c r="U26" s="32"/>
      <c r="V26" s="62"/>
      <c r="W26" s="24"/>
      <c r="X26" s="78"/>
      <c r="Y26" s="92">
        <v>25</v>
      </c>
      <c r="Z26" s="238">
        <v>48</v>
      </c>
      <c r="AA26" s="94" t="s">
        <v>106</v>
      </c>
      <c r="AB26" s="95"/>
      <c r="AC26" s="31"/>
      <c r="AD26" s="240"/>
      <c r="AE26" s="24"/>
      <c r="AF26" s="227"/>
      <c r="AG26" s="32"/>
    </row>
    <row r="27" spans="1:35" ht="13.5" customHeight="1">
      <c r="A27" s="20" t="s">
        <v>29</v>
      </c>
      <c r="B27" s="250" t="s">
        <v>30</v>
      </c>
      <c r="C27" s="241" t="s">
        <v>342</v>
      </c>
      <c r="D27" s="22"/>
      <c r="E27" s="22"/>
      <c r="F27" s="22"/>
      <c r="G27" s="266"/>
      <c r="H27" s="268">
        <v>72</v>
      </c>
      <c r="I27" s="198"/>
      <c r="J27" s="198">
        <v>24</v>
      </c>
      <c r="K27" s="22"/>
      <c r="L27" s="39">
        <f>SUM(R27+T27+V27+X27+AB27+AD27++AF27)</f>
        <v>48</v>
      </c>
      <c r="M27" s="134">
        <v>38</v>
      </c>
      <c r="N27" s="134">
        <v>10</v>
      </c>
      <c r="O27" s="20"/>
      <c r="P27" s="23"/>
      <c r="Q27" s="99"/>
      <c r="R27" s="93"/>
      <c r="S27" s="96"/>
      <c r="T27" s="95"/>
      <c r="U27" s="32">
        <v>25</v>
      </c>
      <c r="V27" s="62">
        <v>20</v>
      </c>
      <c r="W27" s="24">
        <v>35</v>
      </c>
      <c r="X27" s="78">
        <v>28</v>
      </c>
      <c r="Y27" s="92"/>
      <c r="Z27" s="238"/>
      <c r="AA27" s="94"/>
      <c r="AB27" s="95"/>
      <c r="AC27" s="31"/>
      <c r="AD27" s="240"/>
      <c r="AE27" s="24"/>
      <c r="AF27" s="227"/>
      <c r="AG27" s="32"/>
    </row>
    <row r="28" spans="1:35" ht="13.5" customHeight="1">
      <c r="A28" s="20" t="s">
        <v>31</v>
      </c>
      <c r="B28" s="250" t="s">
        <v>32</v>
      </c>
      <c r="C28" s="248" t="s">
        <v>390</v>
      </c>
      <c r="D28" s="22"/>
      <c r="E28" s="22"/>
      <c r="F28" s="22"/>
      <c r="G28" s="266"/>
      <c r="H28" s="240">
        <v>249</v>
      </c>
      <c r="I28" s="22"/>
      <c r="J28" s="133">
        <v>83</v>
      </c>
      <c r="K28" s="22"/>
      <c r="L28" s="39">
        <f>SUM(R28+T28+V28+X28+Z28+AB28+AD28+AF28)</f>
        <v>166</v>
      </c>
      <c r="M28" s="20"/>
      <c r="N28" s="134">
        <v>166</v>
      </c>
      <c r="O28" s="20"/>
      <c r="P28" s="23"/>
      <c r="Q28" s="99"/>
      <c r="R28" s="100"/>
      <c r="S28" s="94"/>
      <c r="T28" s="95"/>
      <c r="U28" s="32">
        <v>39</v>
      </c>
      <c r="V28" s="134">
        <v>34</v>
      </c>
      <c r="W28" s="24">
        <v>39</v>
      </c>
      <c r="X28" s="78">
        <v>38</v>
      </c>
      <c r="Y28" s="96">
        <v>39</v>
      </c>
      <c r="Z28" s="97">
        <v>32</v>
      </c>
      <c r="AA28" s="94" t="s">
        <v>110</v>
      </c>
      <c r="AB28" s="95">
        <v>28</v>
      </c>
      <c r="AC28" s="32" t="s">
        <v>105</v>
      </c>
      <c r="AD28" s="62">
        <v>20</v>
      </c>
      <c r="AE28" s="24"/>
      <c r="AF28" s="227">
        <v>14</v>
      </c>
      <c r="AG28" s="32"/>
    </row>
    <row r="29" spans="1:35" ht="13.5" customHeight="1">
      <c r="A29" s="20" t="s">
        <v>25</v>
      </c>
      <c r="B29" s="260" t="s">
        <v>26</v>
      </c>
      <c r="C29" s="257" t="s">
        <v>386</v>
      </c>
      <c r="D29" s="22"/>
      <c r="E29" s="22"/>
      <c r="F29" s="22"/>
      <c r="G29" s="266"/>
      <c r="H29" s="240">
        <v>332</v>
      </c>
      <c r="I29" s="22"/>
      <c r="J29" s="133">
        <v>166</v>
      </c>
      <c r="K29" s="22"/>
      <c r="L29" s="39">
        <f>SUM(R29+T29+V29+X29+Z29+AB29+AD29+AF29)</f>
        <v>166</v>
      </c>
      <c r="M29" s="20"/>
      <c r="N29" s="134">
        <v>166</v>
      </c>
      <c r="O29" s="20"/>
      <c r="P29" s="23"/>
      <c r="Q29" s="99"/>
      <c r="R29" s="93"/>
      <c r="S29" s="96"/>
      <c r="T29" s="95"/>
      <c r="U29" s="32">
        <v>68</v>
      </c>
      <c r="V29" s="190">
        <v>34</v>
      </c>
      <c r="W29" s="24">
        <v>39</v>
      </c>
      <c r="X29" s="191">
        <v>38</v>
      </c>
      <c r="Y29" s="96">
        <v>39</v>
      </c>
      <c r="Z29" s="97">
        <v>32</v>
      </c>
      <c r="AA29" s="94" t="s">
        <v>110</v>
      </c>
      <c r="AB29" s="95">
        <v>28</v>
      </c>
      <c r="AC29" s="32" t="s">
        <v>105</v>
      </c>
      <c r="AD29" s="190">
        <v>20</v>
      </c>
      <c r="AE29" s="24"/>
      <c r="AF29" s="227">
        <v>14</v>
      </c>
      <c r="AG29" s="32"/>
    </row>
    <row r="30" spans="1:35" s="60" customFormat="1" ht="13.5" customHeight="1" thickBot="1">
      <c r="A30" s="124" t="s">
        <v>340</v>
      </c>
      <c r="B30" s="316" t="s">
        <v>341</v>
      </c>
      <c r="C30" s="241" t="s">
        <v>342</v>
      </c>
      <c r="D30" s="202"/>
      <c r="E30" s="202"/>
      <c r="F30" s="202"/>
      <c r="G30" s="266"/>
      <c r="H30" s="240">
        <v>75</v>
      </c>
      <c r="I30" s="202"/>
      <c r="J30" s="202">
        <v>25</v>
      </c>
      <c r="K30" s="202"/>
      <c r="L30" s="39">
        <f>SUM(R30+T30+V30+X30+Z30+AB30+AD30+AF30)</f>
        <v>50</v>
      </c>
      <c r="M30" s="204">
        <v>50</v>
      </c>
      <c r="N30" s="204"/>
      <c r="O30" s="204"/>
      <c r="P30" s="317"/>
      <c r="Q30" s="92"/>
      <c r="R30" s="93">
        <v>38</v>
      </c>
      <c r="S30" s="96"/>
      <c r="T30" s="95"/>
      <c r="U30" s="32"/>
      <c r="V30" s="204"/>
      <c r="W30" s="24"/>
      <c r="X30" s="206"/>
      <c r="Y30" s="96"/>
      <c r="Z30" s="97"/>
      <c r="AA30" s="111"/>
      <c r="AB30" s="95"/>
      <c r="AC30" s="73"/>
      <c r="AD30" s="318">
        <v>12</v>
      </c>
      <c r="AE30" s="132"/>
      <c r="AF30" s="227"/>
      <c r="AG30" s="73"/>
    </row>
    <row r="31" spans="1:35" s="60" customFormat="1" ht="13.5" customHeight="1" thickBot="1">
      <c r="A31" s="315" t="s">
        <v>352</v>
      </c>
      <c r="B31" s="261" t="s">
        <v>353</v>
      </c>
      <c r="C31" s="258" t="s">
        <v>342</v>
      </c>
      <c r="D31" s="114"/>
      <c r="E31" s="114"/>
      <c r="F31" s="114"/>
      <c r="G31" s="269"/>
      <c r="H31" s="270">
        <v>54</v>
      </c>
      <c r="I31" s="114"/>
      <c r="J31" s="114">
        <v>18</v>
      </c>
      <c r="K31" s="114"/>
      <c r="L31" s="37">
        <f>SUM(R31+T31+V31+X31+Z31+AB31+AD31+AF31)</f>
        <v>36</v>
      </c>
      <c r="M31" s="19">
        <v>36</v>
      </c>
      <c r="N31" s="19"/>
      <c r="O31" s="19"/>
      <c r="P31" s="33"/>
      <c r="Q31" s="115"/>
      <c r="R31" s="116"/>
      <c r="S31" s="117"/>
      <c r="T31" s="112"/>
      <c r="U31" s="119"/>
      <c r="V31" s="19"/>
      <c r="W31" s="120"/>
      <c r="X31" s="121"/>
      <c r="Y31" s="122"/>
      <c r="Z31" s="123">
        <v>36</v>
      </c>
      <c r="AA31" s="117"/>
      <c r="AB31" s="118"/>
      <c r="AC31" s="119"/>
      <c r="AD31" s="16"/>
      <c r="AE31" s="119"/>
      <c r="AF31" s="228"/>
      <c r="AG31" s="119"/>
    </row>
    <row r="32" spans="1:35" ht="23.25" customHeight="1" thickBot="1">
      <c r="A32" s="38" t="s">
        <v>343</v>
      </c>
      <c r="B32" s="256" t="s">
        <v>9</v>
      </c>
      <c r="C32" s="74"/>
      <c r="D32" s="35"/>
      <c r="E32" s="35"/>
      <c r="F32" s="35"/>
      <c r="G32" s="233"/>
      <c r="H32" s="235">
        <v>168</v>
      </c>
      <c r="I32" s="35"/>
      <c r="J32" s="35">
        <v>56</v>
      </c>
      <c r="K32" s="35"/>
      <c r="L32" s="35">
        <f>SUM(L33:L34)</f>
        <v>112</v>
      </c>
      <c r="M32" s="35">
        <v>38</v>
      </c>
      <c r="N32" s="35">
        <v>74</v>
      </c>
      <c r="O32" s="35"/>
      <c r="P32" s="71"/>
      <c r="Q32" s="80"/>
      <c r="R32" s="319">
        <f>SUM(R33:R34)</f>
        <v>0</v>
      </c>
      <c r="S32" s="80">
        <f t="shared" ref="S32:AF32" si="5">SUM(S33:S34)</f>
        <v>0</v>
      </c>
      <c r="T32" s="71">
        <f t="shared" si="5"/>
        <v>0</v>
      </c>
      <c r="U32" s="79">
        <f t="shared" si="5"/>
        <v>102</v>
      </c>
      <c r="V32" s="319">
        <f t="shared" si="5"/>
        <v>68</v>
      </c>
      <c r="W32" s="80">
        <f t="shared" si="5"/>
        <v>66</v>
      </c>
      <c r="X32" s="71">
        <f t="shared" si="5"/>
        <v>44</v>
      </c>
      <c r="Y32" s="79">
        <f t="shared" si="5"/>
        <v>0</v>
      </c>
      <c r="Z32" s="319">
        <f t="shared" si="5"/>
        <v>0</v>
      </c>
      <c r="AA32" s="80">
        <f t="shared" si="5"/>
        <v>0</v>
      </c>
      <c r="AB32" s="71">
        <f t="shared" si="5"/>
        <v>0</v>
      </c>
      <c r="AC32" s="79">
        <f t="shared" si="5"/>
        <v>0</v>
      </c>
      <c r="AD32" s="319">
        <f t="shared" si="5"/>
        <v>0</v>
      </c>
      <c r="AE32" s="80">
        <f t="shared" si="5"/>
        <v>0</v>
      </c>
      <c r="AF32" s="226">
        <f t="shared" si="5"/>
        <v>0</v>
      </c>
      <c r="AG32" s="70"/>
    </row>
    <row r="33" spans="1:33" ht="13.5" customHeight="1">
      <c r="A33" s="20" t="s">
        <v>11</v>
      </c>
      <c r="B33" s="250" t="s">
        <v>12</v>
      </c>
      <c r="C33" s="253" t="s">
        <v>388</v>
      </c>
      <c r="D33" s="22"/>
      <c r="E33" s="22"/>
      <c r="F33" s="22"/>
      <c r="G33" s="266"/>
      <c r="H33" s="272">
        <v>84</v>
      </c>
      <c r="I33" s="22"/>
      <c r="J33" s="133">
        <v>28</v>
      </c>
      <c r="K33" s="22"/>
      <c r="L33" s="39">
        <f>SUM(R33+T33+V33+X33+Z33+AB33+AD33+AF33)</f>
        <v>56</v>
      </c>
      <c r="M33" s="134">
        <v>38</v>
      </c>
      <c r="N33" s="134">
        <v>18</v>
      </c>
      <c r="O33" s="20"/>
      <c r="P33" s="78"/>
      <c r="Q33" s="96"/>
      <c r="R33" s="97"/>
      <c r="S33" s="94"/>
      <c r="T33" s="95"/>
      <c r="U33" s="31">
        <v>50</v>
      </c>
      <c r="V33" s="272">
        <v>34</v>
      </c>
      <c r="W33" s="24">
        <v>33</v>
      </c>
      <c r="X33" s="135">
        <v>22</v>
      </c>
      <c r="Y33" s="96"/>
      <c r="Z33" s="97"/>
      <c r="AA33" s="94"/>
      <c r="AB33" s="273"/>
      <c r="AC33" s="32"/>
      <c r="AD33" s="62"/>
      <c r="AE33" s="24"/>
      <c r="AF33" s="227"/>
      <c r="AG33" s="32"/>
    </row>
    <row r="34" spans="1:33" ht="13.5" customHeight="1" thickBot="1">
      <c r="A34" s="20" t="s">
        <v>21</v>
      </c>
      <c r="B34" s="250" t="s">
        <v>22</v>
      </c>
      <c r="C34" s="271" t="s">
        <v>388</v>
      </c>
      <c r="D34" s="22"/>
      <c r="E34" s="22"/>
      <c r="F34" s="22"/>
      <c r="G34" s="266"/>
      <c r="H34" s="240">
        <v>85</v>
      </c>
      <c r="I34" s="22"/>
      <c r="J34" s="133">
        <v>29</v>
      </c>
      <c r="K34" s="22"/>
      <c r="L34" s="39">
        <f>SUM(R34+T34+V34+X34+Z34+AB34+AD34+AF34)</f>
        <v>56</v>
      </c>
      <c r="M34" s="20"/>
      <c r="N34" s="134">
        <v>56</v>
      </c>
      <c r="O34" s="20"/>
      <c r="P34" s="78"/>
      <c r="Q34" s="92"/>
      <c r="R34" s="238"/>
      <c r="S34" s="94"/>
      <c r="T34" s="112"/>
      <c r="U34" s="31">
        <v>52</v>
      </c>
      <c r="V34" s="240">
        <v>34</v>
      </c>
      <c r="W34" s="24">
        <v>33</v>
      </c>
      <c r="X34" s="227">
        <v>22</v>
      </c>
      <c r="Y34" s="92"/>
      <c r="Z34" s="238"/>
      <c r="AA34" s="94"/>
      <c r="AB34" s="274"/>
      <c r="AC34" s="32"/>
      <c r="AD34" s="62"/>
      <c r="AE34" s="24"/>
      <c r="AF34" s="227"/>
      <c r="AG34" s="32"/>
    </row>
    <row r="35" spans="1:33" ht="13.5" customHeight="1" thickBot="1">
      <c r="A35" s="38" t="s">
        <v>344</v>
      </c>
      <c r="B35" s="256" t="s">
        <v>234</v>
      </c>
      <c r="C35" s="74"/>
      <c r="D35" s="35"/>
      <c r="E35" s="35"/>
      <c r="F35" s="35"/>
      <c r="G35" s="233"/>
      <c r="H35" s="188">
        <f t="shared" ref="H35:AF35" si="6">SUM(H36+H56)</f>
        <v>3513</v>
      </c>
      <c r="I35" s="188">
        <f t="shared" si="6"/>
        <v>0</v>
      </c>
      <c r="J35" s="188">
        <f t="shared" si="6"/>
        <v>1171</v>
      </c>
      <c r="K35" s="188">
        <f t="shared" si="6"/>
        <v>0</v>
      </c>
      <c r="L35" s="188">
        <f t="shared" si="6"/>
        <v>2200</v>
      </c>
      <c r="M35" s="188">
        <f t="shared" si="6"/>
        <v>1206</v>
      </c>
      <c r="N35" s="188">
        <f t="shared" si="6"/>
        <v>844</v>
      </c>
      <c r="O35" s="188">
        <f t="shared" si="6"/>
        <v>0</v>
      </c>
      <c r="P35" s="188">
        <f t="shared" si="6"/>
        <v>150</v>
      </c>
      <c r="Q35" s="370">
        <f t="shared" si="6"/>
        <v>0</v>
      </c>
      <c r="R35" s="371">
        <f t="shared" si="6"/>
        <v>44</v>
      </c>
      <c r="S35" s="188" t="e">
        <f t="shared" si="6"/>
        <v>#VALUE!</v>
      </c>
      <c r="T35" s="188">
        <f t="shared" si="6"/>
        <v>0</v>
      </c>
      <c r="U35" s="370" t="e">
        <f t="shared" si="6"/>
        <v>#VALUE!</v>
      </c>
      <c r="V35" s="371">
        <f t="shared" si="6"/>
        <v>374</v>
      </c>
      <c r="W35" s="188" t="e">
        <f t="shared" si="6"/>
        <v>#VALUE!</v>
      </c>
      <c r="X35" s="373">
        <f t="shared" si="6"/>
        <v>644</v>
      </c>
      <c r="Y35" s="372" t="e">
        <f t="shared" si="6"/>
        <v>#VALUE!</v>
      </c>
      <c r="Z35" s="188">
        <f t="shared" si="6"/>
        <v>464</v>
      </c>
      <c r="AA35" s="188" t="e">
        <f t="shared" si="6"/>
        <v>#VALUE!</v>
      </c>
      <c r="AB35" s="373">
        <f t="shared" si="6"/>
        <v>772</v>
      </c>
      <c r="AC35" s="372" t="e">
        <f t="shared" si="6"/>
        <v>#VALUE!</v>
      </c>
      <c r="AD35" s="188">
        <f t="shared" si="6"/>
        <v>524</v>
      </c>
      <c r="AE35" s="188" t="e">
        <f t="shared" si="6"/>
        <v>#VALUE!</v>
      </c>
      <c r="AF35" s="188">
        <f t="shared" si="6"/>
        <v>584</v>
      </c>
      <c r="AG35" s="74"/>
    </row>
    <row r="36" spans="1:33" ht="22.5" customHeight="1" thickBot="1">
      <c r="A36" s="38" t="s">
        <v>345</v>
      </c>
      <c r="B36" s="256" t="s">
        <v>33</v>
      </c>
      <c r="C36" s="74"/>
      <c r="D36" s="35"/>
      <c r="E36" s="35"/>
      <c r="F36" s="35"/>
      <c r="G36" s="233"/>
      <c r="H36" s="188">
        <f>H37+H38+H39+H40+H41+H42+H43+H44+H45+H46+H47+H48+H49+H50+H51+H52+H53+H54</f>
        <v>2067</v>
      </c>
      <c r="I36" s="188">
        <f>I37+I38+I39+I40+I41+I42+I43+I44+I45+I46+I47+I48+I49+I50+I51+I52+I53+I54</f>
        <v>0</v>
      </c>
      <c r="J36" s="188">
        <f>J37+J38+J39+J40+J41+J42+J43+J44+J45+J46+J47+J48+J49+J50+J51+J52+J53+J54</f>
        <v>689</v>
      </c>
      <c r="K36" s="188">
        <f>K37+K38+K39+K40+K41+K42+K43+K44+K45+K46+K47+K48+K49+K50+K51+K52+K53+K54</f>
        <v>0</v>
      </c>
      <c r="L36" s="188">
        <f>SUM(L37:L55)</f>
        <v>1428</v>
      </c>
      <c r="M36" s="188">
        <f t="shared" ref="M36:AF36" si="7">SUM(M37:M55)</f>
        <v>756</v>
      </c>
      <c r="N36" s="188">
        <f t="shared" si="7"/>
        <v>612</v>
      </c>
      <c r="O36" s="188">
        <f t="shared" si="7"/>
        <v>0</v>
      </c>
      <c r="P36" s="188">
        <f t="shared" si="7"/>
        <v>60</v>
      </c>
      <c r="Q36" s="188">
        <f t="shared" si="7"/>
        <v>0</v>
      </c>
      <c r="R36" s="188">
        <f t="shared" si="7"/>
        <v>44</v>
      </c>
      <c r="S36" s="188">
        <f t="shared" si="7"/>
        <v>0</v>
      </c>
      <c r="T36" s="188">
        <f t="shared" si="7"/>
        <v>0</v>
      </c>
      <c r="U36" s="188">
        <f t="shared" si="7"/>
        <v>0</v>
      </c>
      <c r="V36" s="188">
        <f t="shared" si="7"/>
        <v>212</v>
      </c>
      <c r="W36" s="188">
        <f t="shared" si="7"/>
        <v>0</v>
      </c>
      <c r="X36" s="188">
        <f t="shared" si="7"/>
        <v>342</v>
      </c>
      <c r="Y36" s="188">
        <f t="shared" si="7"/>
        <v>0</v>
      </c>
      <c r="Z36" s="188">
        <f t="shared" si="7"/>
        <v>304</v>
      </c>
      <c r="AA36" s="188">
        <f t="shared" si="7"/>
        <v>0</v>
      </c>
      <c r="AB36" s="188">
        <f t="shared" si="7"/>
        <v>302</v>
      </c>
      <c r="AC36" s="188">
        <f t="shared" si="7"/>
        <v>0</v>
      </c>
      <c r="AD36" s="188">
        <f t="shared" si="7"/>
        <v>98</v>
      </c>
      <c r="AE36" s="188">
        <f t="shared" si="7"/>
        <v>0</v>
      </c>
      <c r="AF36" s="188">
        <f t="shared" si="7"/>
        <v>126</v>
      </c>
      <c r="AG36" s="74">
        <f t="shared" ref="AG36" si="8">AG37+AG38+AG39+AG40+AG41+AG42+AG43+AG44+AG45+AG46+AG47+AG48+AG49+AG50</f>
        <v>0</v>
      </c>
    </row>
    <row r="37" spans="1:33" ht="13.5" customHeight="1">
      <c r="A37" s="20" t="s">
        <v>37</v>
      </c>
      <c r="B37" s="259" t="s">
        <v>38</v>
      </c>
      <c r="C37" s="248" t="s">
        <v>388</v>
      </c>
      <c r="D37" s="22"/>
      <c r="E37" s="22"/>
      <c r="F37" s="22"/>
      <c r="G37" s="22"/>
      <c r="H37" s="20">
        <v>216</v>
      </c>
      <c r="I37" s="22"/>
      <c r="J37" s="22">
        <v>72</v>
      </c>
      <c r="K37" s="22"/>
      <c r="L37" s="39">
        <f t="shared" ref="L37:L54" si="9">SUM(R37+T37+V37+X37+Z37+AB37+AD37+AF37)</f>
        <v>144</v>
      </c>
      <c r="M37" s="20"/>
      <c r="N37" s="20">
        <v>144</v>
      </c>
      <c r="O37" s="20"/>
      <c r="P37" s="78"/>
      <c r="Q37" s="96"/>
      <c r="R37" s="97"/>
      <c r="S37" s="94"/>
      <c r="T37" s="95"/>
      <c r="U37" s="32"/>
      <c r="V37" s="204">
        <v>68</v>
      </c>
      <c r="W37" s="24" t="s">
        <v>103</v>
      </c>
      <c r="X37" s="206">
        <v>76</v>
      </c>
      <c r="Y37" s="92" t="s">
        <v>110</v>
      </c>
      <c r="Z37" s="238"/>
      <c r="AA37" s="94"/>
      <c r="AB37" s="274"/>
      <c r="AC37" s="32"/>
      <c r="AD37" s="62"/>
      <c r="AE37" s="24"/>
      <c r="AF37" s="227"/>
      <c r="AG37" s="32"/>
    </row>
    <row r="38" spans="1:33" ht="13.5" customHeight="1">
      <c r="A38" s="20" t="s">
        <v>39</v>
      </c>
      <c r="B38" s="250" t="s">
        <v>40</v>
      </c>
      <c r="C38" s="248" t="s">
        <v>388</v>
      </c>
      <c r="D38" s="22"/>
      <c r="E38" s="22"/>
      <c r="F38" s="22"/>
      <c r="G38" s="22"/>
      <c r="H38" s="20">
        <v>93</v>
      </c>
      <c r="I38" s="22"/>
      <c r="J38" s="22">
        <v>31</v>
      </c>
      <c r="K38" s="22"/>
      <c r="L38" s="39">
        <v>62</v>
      </c>
      <c r="M38" s="20"/>
      <c r="N38" s="20">
        <v>62</v>
      </c>
      <c r="O38" s="20"/>
      <c r="P38" s="78"/>
      <c r="Q38" s="96"/>
      <c r="R38" s="97"/>
      <c r="S38" s="94"/>
      <c r="T38" s="95"/>
      <c r="U38" s="32"/>
      <c r="V38" s="62"/>
      <c r="W38" s="24"/>
      <c r="X38" s="78"/>
      <c r="Y38" s="96" t="s">
        <v>189</v>
      </c>
      <c r="Z38" s="97"/>
      <c r="AA38" s="94" t="s">
        <v>193</v>
      </c>
      <c r="AB38" s="95"/>
      <c r="AC38" s="32"/>
      <c r="AD38" s="62"/>
      <c r="AE38" s="24"/>
      <c r="AF38" s="227">
        <v>62</v>
      </c>
      <c r="AG38" s="32"/>
    </row>
    <row r="39" spans="1:33" ht="13.5" customHeight="1">
      <c r="A39" s="20" t="s">
        <v>41</v>
      </c>
      <c r="B39" s="299" t="s">
        <v>42</v>
      </c>
      <c r="C39" s="248" t="s">
        <v>387</v>
      </c>
      <c r="D39" s="22"/>
      <c r="E39" s="22"/>
      <c r="F39" s="22"/>
      <c r="G39" s="22"/>
      <c r="H39" s="20">
        <v>210</v>
      </c>
      <c r="I39" s="22"/>
      <c r="J39" s="22">
        <v>70</v>
      </c>
      <c r="K39" s="22"/>
      <c r="L39" s="39">
        <f t="shared" si="9"/>
        <v>140</v>
      </c>
      <c r="M39" s="20">
        <v>110</v>
      </c>
      <c r="N39" s="20"/>
      <c r="O39" s="20"/>
      <c r="P39" s="78">
        <v>30</v>
      </c>
      <c r="Q39" s="96"/>
      <c r="R39" s="97"/>
      <c r="S39" s="94"/>
      <c r="T39" s="95"/>
      <c r="U39" s="32"/>
      <c r="V39" s="62"/>
      <c r="W39" s="24"/>
      <c r="X39" s="78"/>
      <c r="Y39" s="96" t="s">
        <v>198</v>
      </c>
      <c r="Z39" s="97">
        <v>68</v>
      </c>
      <c r="AA39" s="94"/>
      <c r="AB39" s="95">
        <v>72</v>
      </c>
      <c r="AC39" s="32"/>
      <c r="AD39" s="62"/>
      <c r="AE39" s="24"/>
      <c r="AF39" s="227"/>
      <c r="AG39" s="32"/>
    </row>
    <row r="40" spans="1:33" ht="13.5" customHeight="1">
      <c r="A40" s="20" t="s">
        <v>44</v>
      </c>
      <c r="B40" s="250" t="s">
        <v>45</v>
      </c>
      <c r="C40" s="248" t="s">
        <v>387</v>
      </c>
      <c r="D40" s="22"/>
      <c r="E40" s="22"/>
      <c r="F40" s="22"/>
      <c r="G40" s="22"/>
      <c r="H40" s="20">
        <v>120</v>
      </c>
      <c r="I40" s="22"/>
      <c r="J40" s="22">
        <v>40</v>
      </c>
      <c r="K40" s="22"/>
      <c r="L40" s="39">
        <f t="shared" si="9"/>
        <v>80</v>
      </c>
      <c r="M40" s="20">
        <v>60</v>
      </c>
      <c r="N40" s="20">
        <v>20</v>
      </c>
      <c r="O40" s="20"/>
      <c r="P40" s="78"/>
      <c r="Q40" s="96"/>
      <c r="R40" s="97"/>
      <c r="S40" s="94"/>
      <c r="T40" s="95"/>
      <c r="U40" s="32" t="s">
        <v>115</v>
      </c>
      <c r="V40" s="62">
        <v>34</v>
      </c>
      <c r="W40" s="24"/>
      <c r="X40" s="78">
        <v>46</v>
      </c>
      <c r="Y40" s="96"/>
      <c r="Z40" s="97"/>
      <c r="AA40" s="94"/>
      <c r="AB40" s="95"/>
      <c r="AC40" s="32"/>
      <c r="AD40" s="62"/>
      <c r="AE40" s="24"/>
      <c r="AF40" s="227"/>
      <c r="AG40" s="32"/>
    </row>
    <row r="41" spans="1:33" ht="23.25" customHeight="1">
      <c r="A41" s="20" t="s">
        <v>47</v>
      </c>
      <c r="B41" s="250" t="s">
        <v>48</v>
      </c>
      <c r="C41" s="248" t="s">
        <v>387</v>
      </c>
      <c r="D41" s="22"/>
      <c r="E41" s="22"/>
      <c r="F41" s="22"/>
      <c r="G41" s="22"/>
      <c r="H41" s="20">
        <v>108</v>
      </c>
      <c r="I41" s="22"/>
      <c r="J41" s="22">
        <v>36</v>
      </c>
      <c r="K41" s="22"/>
      <c r="L41" s="39">
        <f t="shared" si="9"/>
        <v>72</v>
      </c>
      <c r="M41" s="20">
        <v>52</v>
      </c>
      <c r="N41" s="20">
        <v>20</v>
      </c>
      <c r="O41" s="20"/>
      <c r="P41" s="78"/>
      <c r="Q41" s="96"/>
      <c r="R41" s="97"/>
      <c r="S41" s="94"/>
      <c r="T41" s="95"/>
      <c r="U41" s="32"/>
      <c r="V41" s="62"/>
      <c r="W41" s="24"/>
      <c r="X41" s="78">
        <v>72</v>
      </c>
      <c r="Y41" s="96"/>
      <c r="Z41" s="97"/>
      <c r="AA41" s="94"/>
      <c r="AB41" s="95"/>
      <c r="AC41" s="32" t="s">
        <v>113</v>
      </c>
      <c r="AD41" s="62"/>
      <c r="AE41" s="24"/>
      <c r="AF41" s="227"/>
      <c r="AG41" s="32"/>
    </row>
    <row r="42" spans="1:33" ht="23.25" customHeight="1">
      <c r="A42" s="20" t="s">
        <v>50</v>
      </c>
      <c r="B42" s="250" t="s">
        <v>51</v>
      </c>
      <c r="C42" s="248" t="s">
        <v>457</v>
      </c>
      <c r="D42" s="22"/>
      <c r="E42" s="22"/>
      <c r="F42" s="22"/>
      <c r="G42" s="22"/>
      <c r="H42" s="20">
        <v>72</v>
      </c>
      <c r="I42" s="22"/>
      <c r="J42" s="22">
        <v>24</v>
      </c>
      <c r="K42" s="22"/>
      <c r="L42" s="39">
        <f t="shared" si="9"/>
        <v>48</v>
      </c>
      <c r="M42" s="20">
        <v>48</v>
      </c>
      <c r="N42" s="20"/>
      <c r="O42" s="20"/>
      <c r="P42" s="78"/>
      <c r="Q42" s="96"/>
      <c r="R42" s="97"/>
      <c r="S42" s="94"/>
      <c r="T42" s="95"/>
      <c r="U42" s="32" t="s">
        <v>190</v>
      </c>
      <c r="V42" s="62">
        <v>48</v>
      </c>
      <c r="W42" s="24" t="s">
        <v>192</v>
      </c>
      <c r="X42" s="78"/>
      <c r="Y42" s="96"/>
      <c r="Z42" s="97"/>
      <c r="AA42" s="94"/>
      <c r="AB42" s="95"/>
      <c r="AC42" s="32"/>
      <c r="AD42" s="62"/>
      <c r="AE42" s="24"/>
      <c r="AF42" s="227"/>
      <c r="AG42" s="32"/>
    </row>
    <row r="43" spans="1:33" ht="13.5" customHeight="1">
      <c r="A43" s="20" t="s">
        <v>53</v>
      </c>
      <c r="B43" s="250" t="s">
        <v>54</v>
      </c>
      <c r="C43" s="248" t="s">
        <v>457</v>
      </c>
      <c r="D43" s="22"/>
      <c r="E43" s="22"/>
      <c r="F43" s="22"/>
      <c r="G43" s="22"/>
      <c r="H43" s="20">
        <v>75</v>
      </c>
      <c r="I43" s="22"/>
      <c r="J43" s="22">
        <v>25</v>
      </c>
      <c r="K43" s="22"/>
      <c r="L43" s="39">
        <f t="shared" si="9"/>
        <v>50</v>
      </c>
      <c r="M43" s="20">
        <v>50</v>
      </c>
      <c r="N43" s="20"/>
      <c r="O43" s="20"/>
      <c r="P43" s="78"/>
      <c r="Q43" s="96"/>
      <c r="R43" s="97"/>
      <c r="S43" s="94"/>
      <c r="T43" s="95"/>
      <c r="U43" s="32" t="s">
        <v>190</v>
      </c>
      <c r="V43" s="196"/>
      <c r="W43" s="24" t="s">
        <v>193</v>
      </c>
      <c r="X43" s="197">
        <v>50</v>
      </c>
      <c r="Y43" s="96"/>
      <c r="Z43" s="97"/>
      <c r="AA43" s="97"/>
      <c r="AB43" s="97"/>
      <c r="AC43" s="32"/>
      <c r="AD43" s="62"/>
      <c r="AE43" s="24"/>
      <c r="AF43" s="227"/>
      <c r="AG43" s="32"/>
    </row>
    <row r="44" spans="1:33" ht="13.5" customHeight="1">
      <c r="A44" s="20" t="s">
        <v>56</v>
      </c>
      <c r="B44" s="250" t="s">
        <v>57</v>
      </c>
      <c r="C44" s="248" t="s">
        <v>387</v>
      </c>
      <c r="D44" s="22"/>
      <c r="E44" s="22"/>
      <c r="F44" s="22"/>
      <c r="G44" s="22"/>
      <c r="H44" s="20">
        <v>150</v>
      </c>
      <c r="I44" s="22"/>
      <c r="J44" s="22">
        <v>50</v>
      </c>
      <c r="K44" s="22"/>
      <c r="L44" s="39">
        <f t="shared" si="9"/>
        <v>100</v>
      </c>
      <c r="M44" s="20">
        <v>60</v>
      </c>
      <c r="N44" s="20">
        <v>40</v>
      </c>
      <c r="O44" s="20"/>
      <c r="P44" s="78"/>
      <c r="Q44" s="96"/>
      <c r="R44" s="97"/>
      <c r="S44" s="94"/>
      <c r="T44" s="95"/>
      <c r="U44" s="32"/>
      <c r="V44" s="62"/>
      <c r="W44" s="24"/>
      <c r="X44" s="78"/>
      <c r="Y44" s="96" t="s">
        <v>201</v>
      </c>
      <c r="Z44" s="97">
        <v>52</v>
      </c>
      <c r="AA44" s="94" t="s">
        <v>201</v>
      </c>
      <c r="AB44" s="95">
        <v>48</v>
      </c>
      <c r="AC44" s="32"/>
      <c r="AD44" s="62"/>
      <c r="AE44" s="24"/>
      <c r="AF44" s="227"/>
      <c r="AG44" s="32"/>
    </row>
    <row r="45" spans="1:33" ht="13.5" customHeight="1">
      <c r="A45" s="20" t="s">
        <v>59</v>
      </c>
      <c r="B45" s="250" t="s">
        <v>60</v>
      </c>
      <c r="C45" s="248" t="s">
        <v>388</v>
      </c>
      <c r="D45" s="22"/>
      <c r="E45" s="22"/>
      <c r="F45" s="22"/>
      <c r="G45" s="22"/>
      <c r="H45" s="20">
        <v>81</v>
      </c>
      <c r="I45" s="22"/>
      <c r="J45" s="22">
        <v>27</v>
      </c>
      <c r="K45" s="22"/>
      <c r="L45" s="39">
        <f t="shared" si="9"/>
        <v>54</v>
      </c>
      <c r="M45" s="20">
        <v>22</v>
      </c>
      <c r="N45" s="20">
        <v>32</v>
      </c>
      <c r="O45" s="20"/>
      <c r="P45" s="78"/>
      <c r="Q45" s="96"/>
      <c r="R45" s="97"/>
      <c r="S45" s="94"/>
      <c r="T45" s="95"/>
      <c r="U45" s="32"/>
      <c r="V45" s="62"/>
      <c r="W45" s="24"/>
      <c r="X45" s="78"/>
      <c r="Y45" s="96" t="s">
        <v>201</v>
      </c>
      <c r="Z45" s="97">
        <v>28</v>
      </c>
      <c r="AA45" s="94"/>
      <c r="AB45" s="95">
        <v>26</v>
      </c>
      <c r="AC45" s="32"/>
      <c r="AD45" s="62"/>
      <c r="AE45" s="24"/>
      <c r="AF45" s="227"/>
      <c r="AG45" s="32"/>
    </row>
    <row r="46" spans="1:33" ht="23.25" customHeight="1">
      <c r="A46" s="20" t="s">
        <v>62</v>
      </c>
      <c r="B46" s="250" t="s">
        <v>63</v>
      </c>
      <c r="C46" s="201" t="s">
        <v>393</v>
      </c>
      <c r="D46" s="22"/>
      <c r="E46" s="22"/>
      <c r="F46" s="22"/>
      <c r="G46" s="22"/>
      <c r="H46" s="20">
        <v>234</v>
      </c>
      <c r="I46" s="22"/>
      <c r="J46" s="22">
        <v>78</v>
      </c>
      <c r="K46" s="22"/>
      <c r="L46" s="187">
        <f t="shared" si="9"/>
        <v>156</v>
      </c>
      <c r="M46" s="20">
        <v>84</v>
      </c>
      <c r="N46" s="20">
        <v>72</v>
      </c>
      <c r="O46" s="20"/>
      <c r="P46" s="78"/>
      <c r="Q46" s="96"/>
      <c r="R46" s="97"/>
      <c r="S46" s="94"/>
      <c r="T46" s="95"/>
      <c r="U46" s="32"/>
      <c r="V46" s="62"/>
      <c r="W46" s="24"/>
      <c r="X46" s="78"/>
      <c r="Y46" s="96" t="s">
        <v>205</v>
      </c>
      <c r="Z46" s="193">
        <v>52</v>
      </c>
      <c r="AA46" s="194" t="s">
        <v>207</v>
      </c>
      <c r="AB46" s="195">
        <v>48</v>
      </c>
      <c r="AC46" s="32"/>
      <c r="AD46" s="62">
        <v>56</v>
      </c>
      <c r="AE46" s="24"/>
      <c r="AF46" s="227"/>
      <c r="AG46" s="32"/>
    </row>
    <row r="47" spans="1:33" ht="23.25" customHeight="1">
      <c r="A47" s="20" t="s">
        <v>65</v>
      </c>
      <c r="B47" s="250" t="s">
        <v>66</v>
      </c>
      <c r="C47" s="201" t="s">
        <v>388</v>
      </c>
      <c r="D47" s="22"/>
      <c r="E47" s="22"/>
      <c r="F47" s="22"/>
      <c r="G47" s="22"/>
      <c r="H47" s="20">
        <v>96</v>
      </c>
      <c r="I47" s="22"/>
      <c r="J47" s="22">
        <v>32</v>
      </c>
      <c r="K47" s="22"/>
      <c r="L47" s="39">
        <f t="shared" si="9"/>
        <v>64</v>
      </c>
      <c r="M47" s="20"/>
      <c r="N47" s="20">
        <v>64</v>
      </c>
      <c r="O47" s="20"/>
      <c r="P47" s="78"/>
      <c r="Q47" s="96"/>
      <c r="R47" s="97"/>
      <c r="S47" s="94"/>
      <c r="T47" s="95"/>
      <c r="U47" s="32"/>
      <c r="V47" s="62"/>
      <c r="W47" s="24"/>
      <c r="X47" s="78"/>
      <c r="Y47" s="96"/>
      <c r="Z47" s="97"/>
      <c r="AA47" s="94"/>
      <c r="AB47" s="95"/>
      <c r="AC47" s="32" t="s">
        <v>203</v>
      </c>
      <c r="AD47" s="62"/>
      <c r="AE47" s="24"/>
      <c r="AF47" s="227">
        <v>64</v>
      </c>
      <c r="AG47" s="32"/>
    </row>
    <row r="48" spans="1:33" ht="33" customHeight="1">
      <c r="A48" s="20" t="s">
        <v>68</v>
      </c>
      <c r="B48" s="299" t="s">
        <v>69</v>
      </c>
      <c r="C48" s="201" t="s">
        <v>388</v>
      </c>
      <c r="D48" s="22"/>
      <c r="E48" s="22"/>
      <c r="F48" s="22"/>
      <c r="G48" s="22"/>
      <c r="H48" s="20">
        <v>135</v>
      </c>
      <c r="I48" s="22"/>
      <c r="J48" s="22">
        <v>45</v>
      </c>
      <c r="K48" s="22"/>
      <c r="L48" s="39">
        <f t="shared" si="9"/>
        <v>90</v>
      </c>
      <c r="M48" s="20">
        <v>48</v>
      </c>
      <c r="N48" s="20">
        <v>12</v>
      </c>
      <c r="O48" s="20"/>
      <c r="P48" s="206">
        <v>30</v>
      </c>
      <c r="Q48" s="96"/>
      <c r="R48" s="97"/>
      <c r="S48" s="94"/>
      <c r="T48" s="95"/>
      <c r="U48" s="32"/>
      <c r="V48" s="62"/>
      <c r="W48" s="24"/>
      <c r="X48" s="78"/>
      <c r="Y48" s="96"/>
      <c r="Z48" s="97">
        <v>44</v>
      </c>
      <c r="AA48" s="94"/>
      <c r="AB48" s="95">
        <v>46</v>
      </c>
      <c r="AC48" s="32" t="s">
        <v>106</v>
      </c>
      <c r="AD48" s="190"/>
      <c r="AE48" s="24"/>
      <c r="AF48" s="229"/>
      <c r="AG48" s="32"/>
    </row>
    <row r="49" spans="1:33" ht="13.5" customHeight="1">
      <c r="A49" s="20" t="s">
        <v>71</v>
      </c>
      <c r="B49" s="264" t="s">
        <v>72</v>
      </c>
      <c r="C49" s="201" t="s">
        <v>388</v>
      </c>
      <c r="D49" s="22"/>
      <c r="E49" s="22"/>
      <c r="F49" s="22"/>
      <c r="G49" s="22"/>
      <c r="H49" s="20">
        <v>63</v>
      </c>
      <c r="I49" s="22"/>
      <c r="J49" s="22">
        <v>21</v>
      </c>
      <c r="K49" s="22"/>
      <c r="L49" s="39">
        <f t="shared" si="9"/>
        <v>42</v>
      </c>
      <c r="M49" s="20">
        <v>32</v>
      </c>
      <c r="N49" s="20">
        <v>10</v>
      </c>
      <c r="O49" s="20"/>
      <c r="P49" s="78"/>
      <c r="Q49" s="96"/>
      <c r="R49" s="97"/>
      <c r="S49" s="94"/>
      <c r="T49" s="95"/>
      <c r="U49" s="32"/>
      <c r="V49" s="62"/>
      <c r="W49" s="24"/>
      <c r="X49" s="78"/>
      <c r="Y49" s="96"/>
      <c r="Z49" s="97"/>
      <c r="AA49" s="94" t="s">
        <v>113</v>
      </c>
      <c r="AB49" s="95">
        <v>42</v>
      </c>
      <c r="AC49" s="32"/>
      <c r="AD49" s="62"/>
      <c r="AE49" s="24"/>
      <c r="AF49" s="227"/>
      <c r="AG49" s="32"/>
    </row>
    <row r="50" spans="1:33" ht="13.5" customHeight="1">
      <c r="A50" s="20" t="s">
        <v>34</v>
      </c>
      <c r="B50" s="260" t="s">
        <v>36</v>
      </c>
      <c r="C50" s="201" t="s">
        <v>388</v>
      </c>
      <c r="D50" s="22"/>
      <c r="E50" s="22"/>
      <c r="F50" s="22"/>
      <c r="G50" s="22"/>
      <c r="H50" s="20">
        <v>102</v>
      </c>
      <c r="I50" s="22"/>
      <c r="J50" s="22">
        <v>34</v>
      </c>
      <c r="K50" s="22"/>
      <c r="L50" s="39">
        <f t="shared" si="9"/>
        <v>68</v>
      </c>
      <c r="M50" s="20">
        <v>20</v>
      </c>
      <c r="N50" s="20">
        <v>48</v>
      </c>
      <c r="O50" s="20"/>
      <c r="P50" s="206"/>
      <c r="Q50" s="96"/>
      <c r="R50" s="97"/>
      <c r="S50" s="94"/>
      <c r="T50" s="95"/>
      <c r="U50" s="32" t="s">
        <v>186</v>
      </c>
      <c r="V50" s="62">
        <v>30</v>
      </c>
      <c r="W50" s="24" t="s">
        <v>198</v>
      </c>
      <c r="X50" s="78">
        <v>38</v>
      </c>
      <c r="Y50" s="96"/>
      <c r="Z50" s="97"/>
      <c r="AA50" s="94"/>
      <c r="AB50" s="95"/>
      <c r="AC50" s="32"/>
      <c r="AD50" s="62"/>
      <c r="AE50" s="24"/>
      <c r="AF50" s="227"/>
      <c r="AG50" s="32"/>
    </row>
    <row r="51" spans="1:33" s="60" customFormat="1" ht="13.5" customHeight="1" thickBot="1">
      <c r="A51" s="124" t="s">
        <v>346</v>
      </c>
      <c r="B51" s="316" t="s">
        <v>350</v>
      </c>
      <c r="C51" s="201" t="s">
        <v>387</v>
      </c>
      <c r="D51" s="126"/>
      <c r="E51" s="126"/>
      <c r="F51" s="126"/>
      <c r="G51" s="126"/>
      <c r="H51" s="19">
        <v>105</v>
      </c>
      <c r="I51" s="126"/>
      <c r="J51" s="114">
        <v>35</v>
      </c>
      <c r="K51" s="126"/>
      <c r="L51" s="39">
        <f t="shared" si="9"/>
        <v>70</v>
      </c>
      <c r="M51" s="204">
        <v>60</v>
      </c>
      <c r="N51" s="19">
        <v>10</v>
      </c>
      <c r="O51" s="125"/>
      <c r="P51" s="121"/>
      <c r="Q51" s="128"/>
      <c r="R51" s="123"/>
      <c r="S51" s="128"/>
      <c r="T51" s="118"/>
      <c r="U51" s="129"/>
      <c r="V51" s="19">
        <v>32</v>
      </c>
      <c r="W51" s="129"/>
      <c r="X51" s="206">
        <v>38</v>
      </c>
      <c r="Y51" s="96"/>
      <c r="Z51" s="97"/>
      <c r="AA51" s="96"/>
      <c r="AB51" s="95"/>
      <c r="AC51" s="32"/>
      <c r="AD51" s="204"/>
      <c r="AE51" s="32"/>
      <c r="AF51" s="227"/>
      <c r="AG51" s="129"/>
    </row>
    <row r="52" spans="1:33" s="60" customFormat="1" ht="26.25" customHeight="1" thickBot="1">
      <c r="A52" s="124" t="s">
        <v>347</v>
      </c>
      <c r="B52" s="316" t="s">
        <v>351</v>
      </c>
      <c r="C52" s="201" t="s">
        <v>388</v>
      </c>
      <c r="D52" s="45"/>
      <c r="E52" s="45"/>
      <c r="F52" s="45"/>
      <c r="G52" s="45"/>
      <c r="H52" s="204">
        <v>78</v>
      </c>
      <c r="I52" s="312"/>
      <c r="J52" s="202">
        <v>26</v>
      </c>
      <c r="K52" s="312"/>
      <c r="L52" s="58">
        <f t="shared" si="9"/>
        <v>52</v>
      </c>
      <c r="M52" s="42">
        <v>36</v>
      </c>
      <c r="N52" s="204">
        <v>16</v>
      </c>
      <c r="O52" s="313"/>
      <c r="P52" s="206"/>
      <c r="Q52" s="314"/>
      <c r="R52" s="97"/>
      <c r="S52" s="314"/>
      <c r="T52" s="95"/>
      <c r="U52" s="180"/>
      <c r="V52" s="204"/>
      <c r="W52" s="180"/>
      <c r="X52" s="83">
        <v>22</v>
      </c>
      <c r="Y52" s="106"/>
      <c r="Z52" s="107">
        <v>30</v>
      </c>
      <c r="AA52" s="106"/>
      <c r="AB52" s="109"/>
      <c r="AC52" s="294"/>
      <c r="AD52" s="289"/>
      <c r="AE52" s="76"/>
      <c r="AF52" s="231"/>
      <c r="AG52" s="70"/>
    </row>
    <row r="53" spans="1:33" s="60" customFormat="1" ht="18.75" customHeight="1" thickBot="1">
      <c r="A53" s="124" t="s">
        <v>348</v>
      </c>
      <c r="B53" s="316" t="s">
        <v>383</v>
      </c>
      <c r="C53" s="248" t="s">
        <v>388</v>
      </c>
      <c r="D53" s="45"/>
      <c r="E53" s="45"/>
      <c r="F53" s="45"/>
      <c r="G53" s="45"/>
      <c r="H53" s="204">
        <v>63</v>
      </c>
      <c r="I53" s="202"/>
      <c r="J53" s="202">
        <v>21</v>
      </c>
      <c r="K53" s="202"/>
      <c r="L53" s="39">
        <f t="shared" si="9"/>
        <v>42</v>
      </c>
      <c r="M53" s="204">
        <v>22</v>
      </c>
      <c r="N53" s="204">
        <v>20</v>
      </c>
      <c r="O53" s="204"/>
      <c r="P53" s="206"/>
      <c r="Q53" s="96"/>
      <c r="R53" s="97"/>
      <c r="S53" s="96"/>
      <c r="T53" s="95"/>
      <c r="U53" s="32"/>
      <c r="V53" s="204"/>
      <c r="W53" s="32"/>
      <c r="X53" s="206"/>
      <c r="Y53" s="92"/>
      <c r="Z53" s="238"/>
      <c r="AA53" s="96"/>
      <c r="AB53" s="95"/>
      <c r="AC53" s="31"/>
      <c r="AD53" s="240">
        <v>42</v>
      </c>
      <c r="AE53" s="32"/>
      <c r="AF53" s="227"/>
      <c r="AG53" s="70"/>
    </row>
    <row r="54" spans="1:33" s="60" customFormat="1" ht="25.5" customHeight="1">
      <c r="A54" s="419" t="s">
        <v>349</v>
      </c>
      <c r="B54" s="275" t="s">
        <v>354</v>
      </c>
      <c r="C54" s="251" t="s">
        <v>388</v>
      </c>
      <c r="D54" s="114"/>
      <c r="E54" s="114"/>
      <c r="F54" s="114"/>
      <c r="G54" s="114"/>
      <c r="H54" s="19">
        <v>66</v>
      </c>
      <c r="I54" s="114"/>
      <c r="J54" s="114">
        <v>22</v>
      </c>
      <c r="K54" s="114"/>
      <c r="L54" s="37">
        <f t="shared" si="9"/>
        <v>44</v>
      </c>
      <c r="M54" s="19">
        <v>22</v>
      </c>
      <c r="N54" s="19">
        <v>22</v>
      </c>
      <c r="O54" s="19"/>
      <c r="P54" s="121"/>
      <c r="Q54" s="115"/>
      <c r="R54" s="279">
        <v>44</v>
      </c>
      <c r="S54" s="122"/>
      <c r="T54" s="118"/>
      <c r="U54" s="278"/>
      <c r="V54" s="270"/>
      <c r="W54" s="119"/>
      <c r="X54" s="121"/>
      <c r="Y54" s="115"/>
      <c r="Z54" s="279"/>
      <c r="AA54" s="122"/>
      <c r="AB54" s="118"/>
      <c r="AC54" s="278"/>
      <c r="AD54" s="270"/>
      <c r="AE54" s="119"/>
      <c r="AF54" s="228"/>
      <c r="AG54" s="119"/>
    </row>
    <row r="55" spans="1:33" s="189" customFormat="1" ht="25.5" customHeight="1" thickBot="1">
      <c r="A55" s="420" t="s">
        <v>452</v>
      </c>
      <c r="B55" s="421" t="s">
        <v>453</v>
      </c>
      <c r="C55" s="320" t="s">
        <v>342</v>
      </c>
      <c r="D55" s="422"/>
      <c r="E55" s="423"/>
      <c r="F55" s="423"/>
      <c r="G55" s="423"/>
      <c r="H55" s="16">
        <v>75</v>
      </c>
      <c r="I55" s="423"/>
      <c r="J55" s="423">
        <v>25</v>
      </c>
      <c r="K55" s="423"/>
      <c r="L55" s="424">
        <v>50</v>
      </c>
      <c r="M55" s="16">
        <v>30</v>
      </c>
      <c r="N55" s="16">
        <v>20</v>
      </c>
      <c r="O55" s="16"/>
      <c r="P55" s="131"/>
      <c r="Q55" s="425"/>
      <c r="R55" s="426"/>
      <c r="S55" s="111"/>
      <c r="T55" s="427"/>
      <c r="U55" s="428"/>
      <c r="V55" s="429"/>
      <c r="W55" s="73"/>
      <c r="X55" s="131"/>
      <c r="Y55" s="425"/>
      <c r="Z55" s="426">
        <v>30</v>
      </c>
      <c r="AA55" s="111"/>
      <c r="AB55" s="427">
        <v>20</v>
      </c>
      <c r="AC55" s="428"/>
      <c r="AD55" s="429"/>
      <c r="AE55" s="73"/>
      <c r="AF55" s="430"/>
      <c r="AG55" s="119"/>
    </row>
    <row r="56" spans="1:33" ht="13.5" customHeight="1" thickBot="1">
      <c r="A56" s="38" t="s">
        <v>73</v>
      </c>
      <c r="B56" s="256" t="s">
        <v>74</v>
      </c>
      <c r="C56" s="245"/>
      <c r="D56" s="74"/>
      <c r="E56" s="35"/>
      <c r="F56" s="35"/>
      <c r="G56" s="35"/>
      <c r="H56" s="35">
        <f t="shared" ref="H56:K56" si="10">H57+H62+H67+H73</f>
        <v>1446</v>
      </c>
      <c r="I56" s="35">
        <f t="shared" si="10"/>
        <v>0</v>
      </c>
      <c r="J56" s="35">
        <f t="shared" si="10"/>
        <v>482</v>
      </c>
      <c r="K56" s="35">
        <f t="shared" si="10"/>
        <v>0</v>
      </c>
      <c r="L56" s="35">
        <f>L57+L62+L67+L73</f>
        <v>772</v>
      </c>
      <c r="M56" s="35">
        <f>M57+M62+M67+M73</f>
        <v>450</v>
      </c>
      <c r="N56" s="35">
        <f t="shared" ref="N56:P56" si="11">N57+N62+N67+N73</f>
        <v>232</v>
      </c>
      <c r="O56" s="35">
        <f t="shared" si="11"/>
        <v>0</v>
      </c>
      <c r="P56" s="35">
        <f t="shared" si="11"/>
        <v>90</v>
      </c>
      <c r="Q56" s="233">
        <f t="shared" ref="Q56" si="12">Q57+Q62+Q67+Q73</f>
        <v>0</v>
      </c>
      <c r="R56" s="235">
        <f t="shared" ref="R56" si="13">R57+R62+R67+R73</f>
        <v>0</v>
      </c>
      <c r="S56" s="35" t="e">
        <f t="shared" ref="S56" si="14">S57+S62+S67+S73</f>
        <v>#VALUE!</v>
      </c>
      <c r="T56" s="35">
        <f t="shared" ref="T56" si="15">T57+T62+T67+T73</f>
        <v>0</v>
      </c>
      <c r="U56" s="233" t="e">
        <f t="shared" ref="U56" si="16">U57+U62+U67+U73</f>
        <v>#VALUE!</v>
      </c>
      <c r="V56" s="235">
        <f t="shared" ref="V56" si="17">V57+V62+V67+V73</f>
        <v>162</v>
      </c>
      <c r="W56" s="35" t="e">
        <f t="shared" ref="W56" si="18">W57+W62+W67+W73</f>
        <v>#VALUE!</v>
      </c>
      <c r="X56" s="35">
        <f t="shared" ref="X56" si="19">X57+X62+X67+X73</f>
        <v>302</v>
      </c>
      <c r="Y56" s="233" t="e">
        <f t="shared" ref="Y56" si="20">Y57+Y62+Y67+Y73</f>
        <v>#VALUE!</v>
      </c>
      <c r="Z56" s="235">
        <f t="shared" ref="Z56" si="21">Z57+Z62+Z67+Z73</f>
        <v>160</v>
      </c>
      <c r="AA56" s="35" t="e">
        <f t="shared" ref="AA56" si="22">AA57+AA62+AA67+AA73</f>
        <v>#VALUE!</v>
      </c>
      <c r="AB56" s="35">
        <f t="shared" ref="AB56" si="23">AB57+AB62+AB67+AB73</f>
        <v>470</v>
      </c>
      <c r="AC56" s="233" t="e">
        <f t="shared" ref="AC56" si="24">AC57+AC62+AC67+AC73</f>
        <v>#VALUE!</v>
      </c>
      <c r="AD56" s="235">
        <f t="shared" ref="AD56" si="25">AD57+AD62+AD67+AD73</f>
        <v>426</v>
      </c>
      <c r="AE56" s="35" t="e">
        <f t="shared" ref="AE56" si="26">AE57+AE62+AE67+AE73</f>
        <v>#VALUE!</v>
      </c>
      <c r="AF56" s="226">
        <f t="shared" ref="AF56" si="27">AF57+AF62+AF67+AF73</f>
        <v>458</v>
      </c>
      <c r="AG56" s="74"/>
    </row>
    <row r="57" spans="1:33" ht="23.25" customHeight="1" thickBot="1">
      <c r="A57" s="35" t="s">
        <v>75</v>
      </c>
      <c r="B57" s="282" t="s">
        <v>76</v>
      </c>
      <c r="C57" s="378" t="s">
        <v>401</v>
      </c>
      <c r="D57" s="74"/>
      <c r="E57" s="35"/>
      <c r="F57" s="35"/>
      <c r="G57" s="35"/>
      <c r="H57" s="35">
        <f>J57+L57</f>
        <v>387</v>
      </c>
      <c r="I57" s="35"/>
      <c r="J57" s="35">
        <f>SUM(J58:J59)</f>
        <v>129</v>
      </c>
      <c r="K57" s="35"/>
      <c r="L57" s="35">
        <f>SUM(L58+L59+L60)</f>
        <v>258</v>
      </c>
      <c r="M57" s="35">
        <f t="shared" ref="M57:P57" si="28">SUM(M58+M59+M60)</f>
        <v>148</v>
      </c>
      <c r="N57" s="35">
        <f t="shared" si="28"/>
        <v>80</v>
      </c>
      <c r="O57" s="35">
        <f t="shared" si="28"/>
        <v>0</v>
      </c>
      <c r="P57" s="35">
        <f t="shared" si="28"/>
        <v>30</v>
      </c>
      <c r="Q57" s="80"/>
      <c r="R57" s="235">
        <f>SUM(R58+R59+R60+R61)</f>
        <v>0</v>
      </c>
      <c r="S57" s="35" t="e">
        <f t="shared" ref="S57:AF57" si="29">SUM(S58+S59+S60+S61)</f>
        <v>#VALUE!</v>
      </c>
      <c r="T57" s="35">
        <f t="shared" si="29"/>
        <v>0</v>
      </c>
      <c r="U57" s="233" t="e">
        <f t="shared" si="29"/>
        <v>#VALUE!</v>
      </c>
      <c r="V57" s="235">
        <f t="shared" si="29"/>
        <v>0</v>
      </c>
      <c r="W57" s="35" t="e">
        <f t="shared" si="29"/>
        <v>#VALUE!</v>
      </c>
      <c r="X57" s="35">
        <f t="shared" si="29"/>
        <v>44</v>
      </c>
      <c r="Y57" s="233" t="e">
        <f t="shared" si="29"/>
        <v>#VALUE!</v>
      </c>
      <c r="Z57" s="235">
        <f t="shared" si="29"/>
        <v>160</v>
      </c>
      <c r="AA57" s="35" t="e">
        <f t="shared" si="29"/>
        <v>#VALUE!</v>
      </c>
      <c r="AB57" s="35">
        <f t="shared" si="29"/>
        <v>242</v>
      </c>
      <c r="AC57" s="233" t="e">
        <f t="shared" si="29"/>
        <v>#VALUE!</v>
      </c>
      <c r="AD57" s="235">
        <f t="shared" si="29"/>
        <v>82</v>
      </c>
      <c r="AE57" s="35" t="e">
        <f t="shared" si="29"/>
        <v>#VALUE!</v>
      </c>
      <c r="AF57" s="226">
        <f t="shared" si="29"/>
        <v>126</v>
      </c>
      <c r="AG57" s="70"/>
    </row>
    <row r="58" spans="1:33" ht="23.25" customHeight="1">
      <c r="A58" s="20" t="s">
        <v>78</v>
      </c>
      <c r="B58" s="250" t="s">
        <v>79</v>
      </c>
      <c r="C58" s="248" t="s">
        <v>393</v>
      </c>
      <c r="D58" s="241"/>
      <c r="E58" s="22"/>
      <c r="F58" s="22"/>
      <c r="G58" s="22"/>
      <c r="H58" s="313">
        <v>237</v>
      </c>
      <c r="I58" s="22"/>
      <c r="J58" s="22">
        <v>79</v>
      </c>
      <c r="K58" s="22"/>
      <c r="L58" s="39">
        <f>SUM(R58+T58+V58+X58+Z58+AB58+AD58+AF58)</f>
        <v>158</v>
      </c>
      <c r="M58" s="20">
        <v>98</v>
      </c>
      <c r="N58" s="20" t="s">
        <v>194</v>
      </c>
      <c r="O58" s="20"/>
      <c r="P58" s="78"/>
      <c r="Q58" s="96"/>
      <c r="R58" s="97"/>
      <c r="S58" s="94"/>
      <c r="T58" s="95"/>
      <c r="U58" s="31"/>
      <c r="V58" s="240"/>
      <c r="W58" s="24" t="s">
        <v>235</v>
      </c>
      <c r="X58" s="78">
        <v>44</v>
      </c>
      <c r="Y58" s="92"/>
      <c r="Z58" s="238">
        <v>52</v>
      </c>
      <c r="AA58" s="94"/>
      <c r="AB58" s="95">
        <v>62</v>
      </c>
      <c r="AC58" s="31"/>
      <c r="AD58" s="240"/>
      <c r="AE58" s="24"/>
      <c r="AF58" s="227"/>
      <c r="AG58" s="32"/>
    </row>
    <row r="59" spans="1:33" ht="33" customHeight="1">
      <c r="A59" s="20" t="s">
        <v>81</v>
      </c>
      <c r="B59" s="250" t="s">
        <v>82</v>
      </c>
      <c r="C59" s="248" t="s">
        <v>387</v>
      </c>
      <c r="D59" s="22"/>
      <c r="E59" s="22"/>
      <c r="F59" s="22"/>
      <c r="G59" s="266"/>
      <c r="H59" s="240">
        <v>150</v>
      </c>
      <c r="I59" s="266"/>
      <c r="J59" s="202">
        <v>50</v>
      </c>
      <c r="K59" s="22"/>
      <c r="L59" s="39">
        <f t="shared" ref="L59:L61" si="30">SUM(R59+T59+V59+X59+Z59+AB59+AD59+AF59)</f>
        <v>100</v>
      </c>
      <c r="M59" s="204" t="s">
        <v>188</v>
      </c>
      <c r="N59" s="204" t="s">
        <v>77</v>
      </c>
      <c r="O59" s="204"/>
      <c r="P59" s="82" t="s">
        <v>100</v>
      </c>
      <c r="Q59" s="96"/>
      <c r="R59" s="97"/>
      <c r="S59" s="94"/>
      <c r="T59" s="95"/>
      <c r="U59" s="32"/>
      <c r="V59" s="62"/>
      <c r="W59" s="24"/>
      <c r="X59" s="78"/>
      <c r="Y59" s="96" t="s">
        <v>233</v>
      </c>
      <c r="Z59" s="97"/>
      <c r="AA59" s="94"/>
      <c r="AB59" s="95"/>
      <c r="AC59" s="32"/>
      <c r="AD59" s="62">
        <v>46</v>
      </c>
      <c r="AE59" s="24"/>
      <c r="AF59" s="227">
        <v>54</v>
      </c>
      <c r="AG59" s="32"/>
    </row>
    <row r="60" spans="1:33" ht="13.5" customHeight="1">
      <c r="A60" s="20" t="s">
        <v>355</v>
      </c>
      <c r="B60" s="250" t="s">
        <v>84</v>
      </c>
      <c r="C60" s="241"/>
      <c r="D60" s="22"/>
      <c r="E60" s="535"/>
      <c r="F60" s="535"/>
      <c r="G60" s="28"/>
      <c r="H60" s="292"/>
      <c r="I60" s="31"/>
      <c r="J60" s="29"/>
      <c r="K60" s="20"/>
      <c r="L60" s="39">
        <f t="shared" si="30"/>
        <v>0</v>
      </c>
      <c r="M60" s="204"/>
      <c r="N60" s="535"/>
      <c r="O60" s="535"/>
      <c r="P60" s="206"/>
      <c r="Q60" s="101" t="s">
        <v>236</v>
      </c>
      <c r="R60" s="102"/>
      <c r="S60" s="103" t="s">
        <v>236</v>
      </c>
      <c r="T60" s="104"/>
      <c r="U60" s="291" t="s">
        <v>236</v>
      </c>
      <c r="V60" s="292"/>
      <c r="W60" s="61" t="s">
        <v>236</v>
      </c>
      <c r="X60" s="86"/>
      <c r="Y60" s="101" t="s">
        <v>236</v>
      </c>
      <c r="Z60" s="102"/>
      <c r="AA60" s="113" t="s">
        <v>236</v>
      </c>
      <c r="AB60" s="104"/>
      <c r="AC60" s="75" t="s">
        <v>236</v>
      </c>
      <c r="AD60" s="59"/>
      <c r="AE60" s="61" t="s">
        <v>236</v>
      </c>
      <c r="AF60" s="229"/>
      <c r="AG60" s="208" t="s">
        <v>236</v>
      </c>
    </row>
    <row r="61" spans="1:33" ht="13.5" customHeight="1" thickBot="1">
      <c r="A61" s="30" t="s">
        <v>356</v>
      </c>
      <c r="B61" s="283" t="s">
        <v>357</v>
      </c>
      <c r="C61" s="248" t="s">
        <v>394</v>
      </c>
      <c r="D61" s="31"/>
      <c r="E61" s="31"/>
      <c r="F61" s="31"/>
      <c r="G61" s="31"/>
      <c r="H61" s="281"/>
      <c r="I61" s="31"/>
      <c r="J61" s="131"/>
      <c r="K61" s="31"/>
      <c r="L61" s="39">
        <f t="shared" si="30"/>
        <v>396</v>
      </c>
      <c r="M61" s="16"/>
      <c r="N61" s="317"/>
      <c r="O61" s="32"/>
      <c r="P61" s="81"/>
      <c r="Q61" s="92"/>
      <c r="R61" s="92"/>
      <c r="S61" s="92"/>
      <c r="T61" s="105"/>
      <c r="U61" s="31"/>
      <c r="V61" s="290"/>
      <c r="W61" s="31"/>
      <c r="X61" s="82"/>
      <c r="Y61" s="92"/>
      <c r="Z61" s="92">
        <v>108</v>
      </c>
      <c r="AA61" s="92"/>
      <c r="AB61" s="293">
        <v>180</v>
      </c>
      <c r="AC61" s="31"/>
      <c r="AD61" s="31">
        <v>36</v>
      </c>
      <c r="AE61" s="31"/>
      <c r="AF61" s="230">
        <v>72</v>
      </c>
      <c r="AG61" s="31"/>
    </row>
    <row r="62" spans="1:33" ht="33" customHeight="1" thickBot="1">
      <c r="A62" s="35" t="s">
        <v>86</v>
      </c>
      <c r="B62" s="282" t="s">
        <v>87</v>
      </c>
      <c r="C62" s="376" t="s">
        <v>401</v>
      </c>
      <c r="D62" s="35"/>
      <c r="E62" s="35"/>
      <c r="F62" s="35"/>
      <c r="G62" s="233"/>
      <c r="H62" s="235">
        <f>H63+H69+H70</f>
        <v>546</v>
      </c>
      <c r="I62" s="35">
        <f>I63+I69+I70</f>
        <v>0</v>
      </c>
      <c r="J62" s="35">
        <f>J63+J69+J70</f>
        <v>182</v>
      </c>
      <c r="K62" s="35">
        <f>K63+K69+K70</f>
        <v>0</v>
      </c>
      <c r="L62" s="35">
        <f>SUM(L63:L64)</f>
        <v>172</v>
      </c>
      <c r="M62" s="35">
        <f t="shared" ref="M62:O62" si="31">SUM(M63:M64)</f>
        <v>122</v>
      </c>
      <c r="N62" s="35">
        <f t="shared" si="31"/>
        <v>20</v>
      </c>
      <c r="O62" s="35">
        <f t="shared" si="31"/>
        <v>0</v>
      </c>
      <c r="P62" s="35">
        <f t="shared" ref="P62" si="32">SUM(P63:P64)</f>
        <v>30</v>
      </c>
      <c r="Q62" s="74">
        <f>Q63+Q69+Q70</f>
        <v>0</v>
      </c>
      <c r="R62" s="35">
        <f>R63+R64+R65</f>
        <v>0</v>
      </c>
      <c r="S62" s="35">
        <f t="shared" ref="S62:AE62" si="33">S63+S64+S65</f>
        <v>0</v>
      </c>
      <c r="T62" s="35">
        <f t="shared" si="33"/>
        <v>0</v>
      </c>
      <c r="U62" s="233">
        <f t="shared" si="33"/>
        <v>0</v>
      </c>
      <c r="V62" s="235">
        <f t="shared" si="33"/>
        <v>0</v>
      </c>
      <c r="W62" s="35">
        <f t="shared" si="33"/>
        <v>0</v>
      </c>
      <c r="X62" s="35">
        <f t="shared" si="33"/>
        <v>0</v>
      </c>
      <c r="Y62" s="233">
        <f t="shared" si="33"/>
        <v>0</v>
      </c>
      <c r="Z62" s="235">
        <f t="shared" si="33"/>
        <v>0</v>
      </c>
      <c r="AA62" s="35">
        <f t="shared" si="33"/>
        <v>0</v>
      </c>
      <c r="AB62" s="226">
        <f t="shared" si="33"/>
        <v>0</v>
      </c>
      <c r="AC62" s="74">
        <f t="shared" si="33"/>
        <v>0</v>
      </c>
      <c r="AD62" s="35">
        <f t="shared" si="33"/>
        <v>92</v>
      </c>
      <c r="AE62" s="35">
        <f t="shared" si="33"/>
        <v>114</v>
      </c>
      <c r="AF62" s="226">
        <f>AF63+AF64+AF65+AF66</f>
        <v>332</v>
      </c>
      <c r="AG62" s="70"/>
    </row>
    <row r="63" spans="1:33" ht="23.25" customHeight="1" thickBot="1">
      <c r="A63" s="313" t="s">
        <v>89</v>
      </c>
      <c r="B63" s="431" t="s">
        <v>90</v>
      </c>
      <c r="C63" s="248" t="s">
        <v>387</v>
      </c>
      <c r="D63" s="45"/>
      <c r="E63" s="45"/>
      <c r="F63" s="45"/>
      <c r="G63" s="285"/>
      <c r="H63" s="389">
        <v>258</v>
      </c>
      <c r="I63" s="198"/>
      <c r="J63" s="198">
        <v>86</v>
      </c>
      <c r="K63" s="45"/>
      <c r="L63" s="322">
        <f>SUM(R63+T63+V63+X63+Z63+AB63+AD63+AF63)</f>
        <v>172</v>
      </c>
      <c r="M63" s="323">
        <v>122</v>
      </c>
      <c r="N63" s="323">
        <v>20</v>
      </c>
      <c r="O63" s="63"/>
      <c r="P63" s="324">
        <v>30</v>
      </c>
      <c r="Q63" s="98"/>
      <c r="R63" s="326"/>
      <c r="S63" s="91"/>
      <c r="T63" s="327"/>
      <c r="U63" s="280"/>
      <c r="V63" s="272"/>
      <c r="W63" s="70"/>
      <c r="X63" s="324"/>
      <c r="Y63" s="276"/>
      <c r="Z63" s="277"/>
      <c r="AA63" s="331"/>
      <c r="AB63" s="328"/>
      <c r="AC63" s="70"/>
      <c r="AD63" s="323">
        <v>92</v>
      </c>
      <c r="AE63" s="18" t="s">
        <v>206</v>
      </c>
      <c r="AF63" s="330">
        <v>80</v>
      </c>
      <c r="AG63" s="32"/>
    </row>
    <row r="64" spans="1:33" s="60" customFormat="1" ht="18.75" customHeight="1" thickBot="1">
      <c r="A64" s="42" t="s">
        <v>358</v>
      </c>
      <c r="B64" s="298" t="s">
        <v>84</v>
      </c>
      <c r="C64" s="258"/>
      <c r="D64" s="126"/>
      <c r="E64" s="126"/>
      <c r="F64" s="126"/>
      <c r="G64" s="286"/>
      <c r="H64" s="321"/>
      <c r="I64" s="126"/>
      <c r="J64" s="43"/>
      <c r="K64" s="126"/>
      <c r="L64" s="37">
        <f t="shared" ref="L64:L66" si="34">SUM(R64+T64+V64+X64+Z64+AB64+AD64+AF64)</f>
        <v>0</v>
      </c>
      <c r="M64" s="204"/>
      <c r="N64" s="318"/>
      <c r="O64" s="129"/>
      <c r="P64" s="325"/>
      <c r="Q64" s="128"/>
      <c r="R64" s="97"/>
      <c r="S64" s="311"/>
      <c r="T64" s="95"/>
      <c r="U64" s="129"/>
      <c r="V64" s="19"/>
      <c r="W64" s="130"/>
      <c r="X64" s="325"/>
      <c r="Y64" s="128"/>
      <c r="Z64" s="97"/>
      <c r="AA64" s="311"/>
      <c r="AB64" s="329"/>
      <c r="AC64" s="129"/>
      <c r="AD64" s="204"/>
      <c r="AE64" s="129"/>
      <c r="AF64" s="227"/>
      <c r="AG64" s="73"/>
    </row>
    <row r="65" spans="1:33" s="60" customFormat="1" ht="19.5" customHeight="1">
      <c r="A65" s="30" t="s">
        <v>359</v>
      </c>
      <c r="B65" s="284" t="s">
        <v>357</v>
      </c>
      <c r="C65" s="320" t="s">
        <v>342</v>
      </c>
      <c r="D65" s="43"/>
      <c r="E65" s="43"/>
      <c r="F65" s="43"/>
      <c r="G65" s="287"/>
      <c r="H65" s="240"/>
      <c r="I65" s="287"/>
      <c r="J65" s="202"/>
      <c r="K65" s="43"/>
      <c r="L65" s="39">
        <f t="shared" si="34"/>
        <v>108</v>
      </c>
      <c r="M65" s="42"/>
      <c r="N65" s="204"/>
      <c r="O65" s="76"/>
      <c r="P65" s="206"/>
      <c r="Q65" s="106"/>
      <c r="R65" s="107"/>
      <c r="S65" s="332"/>
      <c r="T65" s="95"/>
      <c r="U65" s="294"/>
      <c r="V65" s="240"/>
      <c r="W65" s="294"/>
      <c r="X65" s="206"/>
      <c r="Y65" s="295"/>
      <c r="Z65" s="297"/>
      <c r="AA65" s="332"/>
      <c r="AB65" s="95"/>
      <c r="AC65" s="76"/>
      <c r="AD65" s="204"/>
      <c r="AE65" s="76"/>
      <c r="AF65" s="227">
        <v>108</v>
      </c>
      <c r="AG65" s="76"/>
    </row>
    <row r="66" spans="1:33" s="189" customFormat="1" ht="19.5" customHeight="1" thickBot="1">
      <c r="A66" s="30" t="s">
        <v>362</v>
      </c>
      <c r="B66" s="283" t="s">
        <v>98</v>
      </c>
      <c r="C66" s="320"/>
      <c r="D66" s="31"/>
      <c r="E66" s="31"/>
      <c r="F66" s="31"/>
      <c r="G66" s="31"/>
      <c r="H66" s="290"/>
      <c r="I66" s="31"/>
      <c r="J66" s="131"/>
      <c r="K66" s="31"/>
      <c r="L66" s="127">
        <f t="shared" si="34"/>
        <v>144</v>
      </c>
      <c r="M66" s="16"/>
      <c r="N66" s="16"/>
      <c r="O66" s="31"/>
      <c r="P66" s="82"/>
      <c r="Q66" s="92"/>
      <c r="R66" s="92"/>
      <c r="S66" s="92"/>
      <c r="T66" s="112"/>
      <c r="U66" s="31"/>
      <c r="V66" s="290"/>
      <c r="W66" s="31"/>
      <c r="X66" s="206"/>
      <c r="Y66" s="92"/>
      <c r="Z66" s="296"/>
      <c r="AA66" s="92"/>
      <c r="AB66" s="95"/>
      <c r="AC66" s="31"/>
      <c r="AD66" s="240"/>
      <c r="AE66" s="31"/>
      <c r="AF66" s="230">
        <v>144</v>
      </c>
      <c r="AG66" s="76"/>
    </row>
    <row r="67" spans="1:33" s="34" customFormat="1" ht="41.25" customHeight="1" thickBot="1">
      <c r="A67" s="36" t="s">
        <v>99</v>
      </c>
      <c r="B67" s="282" t="s">
        <v>328</v>
      </c>
      <c r="C67" s="377" t="s">
        <v>401</v>
      </c>
      <c r="D67" s="183"/>
      <c r="E67" s="183"/>
      <c r="F67" s="183"/>
      <c r="G67" s="288"/>
      <c r="H67" s="235">
        <f t="shared" ref="H67:K67" si="35">SUM(H69+H70+H71+H72)</f>
        <v>288</v>
      </c>
      <c r="I67" s="35">
        <f t="shared" si="35"/>
        <v>0</v>
      </c>
      <c r="J67" s="35">
        <f t="shared" si="35"/>
        <v>96</v>
      </c>
      <c r="K67" s="35">
        <f t="shared" si="35"/>
        <v>0</v>
      </c>
      <c r="L67" s="35">
        <f>SUM(L69+L70)</f>
        <v>192</v>
      </c>
      <c r="M67" s="35">
        <f t="shared" ref="M67:P67" si="36">SUM(M69+M70+M71+M72)</f>
        <v>92</v>
      </c>
      <c r="N67" s="35">
        <f t="shared" si="36"/>
        <v>70</v>
      </c>
      <c r="O67" s="35">
        <f t="shared" si="36"/>
        <v>0</v>
      </c>
      <c r="P67" s="35">
        <f t="shared" si="36"/>
        <v>30</v>
      </c>
      <c r="Q67" s="80"/>
      <c r="R67" s="235">
        <f>SUM(R69+R70+R71+R72)</f>
        <v>0</v>
      </c>
      <c r="S67" s="35" t="e">
        <f t="shared" ref="S67:AF67" si="37">SUM(S69+S70+S71+S72)</f>
        <v>#VALUE!</v>
      </c>
      <c r="T67" s="35">
        <f t="shared" si="37"/>
        <v>0</v>
      </c>
      <c r="U67" s="233" t="e">
        <f t="shared" si="37"/>
        <v>#VALUE!</v>
      </c>
      <c r="V67" s="235">
        <f t="shared" si="37"/>
        <v>0</v>
      </c>
      <c r="W67" s="233" t="e">
        <f t="shared" si="37"/>
        <v>#VALUE!</v>
      </c>
      <c r="X67" s="35">
        <f t="shared" si="37"/>
        <v>0</v>
      </c>
      <c r="Y67" s="233" t="e">
        <f t="shared" si="37"/>
        <v>#VALUE!</v>
      </c>
      <c r="Z67" s="235">
        <f t="shared" si="37"/>
        <v>0</v>
      </c>
      <c r="AA67" s="233" t="e">
        <f t="shared" si="37"/>
        <v>#VALUE!</v>
      </c>
      <c r="AB67" s="35">
        <f t="shared" si="37"/>
        <v>228</v>
      </c>
      <c r="AC67" s="233" t="e">
        <f t="shared" si="37"/>
        <v>#VALUE!</v>
      </c>
      <c r="AD67" s="235">
        <f t="shared" si="37"/>
        <v>252</v>
      </c>
      <c r="AE67" s="74" t="e">
        <f t="shared" si="37"/>
        <v>#VALUE!</v>
      </c>
      <c r="AF67" s="226">
        <f t="shared" si="37"/>
        <v>0</v>
      </c>
      <c r="AG67" s="32"/>
    </row>
    <row r="68" spans="1:33" s="34" customFormat="1" ht="23.25" hidden="1" customHeight="1">
      <c r="A68" s="42"/>
      <c r="B68" s="298"/>
      <c r="C68" s="263"/>
      <c r="D68" s="43"/>
      <c r="E68" s="43"/>
      <c r="F68" s="43"/>
      <c r="G68" s="43"/>
      <c r="H68" s="42"/>
      <c r="I68" s="43"/>
      <c r="J68" s="43"/>
      <c r="K68" s="43"/>
      <c r="L68" s="58"/>
      <c r="M68" s="42"/>
      <c r="N68" s="42"/>
      <c r="O68" s="42"/>
      <c r="P68" s="83"/>
      <c r="Q68" s="106"/>
      <c r="R68" s="107"/>
      <c r="S68" s="108"/>
      <c r="T68" s="109"/>
      <c r="U68" s="294"/>
      <c r="V68" s="289"/>
      <c r="W68" s="44"/>
      <c r="X68" s="83"/>
      <c r="Y68" s="295"/>
      <c r="Z68" s="297"/>
      <c r="AA68" s="108"/>
      <c r="AB68" s="109"/>
      <c r="AC68" s="294"/>
      <c r="AD68" s="289"/>
      <c r="AE68" s="44"/>
      <c r="AF68" s="231"/>
      <c r="AG68" s="32"/>
    </row>
    <row r="69" spans="1:33" ht="23.25" customHeight="1">
      <c r="A69" s="27" t="s">
        <v>101</v>
      </c>
      <c r="B69" s="299" t="s">
        <v>92</v>
      </c>
      <c r="C69" s="201" t="s">
        <v>387</v>
      </c>
      <c r="D69" s="241"/>
      <c r="E69" s="22"/>
      <c r="F69" s="22"/>
      <c r="G69" s="22"/>
      <c r="H69" s="20">
        <v>210</v>
      </c>
      <c r="I69" s="22"/>
      <c r="J69" s="22">
        <v>70</v>
      </c>
      <c r="K69" s="22"/>
      <c r="L69" s="39">
        <f>SUM(R69+T69+V69+X69+Z69+AB69+AD69+AF69)</f>
        <v>140</v>
      </c>
      <c r="M69" s="20" t="s">
        <v>200</v>
      </c>
      <c r="N69" s="20" t="s">
        <v>111</v>
      </c>
      <c r="O69" s="20"/>
      <c r="P69" s="78" t="s">
        <v>100</v>
      </c>
      <c r="Q69" s="96"/>
      <c r="R69" s="97"/>
      <c r="S69" s="94"/>
      <c r="T69" s="95"/>
      <c r="U69" s="32"/>
      <c r="V69" s="62"/>
      <c r="W69" s="24"/>
      <c r="X69" s="78"/>
      <c r="Y69" s="92"/>
      <c r="Z69" s="238"/>
      <c r="AA69" s="94" t="s">
        <v>228</v>
      </c>
      <c r="AB69" s="95">
        <v>84</v>
      </c>
      <c r="AC69" s="31"/>
      <c r="AD69" s="240">
        <v>56</v>
      </c>
      <c r="AE69" s="24"/>
      <c r="AF69" s="227"/>
      <c r="AG69" s="32"/>
    </row>
    <row r="70" spans="1:33" ht="33" customHeight="1">
      <c r="A70" s="27" t="s">
        <v>329</v>
      </c>
      <c r="B70" s="250" t="s">
        <v>94</v>
      </c>
      <c r="C70" s="201" t="s">
        <v>342</v>
      </c>
      <c r="D70" s="241"/>
      <c r="E70" s="22"/>
      <c r="F70" s="22"/>
      <c r="G70" s="22"/>
      <c r="H70" s="20">
        <v>78</v>
      </c>
      <c r="I70" s="22"/>
      <c r="J70" s="22">
        <v>26</v>
      </c>
      <c r="K70" s="22"/>
      <c r="L70" s="39">
        <f>SUM(R70+T70+V70+X70+Z70+AB70+AD70+AF70)</f>
        <v>52</v>
      </c>
      <c r="M70" s="20" t="s">
        <v>83</v>
      </c>
      <c r="N70" s="20" t="s">
        <v>100</v>
      </c>
      <c r="O70" s="20"/>
      <c r="P70" s="78"/>
      <c r="Q70" s="96"/>
      <c r="R70" s="97"/>
      <c r="S70" s="94"/>
      <c r="T70" s="95"/>
      <c r="U70" s="32"/>
      <c r="V70" s="62"/>
      <c r="W70" s="24"/>
      <c r="X70" s="78"/>
      <c r="Y70" s="96"/>
      <c r="Z70" s="97"/>
      <c r="AA70" s="94"/>
      <c r="AB70" s="95"/>
      <c r="AC70" s="32"/>
      <c r="AD70" s="62">
        <v>52</v>
      </c>
      <c r="AE70" s="24" t="s">
        <v>204</v>
      </c>
      <c r="AF70" s="227"/>
      <c r="AG70" s="32"/>
    </row>
    <row r="71" spans="1:33" ht="13.5" customHeight="1">
      <c r="A71" s="27" t="s">
        <v>360</v>
      </c>
      <c r="B71" s="250" t="s">
        <v>84</v>
      </c>
      <c r="C71" s="300"/>
      <c r="D71" s="241"/>
      <c r="E71" s="535"/>
      <c r="F71" s="535"/>
      <c r="G71" s="28"/>
      <c r="H71" s="241"/>
      <c r="I71" s="32"/>
      <c r="J71" s="29"/>
      <c r="K71" s="20"/>
      <c r="L71" s="39">
        <f>SUM(R71+T71+V71+X71+Z71+AB71+AD71+AF71)</f>
        <v>0</v>
      </c>
      <c r="M71" s="20"/>
      <c r="N71" s="535"/>
      <c r="O71" s="535"/>
      <c r="P71" s="78"/>
      <c r="Q71" s="101" t="s">
        <v>236</v>
      </c>
      <c r="R71" s="102"/>
      <c r="S71" s="103" t="s">
        <v>236</v>
      </c>
      <c r="T71" s="104"/>
      <c r="U71" s="75" t="s">
        <v>236</v>
      </c>
      <c r="V71" s="59"/>
      <c r="W71" s="61" t="s">
        <v>236</v>
      </c>
      <c r="X71" s="86"/>
      <c r="Y71" s="101" t="s">
        <v>236</v>
      </c>
      <c r="Z71" s="102"/>
      <c r="AA71" s="113" t="s">
        <v>236</v>
      </c>
      <c r="AB71" s="104"/>
      <c r="AC71" s="75" t="s">
        <v>236</v>
      </c>
      <c r="AD71" s="59"/>
      <c r="AE71" s="61" t="s">
        <v>236</v>
      </c>
      <c r="AF71" s="229"/>
      <c r="AG71" s="208" t="s">
        <v>236</v>
      </c>
    </row>
    <row r="72" spans="1:33" ht="13.5" customHeight="1" thickBot="1">
      <c r="A72" s="27" t="s">
        <v>361</v>
      </c>
      <c r="B72" s="299" t="s">
        <v>384</v>
      </c>
      <c r="C72" s="265" t="s">
        <v>395</v>
      </c>
      <c r="D72" s="241"/>
      <c r="E72" s="535"/>
      <c r="F72" s="535"/>
      <c r="G72" s="28"/>
      <c r="H72" s="28"/>
      <c r="I72" s="16"/>
      <c r="J72" s="29"/>
      <c r="K72" s="20"/>
      <c r="L72" s="39">
        <f>SUM(R72+T72+V72+X72+Z72+AB72+AD72+AF72)</f>
        <v>288</v>
      </c>
      <c r="M72" s="20"/>
      <c r="N72" s="535"/>
      <c r="O72" s="535"/>
      <c r="P72" s="78"/>
      <c r="Q72" s="101" t="s">
        <v>236</v>
      </c>
      <c r="R72" s="97"/>
      <c r="S72" s="103" t="s">
        <v>236</v>
      </c>
      <c r="T72" s="104"/>
      <c r="U72" s="75" t="s">
        <v>236</v>
      </c>
      <c r="V72" s="62"/>
      <c r="W72" s="61" t="s">
        <v>236</v>
      </c>
      <c r="X72" s="78"/>
      <c r="Y72" s="101" t="s">
        <v>236</v>
      </c>
      <c r="Z72" s="97"/>
      <c r="AA72" s="113" t="s">
        <v>236</v>
      </c>
      <c r="AB72" s="95">
        <v>144</v>
      </c>
      <c r="AC72" s="75" t="s">
        <v>236</v>
      </c>
      <c r="AD72" s="62">
        <v>144</v>
      </c>
      <c r="AE72" s="61" t="s">
        <v>236</v>
      </c>
      <c r="AF72" s="227"/>
      <c r="AG72" s="208" t="s">
        <v>236</v>
      </c>
    </row>
    <row r="73" spans="1:33" ht="42.75" customHeight="1" thickBot="1">
      <c r="A73" s="35" t="s">
        <v>363</v>
      </c>
      <c r="B73" s="302" t="s">
        <v>364</v>
      </c>
      <c r="C73" s="376" t="s">
        <v>401</v>
      </c>
      <c r="D73" s="35"/>
      <c r="E73" s="35"/>
      <c r="F73" s="35"/>
      <c r="G73" s="233"/>
      <c r="H73" s="235">
        <f>SUM(H74+H75+H76)</f>
        <v>225</v>
      </c>
      <c r="I73" s="374">
        <f t="shared" ref="I73:J73" si="38">SUM(I74+I75+I76)</f>
        <v>0</v>
      </c>
      <c r="J73" s="35">
        <f t="shared" si="38"/>
        <v>75</v>
      </c>
      <c r="K73" s="35"/>
      <c r="L73" s="35">
        <f>SUM(L74:L74)</f>
        <v>150</v>
      </c>
      <c r="M73" s="35">
        <f>SUM(M74+M75+M76)</f>
        <v>88</v>
      </c>
      <c r="N73" s="35">
        <f t="shared" ref="N73:P73" si="39">SUM(N74+N75+N76)</f>
        <v>62</v>
      </c>
      <c r="O73" s="35">
        <f t="shared" si="39"/>
        <v>0</v>
      </c>
      <c r="P73" s="226">
        <f t="shared" si="39"/>
        <v>0</v>
      </c>
      <c r="Q73" s="74"/>
      <c r="R73" s="35">
        <f>SUM(R74+R75+R76)</f>
        <v>0</v>
      </c>
      <c r="S73" s="35" t="e">
        <f t="shared" ref="S73:AF73" si="40">SUM(S74+S75+S76)</f>
        <v>#VALUE!</v>
      </c>
      <c r="T73" s="35">
        <f t="shared" si="40"/>
        <v>0</v>
      </c>
      <c r="U73" s="233" t="e">
        <f t="shared" si="40"/>
        <v>#VALUE!</v>
      </c>
      <c r="V73" s="235">
        <f t="shared" si="40"/>
        <v>162</v>
      </c>
      <c r="W73" s="35" t="e">
        <f t="shared" si="40"/>
        <v>#VALUE!</v>
      </c>
      <c r="X73" s="35">
        <f t="shared" si="40"/>
        <v>258</v>
      </c>
      <c r="Y73" s="233" t="e">
        <f t="shared" si="40"/>
        <v>#VALUE!</v>
      </c>
      <c r="Z73" s="235">
        <f t="shared" si="40"/>
        <v>0</v>
      </c>
      <c r="AA73" s="35" t="e">
        <f t="shared" si="40"/>
        <v>#VALUE!</v>
      </c>
      <c r="AB73" s="35">
        <f t="shared" si="40"/>
        <v>0</v>
      </c>
      <c r="AC73" s="233" t="e">
        <f t="shared" si="40"/>
        <v>#VALUE!</v>
      </c>
      <c r="AD73" s="235">
        <f t="shared" si="40"/>
        <v>0</v>
      </c>
      <c r="AE73" s="35" t="e">
        <f t="shared" si="40"/>
        <v>#VALUE!</v>
      </c>
      <c r="AF73" s="226">
        <f t="shared" si="40"/>
        <v>0</v>
      </c>
      <c r="AG73" s="70"/>
    </row>
    <row r="74" spans="1:33" ht="33" customHeight="1">
      <c r="A74" s="389" t="s">
        <v>365</v>
      </c>
      <c r="B74" s="379" t="s">
        <v>454</v>
      </c>
      <c r="C74" s="253" t="s">
        <v>387</v>
      </c>
      <c r="D74" s="22"/>
      <c r="E74" s="22"/>
      <c r="F74" s="22"/>
      <c r="G74" s="22"/>
      <c r="H74" s="20">
        <v>225</v>
      </c>
      <c r="I74" s="22"/>
      <c r="J74" s="22">
        <v>75</v>
      </c>
      <c r="K74" s="22"/>
      <c r="L74" s="39">
        <f>SUM(R74+T74+V74+X74+Z74+AB74+AD74+AF74)</f>
        <v>150</v>
      </c>
      <c r="M74" s="313">
        <v>88</v>
      </c>
      <c r="N74" s="32" t="s">
        <v>195</v>
      </c>
      <c r="O74" s="20"/>
      <c r="P74" s="84"/>
      <c r="Q74" s="96"/>
      <c r="R74" s="97"/>
      <c r="S74" s="94"/>
      <c r="T74" s="95"/>
      <c r="U74" s="32" t="s">
        <v>237</v>
      </c>
      <c r="V74" s="62">
        <v>60</v>
      </c>
      <c r="W74" s="348"/>
      <c r="X74" s="84">
        <v>90</v>
      </c>
      <c r="Y74" s="96"/>
      <c r="Z74" s="97"/>
      <c r="AA74" s="94"/>
      <c r="AB74" s="95"/>
      <c r="AC74" s="32"/>
      <c r="AD74" s="62"/>
      <c r="AE74" s="24"/>
      <c r="AF74" s="227"/>
      <c r="AG74" s="32"/>
    </row>
    <row r="75" spans="1:33" ht="13.5" customHeight="1">
      <c r="A75" s="20" t="s">
        <v>366</v>
      </c>
      <c r="B75" s="250" t="s">
        <v>84</v>
      </c>
      <c r="C75" s="248" t="s">
        <v>388</v>
      </c>
      <c r="D75" s="202"/>
      <c r="E75" s="535"/>
      <c r="F75" s="535"/>
      <c r="G75" s="28"/>
      <c r="H75" s="292"/>
      <c r="I75" s="32"/>
      <c r="J75" s="29"/>
      <c r="K75" s="204"/>
      <c r="L75" s="39">
        <f>SUM(R75+T75+V75+X75+Z75+AB75+AD75+AF75)</f>
        <v>270</v>
      </c>
      <c r="M75" s="32"/>
      <c r="N75" s="535"/>
      <c r="O75" s="574"/>
      <c r="P75" s="204"/>
      <c r="Q75" s="344" t="s">
        <v>236</v>
      </c>
      <c r="R75" s="349"/>
      <c r="S75" s="207" t="s">
        <v>236</v>
      </c>
      <c r="T75" s="104"/>
      <c r="U75" s="75" t="s">
        <v>236</v>
      </c>
      <c r="V75" s="59">
        <v>102</v>
      </c>
      <c r="W75" s="346" t="s">
        <v>236</v>
      </c>
      <c r="X75" s="86">
        <v>168</v>
      </c>
      <c r="Y75" s="101" t="s">
        <v>236</v>
      </c>
      <c r="Z75" s="102"/>
      <c r="AA75" s="113" t="s">
        <v>236</v>
      </c>
      <c r="AB75" s="104"/>
      <c r="AC75" s="75" t="s">
        <v>236</v>
      </c>
      <c r="AD75" s="59"/>
      <c r="AE75" s="346" t="s">
        <v>236</v>
      </c>
      <c r="AF75" s="229"/>
      <c r="AG75" s="208" t="s">
        <v>236</v>
      </c>
    </row>
    <row r="76" spans="1:33" ht="15.75" customHeight="1" thickBot="1">
      <c r="A76" s="216" t="s">
        <v>378</v>
      </c>
      <c r="B76" s="303" t="s">
        <v>357</v>
      </c>
      <c r="C76" s="301"/>
      <c r="D76" s="217"/>
      <c r="E76" s="217"/>
      <c r="F76" s="217"/>
      <c r="G76" s="217"/>
      <c r="H76" s="340"/>
      <c r="I76" s="217"/>
      <c r="J76" s="217"/>
      <c r="K76" s="217"/>
      <c r="L76" s="339">
        <f>SUM(R76+T76+V76+X76+Z76+AB76+AD76+AF76)</f>
        <v>0</v>
      </c>
      <c r="M76" s="333"/>
      <c r="N76" s="335"/>
      <c r="O76" s="217"/>
      <c r="P76" s="336"/>
      <c r="Q76" s="218"/>
      <c r="R76" s="343"/>
      <c r="S76" s="218"/>
      <c r="T76" s="345"/>
      <c r="U76" s="217"/>
      <c r="V76" s="217"/>
      <c r="W76" s="217"/>
      <c r="X76" s="334"/>
      <c r="Y76" s="218"/>
      <c r="Z76" s="218"/>
      <c r="AA76" s="218"/>
      <c r="AB76" s="345"/>
      <c r="AC76" s="213"/>
      <c r="AD76" s="217"/>
      <c r="AE76" s="217"/>
      <c r="AF76" s="347"/>
      <c r="AG76" s="31"/>
    </row>
    <row r="77" spans="1:33" ht="23.25" customHeight="1" thickTop="1" thickBot="1">
      <c r="A77" s="42"/>
      <c r="B77" s="337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435"/>
      <c r="N77" s="435"/>
      <c r="O77" s="309"/>
      <c r="P77" s="309"/>
      <c r="Q77" s="530"/>
      <c r="R77" s="529"/>
      <c r="S77" s="529"/>
      <c r="T77" s="529"/>
      <c r="U77" s="529"/>
      <c r="V77" s="529"/>
      <c r="W77" s="529"/>
      <c r="X77" s="529"/>
      <c r="Y77" s="529"/>
      <c r="Z77" s="529"/>
      <c r="AA77" s="529"/>
      <c r="AB77" s="529"/>
      <c r="AC77" s="531"/>
      <c r="AD77" s="529"/>
      <c r="AE77" s="529"/>
      <c r="AF77" s="529"/>
      <c r="AG77" s="208"/>
    </row>
    <row r="78" spans="1:33" ht="15" customHeight="1" thickTop="1">
      <c r="A78" s="42">
        <v>1404</v>
      </c>
      <c r="B78" s="338" t="s">
        <v>367</v>
      </c>
      <c r="C78" s="310"/>
      <c r="D78" s="310"/>
      <c r="E78" s="310"/>
      <c r="F78" s="310"/>
      <c r="G78" s="310"/>
      <c r="H78" s="310"/>
      <c r="I78" s="310"/>
      <c r="J78" s="310"/>
      <c r="K78" s="310"/>
      <c r="L78" s="556" t="s">
        <v>396</v>
      </c>
      <c r="M78" s="559" t="s">
        <v>397</v>
      </c>
      <c r="N78" s="559"/>
      <c r="O78" s="560"/>
      <c r="P78" s="560"/>
      <c r="Q78" s="561"/>
      <c r="R78" s="350"/>
      <c r="S78" s="351"/>
      <c r="T78" s="352">
        <v>3</v>
      </c>
      <c r="U78" s="353"/>
      <c r="V78" s="350"/>
      <c r="W78" s="351"/>
      <c r="X78" s="352">
        <v>4</v>
      </c>
      <c r="Y78" s="353"/>
      <c r="Z78" s="350"/>
      <c r="AA78" s="351"/>
      <c r="AB78" s="352">
        <v>3</v>
      </c>
      <c r="AC78" s="353"/>
      <c r="AD78" s="350">
        <v>2</v>
      </c>
      <c r="AE78" s="351"/>
      <c r="AF78" s="354">
        <v>2</v>
      </c>
      <c r="AG78" s="208"/>
    </row>
    <row r="79" spans="1:33" s="176" customFormat="1" ht="15" customHeight="1" thickBot="1">
      <c r="A79" s="76">
        <v>428</v>
      </c>
      <c r="B79" s="173" t="s">
        <v>372</v>
      </c>
      <c r="C79" s="205"/>
      <c r="D79" s="174"/>
      <c r="E79" s="174"/>
      <c r="F79" s="174"/>
      <c r="G79" s="174"/>
      <c r="H79" s="174"/>
      <c r="I79" s="174"/>
      <c r="J79" s="174"/>
      <c r="K79" s="174"/>
      <c r="L79" s="557"/>
      <c r="M79" s="562" t="s">
        <v>398</v>
      </c>
      <c r="N79" s="562"/>
      <c r="O79" s="562"/>
      <c r="P79" s="562"/>
      <c r="Q79" s="563"/>
      <c r="R79" s="355">
        <v>1</v>
      </c>
      <c r="S79" s="356"/>
      <c r="T79" s="357">
        <v>7</v>
      </c>
      <c r="U79" s="358"/>
      <c r="V79" s="355">
        <v>2</v>
      </c>
      <c r="W79" s="356"/>
      <c r="X79" s="357">
        <v>8</v>
      </c>
      <c r="Y79" s="358"/>
      <c r="Z79" s="355">
        <v>3</v>
      </c>
      <c r="AA79" s="356"/>
      <c r="AB79" s="357">
        <v>6</v>
      </c>
      <c r="AC79" s="358"/>
      <c r="AD79" s="355">
        <v>4</v>
      </c>
      <c r="AE79" s="356"/>
      <c r="AF79" s="359">
        <v>6</v>
      </c>
      <c r="AG79" s="175"/>
    </row>
    <row r="80" spans="1:33" s="160" customFormat="1" ht="30" customHeight="1" thickBot="1">
      <c r="A80" s="119">
        <v>112</v>
      </c>
      <c r="B80" s="177" t="s">
        <v>373</v>
      </c>
      <c r="C80" s="310"/>
      <c r="D80" s="205"/>
      <c r="E80" s="205"/>
      <c r="F80" s="205"/>
      <c r="G80" s="205"/>
      <c r="H80" s="205"/>
      <c r="I80" s="205"/>
      <c r="J80" s="205"/>
      <c r="K80" s="205"/>
      <c r="L80" s="557"/>
      <c r="M80" s="564" t="s">
        <v>399</v>
      </c>
      <c r="N80" s="564"/>
      <c r="O80" s="564"/>
      <c r="P80" s="564"/>
      <c r="Q80" s="565"/>
      <c r="R80" s="360">
        <v>2</v>
      </c>
      <c r="S80" s="361"/>
      <c r="T80" s="362"/>
      <c r="U80" s="363"/>
      <c r="V80" s="360">
        <v>1</v>
      </c>
      <c r="W80" s="361"/>
      <c r="X80" s="362">
        <v>1</v>
      </c>
      <c r="Y80" s="363"/>
      <c r="Z80" s="360">
        <v>1</v>
      </c>
      <c r="AA80" s="361"/>
      <c r="AB80" s="362">
        <v>1</v>
      </c>
      <c r="AC80" s="363"/>
      <c r="AD80" s="360">
        <v>2</v>
      </c>
      <c r="AE80" s="361"/>
      <c r="AF80" s="364"/>
      <c r="AG80" s="172"/>
    </row>
    <row r="81" spans="1:33" ht="13.5" customHeight="1" thickBot="1">
      <c r="A81" s="18">
        <v>952</v>
      </c>
      <c r="B81" s="169" t="s">
        <v>374</v>
      </c>
      <c r="C81" s="341"/>
      <c r="D81" s="26"/>
      <c r="E81" s="26"/>
      <c r="F81" s="26"/>
      <c r="G81" s="26"/>
      <c r="H81" s="26"/>
      <c r="I81" s="26"/>
      <c r="J81" s="26"/>
      <c r="K81" s="26"/>
      <c r="L81" s="558"/>
      <c r="M81" s="566" t="s">
        <v>400</v>
      </c>
      <c r="N81" s="566"/>
      <c r="O81" s="567"/>
      <c r="P81" s="567"/>
      <c r="Q81" s="568"/>
      <c r="R81" s="365"/>
      <c r="S81" s="366"/>
      <c r="T81" s="367"/>
      <c r="U81" s="368"/>
      <c r="V81" s="365"/>
      <c r="W81" s="366"/>
      <c r="X81" s="367">
        <v>1</v>
      </c>
      <c r="Y81" s="368"/>
      <c r="Z81" s="365"/>
      <c r="AA81" s="366"/>
      <c r="AB81" s="367"/>
      <c r="AC81" s="368"/>
      <c r="AD81" s="365">
        <v>1</v>
      </c>
      <c r="AE81" s="366"/>
      <c r="AF81" s="369">
        <v>2</v>
      </c>
      <c r="AG81" s="209"/>
    </row>
    <row r="82" spans="1:33" ht="15" customHeight="1" thickTop="1" thickBot="1">
      <c r="A82" s="18">
        <v>900</v>
      </c>
      <c r="B82" s="170" t="s">
        <v>368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434"/>
      <c r="N82" s="434"/>
      <c r="O82" s="26"/>
      <c r="P82" s="26"/>
      <c r="Q82" s="532"/>
      <c r="R82" s="532"/>
      <c r="S82" s="532"/>
      <c r="T82" s="532"/>
      <c r="U82" s="532"/>
      <c r="V82" s="532"/>
      <c r="W82" s="532"/>
      <c r="X82" s="532"/>
      <c r="Y82" s="532"/>
      <c r="Z82" s="532"/>
      <c r="AA82" s="532"/>
      <c r="AB82" s="532"/>
      <c r="AC82" s="532"/>
      <c r="AD82" s="532"/>
      <c r="AE82" s="532"/>
      <c r="AF82" s="532"/>
      <c r="AG82" s="209"/>
    </row>
    <row r="83" spans="1:33" ht="15.75" customHeight="1" thickBot="1">
      <c r="A83" s="17">
        <v>596</v>
      </c>
      <c r="B83" s="170" t="s">
        <v>369</v>
      </c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70"/>
    </row>
    <row r="84" spans="1:33" s="160" customFormat="1" ht="15.75" customHeight="1" thickBot="1">
      <c r="A84" s="178">
        <v>900</v>
      </c>
      <c r="B84" s="170" t="s">
        <v>370</v>
      </c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119"/>
    </row>
    <row r="85" spans="1:33" s="160" customFormat="1" ht="15.75" customHeight="1">
      <c r="A85" s="180">
        <v>144</v>
      </c>
      <c r="B85" s="170" t="s">
        <v>375</v>
      </c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119"/>
    </row>
    <row r="86" spans="1:33" s="160" customFormat="1" ht="15.75" customHeight="1">
      <c r="A86" s="119">
        <f>SUM(A78:A85)</f>
        <v>5436</v>
      </c>
      <c r="B86" s="171" t="s">
        <v>371</v>
      </c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119"/>
    </row>
    <row r="87" spans="1:33" ht="13.5" customHeight="1">
      <c r="A87" s="212" t="s">
        <v>391</v>
      </c>
      <c r="B87" s="179" t="s">
        <v>376</v>
      </c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526"/>
      <c r="R87" s="526"/>
      <c r="S87" s="526"/>
      <c r="T87" s="526"/>
      <c r="U87" s="526"/>
      <c r="V87" s="526"/>
      <c r="W87" s="526"/>
      <c r="X87" s="526"/>
      <c r="Y87" s="526"/>
      <c r="Z87" s="526"/>
      <c r="AA87" s="526"/>
      <c r="AB87" s="526"/>
      <c r="AC87" s="526"/>
      <c r="AD87" s="526"/>
      <c r="AE87" s="526"/>
      <c r="AF87" s="526"/>
      <c r="AG87" s="210"/>
    </row>
    <row r="88" spans="1:33" ht="13.5" customHeight="1">
      <c r="A88" s="212" t="s">
        <v>392</v>
      </c>
      <c r="B88" s="179" t="s">
        <v>377</v>
      </c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526"/>
      <c r="R88" s="526"/>
      <c r="S88" s="526"/>
      <c r="T88" s="526"/>
      <c r="U88" s="526"/>
      <c r="V88" s="526"/>
      <c r="W88" s="526"/>
      <c r="X88" s="526"/>
      <c r="Y88" s="526"/>
      <c r="Z88" s="526"/>
      <c r="AA88" s="526"/>
      <c r="AB88" s="526"/>
      <c r="AC88" s="526"/>
      <c r="AD88" s="526"/>
      <c r="AE88" s="526"/>
      <c r="AF88" s="526"/>
      <c r="AG88" s="210"/>
    </row>
    <row r="89" spans="1:33" ht="13.5" hidden="1" customHeight="1">
      <c r="A89" s="168"/>
      <c r="B89" s="522"/>
      <c r="C89" s="522"/>
      <c r="D89" s="522"/>
      <c r="E89" s="522"/>
      <c r="F89" s="522"/>
      <c r="G89" s="522"/>
      <c r="H89" s="522"/>
      <c r="I89" s="522"/>
      <c r="J89" s="522"/>
      <c r="K89" s="522"/>
      <c r="L89" s="522"/>
      <c r="M89" s="522"/>
      <c r="N89" s="522"/>
      <c r="O89" s="522"/>
      <c r="P89" s="528"/>
      <c r="Q89" s="525"/>
      <c r="R89" s="526"/>
      <c r="S89" s="526"/>
      <c r="T89" s="526"/>
      <c r="U89" s="526"/>
      <c r="V89" s="526"/>
      <c r="W89" s="526"/>
      <c r="X89" s="527"/>
      <c r="Y89" s="525"/>
      <c r="Z89" s="526"/>
      <c r="AA89" s="526"/>
      <c r="AB89" s="527"/>
      <c r="AC89" s="525"/>
      <c r="AD89" s="526"/>
      <c r="AE89" s="526"/>
      <c r="AF89" s="526"/>
      <c r="AG89" s="25"/>
    </row>
    <row r="90" spans="1:33" ht="13.5" hidden="1" customHeight="1">
      <c r="A90" s="168"/>
      <c r="B90" s="522"/>
      <c r="C90" s="522"/>
      <c r="D90" s="522"/>
      <c r="E90" s="522"/>
      <c r="F90" s="522"/>
      <c r="G90" s="522"/>
      <c r="H90" s="522"/>
      <c r="I90" s="522"/>
      <c r="J90" s="522"/>
      <c r="K90" s="522"/>
      <c r="L90" s="522"/>
      <c r="M90" s="522"/>
      <c r="N90" s="523"/>
      <c r="O90" s="523"/>
      <c r="P90" s="524"/>
      <c r="Q90" s="525"/>
      <c r="R90" s="526"/>
      <c r="S90" s="526"/>
      <c r="T90" s="526"/>
      <c r="U90" s="526"/>
      <c r="V90" s="526"/>
      <c r="W90" s="526"/>
      <c r="X90" s="527"/>
      <c r="Y90" s="525"/>
      <c r="Z90" s="526"/>
      <c r="AA90" s="526"/>
      <c r="AB90" s="527"/>
      <c r="AC90" s="525"/>
      <c r="AD90" s="526"/>
      <c r="AE90" s="526"/>
      <c r="AF90" s="526"/>
      <c r="AG90" s="25"/>
    </row>
    <row r="91" spans="1:33" ht="13.5" customHeight="1">
      <c r="A91" s="85"/>
      <c r="B91" s="215"/>
      <c r="P91" s="85"/>
    </row>
    <row r="92" spans="1:33" ht="13.5" customHeight="1">
      <c r="A92" s="85"/>
      <c r="B92" s="85"/>
      <c r="P92" s="85"/>
    </row>
    <row r="93" spans="1:33" ht="13.5" customHeight="1">
      <c r="A93" s="85"/>
      <c r="B93" s="214"/>
      <c r="P93" s="85"/>
    </row>
    <row r="94" spans="1:33" ht="13.5" customHeight="1">
      <c r="A94" s="85"/>
      <c r="B94" s="85"/>
      <c r="P94" s="85"/>
    </row>
    <row r="95" spans="1:33" ht="13.5" customHeight="1">
      <c r="A95" s="85"/>
      <c r="B95" s="85"/>
      <c r="N95" s="85"/>
      <c r="P95" s="85"/>
    </row>
    <row r="96" spans="1:33" ht="13.5" customHeight="1">
      <c r="A96" s="85"/>
      <c r="B96" s="85"/>
    </row>
    <row r="97" spans="1:2" ht="13.5" customHeight="1">
      <c r="A97" s="85"/>
      <c r="B97" s="85"/>
    </row>
    <row r="98" spans="1:2" ht="13.5" customHeight="1">
      <c r="A98" s="85"/>
      <c r="B98" s="85"/>
    </row>
    <row r="99" spans="1:2" ht="13.5" customHeight="1">
      <c r="A99" s="85"/>
      <c r="B99" s="85"/>
    </row>
    <row r="100" spans="1:2" ht="13.5" customHeight="1">
      <c r="A100" s="85"/>
      <c r="B100" s="85"/>
    </row>
    <row r="101" spans="1:2" ht="13.5" customHeight="1">
      <c r="A101" s="85"/>
      <c r="B101" s="85"/>
    </row>
    <row r="102" spans="1:2" ht="13.5" customHeight="1">
      <c r="A102" s="85"/>
      <c r="B102" s="85"/>
    </row>
    <row r="103" spans="1:2" ht="13.5" customHeight="1">
      <c r="A103" s="85"/>
      <c r="B103" s="85"/>
    </row>
    <row r="104" spans="1:2" ht="13.5" customHeight="1">
      <c r="A104" s="85"/>
      <c r="B104" s="85"/>
    </row>
    <row r="105" spans="1:2" ht="13.5" customHeight="1">
      <c r="A105" s="85"/>
      <c r="B105" s="85"/>
    </row>
    <row r="106" spans="1:2" ht="13.5" customHeight="1">
      <c r="A106" s="85"/>
      <c r="B106" s="85"/>
    </row>
    <row r="107" spans="1:2" ht="13.5" customHeight="1">
      <c r="A107" s="85"/>
      <c r="B107" s="85"/>
    </row>
    <row r="108" spans="1:2" ht="13.5" customHeight="1">
      <c r="A108" s="85"/>
      <c r="B108" s="85"/>
    </row>
    <row r="109" spans="1:2" ht="13.5" customHeight="1">
      <c r="A109" s="85"/>
      <c r="B109" s="85"/>
    </row>
    <row r="110" spans="1:2" ht="13.5" customHeight="1">
      <c r="A110" s="85"/>
      <c r="B110" s="85"/>
    </row>
    <row r="111" spans="1:2" ht="13.5" customHeight="1">
      <c r="A111" s="85"/>
      <c r="B111" s="85"/>
    </row>
    <row r="112" spans="1:2" ht="13.5" customHeight="1">
      <c r="A112" s="85"/>
      <c r="B112" s="85"/>
    </row>
    <row r="113" spans="1:2" ht="13.5" customHeight="1">
      <c r="A113" s="85"/>
      <c r="B113" s="85"/>
    </row>
    <row r="114" spans="1:2" ht="13.5" customHeight="1">
      <c r="A114" s="85"/>
      <c r="B114" s="85"/>
    </row>
    <row r="115" spans="1:2" ht="13.5" customHeight="1">
      <c r="A115" s="85"/>
      <c r="B115" s="85"/>
    </row>
    <row r="116" spans="1:2" ht="13.5" customHeight="1">
      <c r="A116" s="85"/>
      <c r="B116" s="85"/>
    </row>
    <row r="117" spans="1:2" ht="13.5" customHeight="1">
      <c r="A117" s="85"/>
      <c r="B117" s="85"/>
    </row>
    <row r="118" spans="1:2" ht="13.5" customHeight="1">
      <c r="A118" s="85"/>
      <c r="B118" s="85"/>
    </row>
    <row r="119" spans="1:2" ht="13.5" customHeight="1">
      <c r="A119" s="85"/>
      <c r="B119" s="85"/>
    </row>
    <row r="120" spans="1:2" ht="13.5" customHeight="1">
      <c r="A120" s="85"/>
      <c r="B120" s="85"/>
    </row>
    <row r="121" spans="1:2" ht="13.5" customHeight="1">
      <c r="A121" s="85"/>
      <c r="B121" s="85"/>
    </row>
    <row r="122" spans="1:2" ht="13.5" customHeight="1">
      <c r="A122" s="85"/>
      <c r="B122" s="85"/>
    </row>
    <row r="123" spans="1:2" ht="13.5" customHeight="1">
      <c r="A123" s="85"/>
      <c r="B123" s="85"/>
    </row>
    <row r="124" spans="1:2" ht="13.5" customHeight="1">
      <c r="A124" s="85"/>
      <c r="B124" s="85"/>
    </row>
    <row r="125" spans="1:2" ht="13.5" customHeight="1">
      <c r="A125" s="85"/>
      <c r="B125" s="85"/>
    </row>
    <row r="126" spans="1:2" ht="13.5" customHeight="1">
      <c r="A126" s="85"/>
      <c r="B126" s="85"/>
    </row>
    <row r="127" spans="1:2" ht="13.5" customHeight="1">
      <c r="A127" s="85"/>
      <c r="B127" s="85"/>
    </row>
    <row r="128" spans="1:2" ht="13.5" customHeight="1">
      <c r="A128" s="85"/>
      <c r="B128" s="85"/>
    </row>
    <row r="129" spans="1:2" ht="13.5" customHeight="1">
      <c r="A129" s="85"/>
      <c r="B129" s="85"/>
    </row>
    <row r="130" spans="1:2" ht="13.5" customHeight="1">
      <c r="A130" s="85"/>
      <c r="B130" s="85"/>
    </row>
    <row r="131" spans="1:2" ht="13.5" customHeight="1">
      <c r="A131" s="85"/>
      <c r="B131" s="85"/>
    </row>
    <row r="132" spans="1:2" ht="13.5" customHeight="1">
      <c r="A132" s="85"/>
      <c r="B132" s="85"/>
    </row>
    <row r="133" spans="1:2" ht="13.5" customHeight="1">
      <c r="A133" s="85"/>
      <c r="B133" s="85"/>
    </row>
    <row r="134" spans="1:2" ht="13.5" customHeight="1">
      <c r="A134" s="85"/>
      <c r="B134" s="85"/>
    </row>
    <row r="135" spans="1:2" ht="13.5" customHeight="1">
      <c r="A135" s="85"/>
      <c r="B135" s="85"/>
    </row>
    <row r="136" spans="1:2" ht="13.5" customHeight="1">
      <c r="A136" s="85"/>
      <c r="B136" s="85"/>
    </row>
    <row r="137" spans="1:2" ht="13.5" customHeight="1">
      <c r="A137" s="85"/>
      <c r="B137" s="85"/>
    </row>
    <row r="138" spans="1:2" ht="13.5" customHeight="1">
      <c r="A138" s="85"/>
      <c r="B138" s="85"/>
    </row>
    <row r="139" spans="1:2" ht="13.5" customHeight="1">
      <c r="A139" s="85"/>
      <c r="B139" s="85"/>
    </row>
    <row r="140" spans="1:2" ht="13.5" customHeight="1">
      <c r="A140" s="85"/>
      <c r="B140" s="85"/>
    </row>
    <row r="141" spans="1:2" ht="13.5" customHeight="1">
      <c r="A141" s="85"/>
      <c r="B141" s="85"/>
    </row>
    <row r="142" spans="1:2" ht="13.5" customHeight="1">
      <c r="A142" s="85"/>
      <c r="B142" s="85"/>
    </row>
    <row r="143" spans="1:2" ht="13.5" customHeight="1">
      <c r="A143" s="85"/>
      <c r="B143" s="85"/>
    </row>
    <row r="144" spans="1:2" ht="13.5" customHeight="1">
      <c r="A144" s="85"/>
      <c r="B144" s="85"/>
    </row>
    <row r="145" spans="1:2" ht="13.5" customHeight="1">
      <c r="A145" s="85"/>
      <c r="B145" s="85"/>
    </row>
    <row r="146" spans="1:2" ht="13.5" customHeight="1">
      <c r="A146" s="85"/>
      <c r="B146" s="85"/>
    </row>
    <row r="147" spans="1:2" ht="13.5" customHeight="1">
      <c r="A147" s="85"/>
      <c r="B147" s="85"/>
    </row>
    <row r="148" spans="1:2" ht="13.5" customHeight="1">
      <c r="A148" s="85"/>
      <c r="B148" s="85"/>
    </row>
    <row r="149" spans="1:2" ht="13.5" customHeight="1">
      <c r="A149" s="85"/>
      <c r="B149" s="85"/>
    </row>
    <row r="150" spans="1:2" ht="13.5" customHeight="1">
      <c r="A150" s="85"/>
      <c r="B150" s="85"/>
    </row>
    <row r="151" spans="1:2" ht="13.5" customHeight="1">
      <c r="A151" s="85"/>
      <c r="B151" s="85"/>
    </row>
    <row r="152" spans="1:2" ht="13.5" customHeight="1">
      <c r="A152" s="85"/>
      <c r="B152" s="85"/>
    </row>
    <row r="153" spans="1:2" ht="13.5" customHeight="1">
      <c r="A153" s="85"/>
      <c r="B153" s="85"/>
    </row>
    <row r="154" spans="1:2" ht="13.5" customHeight="1">
      <c r="A154" s="85"/>
      <c r="B154" s="85"/>
    </row>
    <row r="155" spans="1:2" ht="13.5" customHeight="1">
      <c r="A155" s="85"/>
      <c r="B155" s="85"/>
    </row>
    <row r="156" spans="1:2" ht="13.5" customHeight="1">
      <c r="A156" s="85"/>
      <c r="B156" s="85"/>
    </row>
    <row r="157" spans="1:2" ht="13.5" customHeight="1">
      <c r="A157" s="85"/>
      <c r="B157" s="85"/>
    </row>
    <row r="158" spans="1:2" ht="13.5" customHeight="1">
      <c r="A158" s="85"/>
      <c r="B158" s="85"/>
    </row>
    <row r="159" spans="1:2" ht="13.5" customHeight="1">
      <c r="A159" s="85"/>
      <c r="B159" s="85"/>
    </row>
    <row r="160" spans="1:2" ht="13.5" customHeight="1">
      <c r="A160" s="85"/>
      <c r="B160" s="85"/>
    </row>
    <row r="161" spans="1:2" ht="13.5" customHeight="1">
      <c r="A161" s="85"/>
      <c r="B161" s="85"/>
    </row>
    <row r="162" spans="1:2" ht="13.5" customHeight="1">
      <c r="A162" s="85"/>
      <c r="B162" s="85"/>
    </row>
    <row r="163" spans="1:2" ht="13.5" customHeight="1">
      <c r="A163" s="85"/>
      <c r="B163" s="85"/>
    </row>
    <row r="164" spans="1:2" ht="13.5" customHeight="1">
      <c r="A164" s="85"/>
      <c r="B164" s="85"/>
    </row>
    <row r="165" spans="1:2" ht="13.5" customHeight="1">
      <c r="A165" s="85"/>
      <c r="B165" s="85"/>
    </row>
    <row r="166" spans="1:2" ht="13.5" customHeight="1">
      <c r="A166" s="85"/>
      <c r="B166" s="85"/>
    </row>
    <row r="167" spans="1:2" ht="13.5" customHeight="1">
      <c r="A167" s="85"/>
      <c r="B167" s="85"/>
    </row>
    <row r="168" spans="1:2" ht="13.5" customHeight="1">
      <c r="A168" s="85"/>
      <c r="B168" s="85"/>
    </row>
    <row r="169" spans="1:2" ht="13.5" customHeight="1">
      <c r="A169" s="85"/>
      <c r="B169" s="85"/>
    </row>
    <row r="170" spans="1:2" ht="13.5" customHeight="1">
      <c r="A170" s="85"/>
      <c r="B170" s="85"/>
    </row>
    <row r="171" spans="1:2" ht="13.5" customHeight="1">
      <c r="A171" s="85"/>
      <c r="B171" s="85"/>
    </row>
    <row r="172" spans="1:2" ht="13.5" customHeight="1">
      <c r="A172" s="85"/>
      <c r="B172" s="85"/>
    </row>
    <row r="173" spans="1:2" ht="13.5" customHeight="1">
      <c r="A173" s="85"/>
      <c r="B173" s="85"/>
    </row>
    <row r="174" spans="1:2" ht="13.5" customHeight="1">
      <c r="A174" s="85"/>
      <c r="B174" s="85"/>
    </row>
    <row r="175" spans="1:2" ht="13.5" customHeight="1">
      <c r="A175" s="85"/>
      <c r="B175" s="85"/>
    </row>
    <row r="176" spans="1:2" ht="13.5" customHeight="1">
      <c r="A176" s="85"/>
      <c r="B176" s="85"/>
    </row>
    <row r="177" spans="1:2" ht="13.5" customHeight="1">
      <c r="A177" s="85"/>
      <c r="B177" s="85"/>
    </row>
    <row r="178" spans="1:2" ht="13.5" customHeight="1">
      <c r="A178" s="85"/>
      <c r="B178" s="85"/>
    </row>
    <row r="179" spans="1:2" ht="13.5" customHeight="1">
      <c r="A179" s="85"/>
      <c r="B179" s="85"/>
    </row>
    <row r="180" spans="1:2" ht="13.5" customHeight="1">
      <c r="A180" s="85"/>
      <c r="B180" s="85"/>
    </row>
    <row r="181" spans="1:2" ht="13.5" customHeight="1">
      <c r="A181" s="85"/>
      <c r="B181" s="85"/>
    </row>
    <row r="182" spans="1:2" ht="13.5" customHeight="1">
      <c r="A182" s="85"/>
      <c r="B182" s="85"/>
    </row>
    <row r="183" spans="1:2" ht="13.5" customHeight="1">
      <c r="A183" s="85"/>
      <c r="B183" s="85"/>
    </row>
    <row r="184" spans="1:2" ht="13.5" customHeight="1">
      <c r="A184" s="85"/>
      <c r="B184" s="85"/>
    </row>
    <row r="185" spans="1:2" ht="13.5" customHeight="1">
      <c r="A185" s="85"/>
      <c r="B185" s="85"/>
    </row>
    <row r="186" spans="1:2" ht="13.5" customHeight="1">
      <c r="A186" s="85"/>
      <c r="B186" s="85"/>
    </row>
    <row r="187" spans="1:2" ht="13.5" customHeight="1">
      <c r="A187" s="85"/>
      <c r="B187" s="85"/>
    </row>
    <row r="188" spans="1:2" ht="13.5" customHeight="1">
      <c r="A188" s="85"/>
      <c r="B188" s="85"/>
    </row>
    <row r="189" spans="1:2" ht="13.5" customHeight="1">
      <c r="A189" s="85"/>
      <c r="B189" s="85"/>
    </row>
    <row r="190" spans="1:2" ht="13.5" customHeight="1">
      <c r="A190" s="85"/>
      <c r="B190" s="85"/>
    </row>
    <row r="191" spans="1:2" ht="13.5" customHeight="1">
      <c r="A191" s="85"/>
      <c r="B191" s="85"/>
    </row>
    <row r="192" spans="1:2" ht="13.5" customHeight="1">
      <c r="A192" s="85"/>
      <c r="B192" s="85"/>
    </row>
    <row r="193" spans="1:2" ht="13.5" customHeight="1">
      <c r="A193" s="85"/>
      <c r="B193" s="85"/>
    </row>
    <row r="194" spans="1:2" ht="13.5" customHeight="1">
      <c r="A194" s="85"/>
      <c r="B194" s="85"/>
    </row>
    <row r="195" spans="1:2" ht="13.5" customHeight="1">
      <c r="A195" s="85"/>
      <c r="B195" s="85"/>
    </row>
    <row r="196" spans="1:2" ht="13.5" customHeight="1">
      <c r="A196" s="85"/>
      <c r="B196" s="85"/>
    </row>
    <row r="197" spans="1:2" ht="13.5" customHeight="1">
      <c r="A197" s="85"/>
      <c r="B197" s="85"/>
    </row>
    <row r="198" spans="1:2" ht="13.5" customHeight="1">
      <c r="A198" s="85"/>
      <c r="B198" s="85"/>
    </row>
    <row r="199" spans="1:2" ht="13.5" customHeight="1">
      <c r="A199" s="85"/>
      <c r="B199" s="85"/>
    </row>
    <row r="200" spans="1:2" ht="13.5" customHeight="1">
      <c r="A200" s="85"/>
      <c r="B200" s="85"/>
    </row>
    <row r="201" spans="1:2" ht="13.5" customHeight="1">
      <c r="A201" s="85"/>
      <c r="B201" s="85"/>
    </row>
    <row r="202" spans="1:2" ht="13.5" customHeight="1">
      <c r="A202" s="85"/>
      <c r="B202" s="85"/>
    </row>
    <row r="203" spans="1:2" ht="13.5" customHeight="1">
      <c r="A203" s="85"/>
      <c r="B203" s="85"/>
    </row>
    <row r="204" spans="1:2" ht="13.5" customHeight="1">
      <c r="A204" s="85"/>
      <c r="B204" s="85"/>
    </row>
    <row r="205" spans="1:2" ht="13.5" customHeight="1">
      <c r="A205" s="85"/>
      <c r="B205" s="85"/>
    </row>
    <row r="206" spans="1:2" ht="13.5" customHeight="1">
      <c r="A206" s="85"/>
      <c r="B206" s="85"/>
    </row>
    <row r="207" spans="1:2" ht="13.5" customHeight="1">
      <c r="A207" s="85"/>
      <c r="B207" s="85"/>
    </row>
    <row r="208" spans="1:2" ht="13.5" customHeight="1">
      <c r="A208" s="85"/>
      <c r="B208" s="85"/>
    </row>
    <row r="209" spans="1:2" ht="13.5" customHeight="1">
      <c r="A209" s="85"/>
      <c r="B209" s="85"/>
    </row>
    <row r="210" spans="1:2" ht="13.5" customHeight="1">
      <c r="A210" s="85"/>
      <c r="B210" s="85"/>
    </row>
    <row r="211" spans="1:2" ht="13.5" customHeight="1">
      <c r="A211" s="85"/>
      <c r="B211" s="85"/>
    </row>
    <row r="212" spans="1:2" ht="13.5" customHeight="1">
      <c r="A212" s="85"/>
      <c r="B212" s="85"/>
    </row>
    <row r="213" spans="1:2" ht="13.5" customHeight="1">
      <c r="A213" s="85"/>
      <c r="B213" s="85"/>
    </row>
    <row r="214" spans="1:2" ht="13.5" customHeight="1">
      <c r="A214" s="85"/>
      <c r="B214" s="85"/>
    </row>
    <row r="215" spans="1:2" ht="13.5" customHeight="1">
      <c r="A215" s="85"/>
      <c r="B215" s="85"/>
    </row>
    <row r="216" spans="1:2" ht="13.5" customHeight="1">
      <c r="A216" s="85"/>
      <c r="B216" s="85"/>
    </row>
    <row r="217" spans="1:2" ht="13.5" customHeight="1">
      <c r="A217" s="85"/>
      <c r="B217" s="85"/>
    </row>
    <row r="218" spans="1:2" ht="13.5" customHeight="1">
      <c r="A218" s="85"/>
      <c r="B218" s="85"/>
    </row>
    <row r="219" spans="1:2" ht="13.5" customHeight="1">
      <c r="A219" s="85"/>
      <c r="B219" s="85"/>
    </row>
    <row r="220" spans="1:2" ht="13.5" customHeight="1">
      <c r="A220" s="85"/>
      <c r="B220" s="85"/>
    </row>
    <row r="221" spans="1:2" ht="13.5" customHeight="1">
      <c r="A221" s="85"/>
      <c r="B221" s="85"/>
    </row>
    <row r="222" spans="1:2" ht="13.5" customHeight="1">
      <c r="A222" s="85"/>
      <c r="B222" s="85"/>
    </row>
    <row r="223" spans="1:2" ht="13.5" customHeight="1">
      <c r="A223" s="85"/>
      <c r="B223" s="85"/>
    </row>
    <row r="224" spans="1:2" ht="13.5" customHeight="1">
      <c r="A224" s="85"/>
      <c r="B224" s="85"/>
    </row>
    <row r="225" spans="1:2" ht="13.5" customHeight="1">
      <c r="A225" s="85"/>
      <c r="B225" s="85"/>
    </row>
    <row r="226" spans="1:2" ht="13.5" customHeight="1">
      <c r="A226" s="85"/>
      <c r="B226" s="85"/>
    </row>
    <row r="227" spans="1:2" ht="13.5" customHeight="1">
      <c r="A227" s="85"/>
      <c r="B227" s="85"/>
    </row>
    <row r="228" spans="1:2" ht="13.5" customHeight="1">
      <c r="A228" s="85"/>
      <c r="B228" s="85"/>
    </row>
    <row r="229" spans="1:2" ht="13.5" customHeight="1">
      <c r="A229" s="85"/>
      <c r="B229" s="85"/>
    </row>
    <row r="230" spans="1:2" ht="13.5" customHeight="1">
      <c r="A230" s="85"/>
      <c r="B230" s="85"/>
    </row>
    <row r="231" spans="1:2" ht="13.5" customHeight="1">
      <c r="A231" s="85"/>
      <c r="B231" s="85"/>
    </row>
    <row r="232" spans="1:2" ht="13.5" customHeight="1">
      <c r="A232" s="85"/>
      <c r="B232" s="85"/>
    </row>
    <row r="233" spans="1:2" ht="13.5" customHeight="1">
      <c r="A233" s="85"/>
      <c r="B233" s="85"/>
    </row>
    <row r="234" spans="1:2" ht="13.5" customHeight="1">
      <c r="A234" s="85"/>
      <c r="B234" s="85"/>
    </row>
    <row r="235" spans="1:2" ht="13.5" customHeight="1">
      <c r="A235" s="85"/>
      <c r="B235" s="85"/>
    </row>
    <row r="236" spans="1:2" ht="13.5" customHeight="1">
      <c r="A236" s="85"/>
      <c r="B236" s="85"/>
    </row>
    <row r="237" spans="1:2" ht="13.5" customHeight="1">
      <c r="A237" s="85"/>
      <c r="B237" s="85"/>
    </row>
    <row r="238" spans="1:2" ht="13.5" customHeight="1">
      <c r="A238" s="85"/>
      <c r="B238" s="85"/>
    </row>
    <row r="239" spans="1:2" ht="13.5" customHeight="1">
      <c r="A239" s="85"/>
      <c r="B239" s="85"/>
    </row>
    <row r="240" spans="1:2" ht="13.5" customHeight="1">
      <c r="A240" s="85"/>
      <c r="B240" s="85"/>
    </row>
    <row r="241" spans="1:2" ht="13.5" customHeight="1">
      <c r="A241" s="85"/>
      <c r="B241" s="85"/>
    </row>
    <row r="242" spans="1:2" ht="13.5" customHeight="1">
      <c r="A242" s="85"/>
      <c r="B242" s="85"/>
    </row>
    <row r="243" spans="1:2" ht="13.5" customHeight="1">
      <c r="A243" s="85"/>
      <c r="B243" s="85"/>
    </row>
    <row r="244" spans="1:2" ht="13.5" customHeight="1">
      <c r="A244" s="85"/>
      <c r="B244" s="85"/>
    </row>
    <row r="245" spans="1:2" ht="13.5" customHeight="1">
      <c r="A245" s="85"/>
      <c r="B245" s="85"/>
    </row>
    <row r="246" spans="1:2" ht="13.5" customHeight="1">
      <c r="A246" s="85"/>
      <c r="B246" s="85"/>
    </row>
    <row r="247" spans="1:2" ht="13.5" customHeight="1">
      <c r="A247" s="85"/>
      <c r="B247" s="85"/>
    </row>
    <row r="248" spans="1:2" ht="13.5" customHeight="1">
      <c r="A248" s="85"/>
      <c r="B248" s="85"/>
    </row>
    <row r="249" spans="1:2" ht="13.5" customHeight="1">
      <c r="A249" s="85"/>
      <c r="B249" s="85"/>
    </row>
    <row r="250" spans="1:2" ht="13.5" customHeight="1">
      <c r="A250" s="85"/>
      <c r="B250" s="85"/>
    </row>
    <row r="251" spans="1:2" ht="13.5" customHeight="1">
      <c r="A251" s="85"/>
      <c r="B251" s="85"/>
    </row>
    <row r="252" spans="1:2" ht="13.5" customHeight="1">
      <c r="A252" s="85"/>
      <c r="B252" s="85"/>
    </row>
    <row r="253" spans="1:2" ht="13.5" customHeight="1">
      <c r="A253" s="85"/>
      <c r="B253" s="85"/>
    </row>
    <row r="254" spans="1:2" ht="13.5" customHeight="1">
      <c r="A254" s="85"/>
      <c r="B254" s="85"/>
    </row>
    <row r="255" spans="1:2" ht="13.5" customHeight="1">
      <c r="A255" s="85"/>
      <c r="B255" s="85"/>
    </row>
    <row r="256" spans="1:2" ht="13.5" customHeight="1">
      <c r="A256" s="85"/>
      <c r="B256" s="85"/>
    </row>
    <row r="257" spans="1:2" ht="13.5" customHeight="1">
      <c r="A257" s="85"/>
      <c r="B257" s="85"/>
    </row>
    <row r="258" spans="1:2" ht="13.5" customHeight="1">
      <c r="A258" s="85"/>
      <c r="B258" s="85"/>
    </row>
    <row r="259" spans="1:2" ht="13.5" customHeight="1">
      <c r="A259" s="85"/>
      <c r="B259" s="85"/>
    </row>
    <row r="260" spans="1:2" ht="13.5" customHeight="1">
      <c r="A260" s="85"/>
      <c r="B260" s="85"/>
    </row>
    <row r="261" spans="1:2" ht="13.5" customHeight="1">
      <c r="A261" s="85"/>
      <c r="B261" s="85"/>
    </row>
    <row r="262" spans="1:2" ht="13.5" customHeight="1">
      <c r="A262" s="85"/>
      <c r="B262" s="85"/>
    </row>
    <row r="263" spans="1:2" ht="13.5" customHeight="1">
      <c r="A263" s="85"/>
      <c r="B263" s="85"/>
    </row>
    <row r="264" spans="1:2" ht="13.5" customHeight="1">
      <c r="A264" s="85"/>
      <c r="B264" s="85"/>
    </row>
    <row r="265" spans="1:2" ht="13.5" customHeight="1">
      <c r="A265" s="85"/>
      <c r="B265" s="85"/>
    </row>
    <row r="266" spans="1:2" ht="13.5" customHeight="1">
      <c r="A266" s="85"/>
      <c r="B266" s="85"/>
    </row>
    <row r="267" spans="1:2" ht="13.5" customHeight="1">
      <c r="A267" s="85"/>
      <c r="B267" s="85"/>
    </row>
    <row r="268" spans="1:2" ht="13.5" customHeight="1">
      <c r="A268" s="85"/>
      <c r="B268" s="85"/>
    </row>
    <row r="269" spans="1:2" ht="13.5" customHeight="1">
      <c r="A269" s="85"/>
      <c r="B269" s="85"/>
    </row>
    <row r="270" spans="1:2" ht="13.5" customHeight="1">
      <c r="A270" s="85"/>
      <c r="B270" s="85"/>
    </row>
    <row r="271" spans="1:2" ht="13.5" customHeight="1">
      <c r="A271" s="85"/>
      <c r="B271" s="85"/>
    </row>
    <row r="272" spans="1:2" ht="13.5" customHeight="1">
      <c r="A272" s="85"/>
      <c r="B272" s="85"/>
    </row>
    <row r="273" spans="1:2" ht="13.5" customHeight="1">
      <c r="A273" s="85"/>
      <c r="B273" s="85"/>
    </row>
    <row r="274" spans="1:2" ht="13.5" customHeight="1">
      <c r="A274" s="85"/>
      <c r="B274" s="85"/>
    </row>
    <row r="275" spans="1:2" ht="13.5" customHeight="1">
      <c r="A275" s="85"/>
      <c r="B275" s="85"/>
    </row>
    <row r="276" spans="1:2" ht="13.5" customHeight="1">
      <c r="A276" s="85"/>
      <c r="B276" s="85"/>
    </row>
    <row r="277" spans="1:2" ht="13.5" customHeight="1">
      <c r="A277" s="85"/>
      <c r="B277" s="85"/>
    </row>
    <row r="278" spans="1:2" ht="13.5" customHeight="1">
      <c r="A278" s="85"/>
      <c r="B278" s="85"/>
    </row>
    <row r="279" spans="1:2" ht="13.5" customHeight="1">
      <c r="A279" s="85"/>
      <c r="B279" s="85"/>
    </row>
    <row r="280" spans="1:2" ht="13.5" customHeight="1">
      <c r="A280" s="85"/>
      <c r="B280" s="85"/>
    </row>
    <row r="281" spans="1:2" ht="13.5" customHeight="1">
      <c r="A281" s="85"/>
      <c r="B281" s="85"/>
    </row>
    <row r="282" spans="1:2" ht="13.5" customHeight="1">
      <c r="A282" s="85"/>
      <c r="B282" s="85"/>
    </row>
    <row r="283" spans="1:2" ht="13.5" customHeight="1">
      <c r="A283" s="85"/>
      <c r="B283" s="85"/>
    </row>
    <row r="284" spans="1:2" ht="13.5" customHeight="1">
      <c r="A284" s="85"/>
      <c r="B284" s="85"/>
    </row>
    <row r="285" spans="1:2" ht="13.5" customHeight="1">
      <c r="A285" s="85"/>
      <c r="B285" s="85"/>
    </row>
    <row r="286" spans="1:2" ht="13.5" customHeight="1">
      <c r="A286" s="85"/>
      <c r="B286" s="85"/>
    </row>
    <row r="287" spans="1:2" ht="13.5" customHeight="1">
      <c r="A287" s="85"/>
      <c r="B287" s="85"/>
    </row>
    <row r="288" spans="1:2" ht="13.5" customHeight="1">
      <c r="A288" s="85"/>
      <c r="B288" s="85"/>
    </row>
    <row r="289" spans="1:2" ht="13.5" customHeight="1">
      <c r="A289" s="85"/>
      <c r="B289" s="85"/>
    </row>
    <row r="290" spans="1:2" ht="13.5" customHeight="1">
      <c r="A290" s="85"/>
      <c r="B290" s="85"/>
    </row>
    <row r="291" spans="1:2" ht="13.5" customHeight="1">
      <c r="A291" s="85"/>
      <c r="B291" s="85"/>
    </row>
    <row r="292" spans="1:2" ht="13.5" customHeight="1">
      <c r="A292" s="85"/>
      <c r="B292" s="85"/>
    </row>
    <row r="293" spans="1:2" ht="13.5" customHeight="1">
      <c r="A293" s="85"/>
      <c r="B293" s="85"/>
    </row>
    <row r="294" spans="1:2" ht="13.5" customHeight="1">
      <c r="A294" s="85"/>
      <c r="B294" s="85"/>
    </row>
    <row r="295" spans="1:2" ht="13.5" customHeight="1">
      <c r="A295" s="85"/>
      <c r="B295" s="85"/>
    </row>
    <row r="296" spans="1:2" ht="13.5" customHeight="1">
      <c r="A296" s="85"/>
      <c r="B296" s="85"/>
    </row>
    <row r="297" spans="1:2" ht="13.5" customHeight="1">
      <c r="A297" s="85"/>
      <c r="B297" s="85"/>
    </row>
    <row r="298" spans="1:2" ht="13.5" customHeight="1">
      <c r="A298" s="85"/>
      <c r="B298" s="85"/>
    </row>
    <row r="299" spans="1:2" ht="13.5" customHeight="1">
      <c r="A299" s="85"/>
      <c r="B299" s="85"/>
    </row>
    <row r="300" spans="1:2" ht="13.5" customHeight="1">
      <c r="A300" s="85"/>
      <c r="B300" s="85"/>
    </row>
    <row r="301" spans="1:2" ht="13.5" customHeight="1">
      <c r="A301" s="85"/>
      <c r="B301" s="85"/>
    </row>
    <row r="302" spans="1:2" ht="13.5" customHeight="1">
      <c r="A302" s="85"/>
      <c r="B302" s="85"/>
    </row>
    <row r="303" spans="1:2" ht="13.5" customHeight="1">
      <c r="A303" s="85"/>
      <c r="B303" s="85"/>
    </row>
    <row r="304" spans="1:2" ht="13.5" customHeight="1">
      <c r="A304" s="85"/>
      <c r="B304" s="85"/>
    </row>
    <row r="305" spans="1:2" ht="13.5" customHeight="1">
      <c r="A305" s="85"/>
      <c r="B305" s="85"/>
    </row>
    <row r="306" spans="1:2" ht="13.5" customHeight="1">
      <c r="A306" s="85"/>
      <c r="B306" s="85"/>
    </row>
    <row r="307" spans="1:2" ht="13.5" customHeight="1">
      <c r="A307" s="85"/>
      <c r="B307" s="85"/>
    </row>
    <row r="308" spans="1:2" ht="13.5" customHeight="1">
      <c r="A308" s="85"/>
      <c r="B308" s="85"/>
    </row>
    <row r="309" spans="1:2" ht="13.5" customHeight="1">
      <c r="A309" s="85"/>
      <c r="B309" s="85"/>
    </row>
    <row r="310" spans="1:2" ht="13.5" customHeight="1">
      <c r="A310" s="85"/>
      <c r="B310" s="85"/>
    </row>
    <row r="311" spans="1:2" ht="13.5" customHeight="1">
      <c r="A311" s="85"/>
      <c r="B311" s="85"/>
    </row>
    <row r="312" spans="1:2" ht="13.5" customHeight="1">
      <c r="A312" s="85"/>
      <c r="B312" s="85"/>
    </row>
    <row r="313" spans="1:2" ht="13.5" customHeight="1">
      <c r="A313" s="85"/>
      <c r="B313" s="85"/>
    </row>
    <row r="314" spans="1:2" ht="13.5" customHeight="1">
      <c r="A314" s="85"/>
      <c r="B314" s="85"/>
    </row>
    <row r="315" spans="1:2" ht="13.5" customHeight="1">
      <c r="A315" s="85"/>
      <c r="B315" s="85"/>
    </row>
    <row r="316" spans="1:2" ht="13.5" customHeight="1">
      <c r="A316" s="85"/>
      <c r="B316" s="85"/>
    </row>
    <row r="317" spans="1:2" ht="13.5" customHeight="1">
      <c r="A317" s="85"/>
      <c r="B317" s="85"/>
    </row>
    <row r="318" spans="1:2" ht="13.5" customHeight="1">
      <c r="A318" s="85"/>
      <c r="B318" s="85"/>
    </row>
    <row r="319" spans="1:2" ht="13.5" customHeight="1">
      <c r="A319" s="85"/>
      <c r="B319" s="85"/>
    </row>
    <row r="320" spans="1:2" ht="13.5" customHeight="1">
      <c r="A320" s="85"/>
      <c r="B320" s="85"/>
    </row>
    <row r="321" spans="1:2" ht="13.5" customHeight="1">
      <c r="A321" s="85"/>
      <c r="B321" s="85"/>
    </row>
    <row r="322" spans="1:2" ht="13.5" customHeight="1">
      <c r="A322" s="85"/>
      <c r="B322" s="85"/>
    </row>
    <row r="323" spans="1:2" ht="13.5" customHeight="1">
      <c r="A323" s="85"/>
      <c r="B323" s="85"/>
    </row>
    <row r="324" spans="1:2" ht="13.5" customHeight="1">
      <c r="A324" s="85"/>
      <c r="B324" s="85"/>
    </row>
    <row r="325" spans="1:2" ht="13.5" customHeight="1">
      <c r="A325" s="85"/>
      <c r="B325" s="85"/>
    </row>
    <row r="326" spans="1:2" ht="13.5" customHeight="1">
      <c r="A326" s="85"/>
      <c r="B326" s="85"/>
    </row>
    <row r="327" spans="1:2" ht="13.5" customHeight="1">
      <c r="A327" s="85"/>
      <c r="B327" s="85"/>
    </row>
    <row r="328" spans="1:2" ht="13.5" customHeight="1">
      <c r="A328" s="85"/>
      <c r="B328" s="85"/>
    </row>
    <row r="329" spans="1:2" ht="13.5" customHeight="1">
      <c r="A329" s="85"/>
      <c r="B329" s="85"/>
    </row>
    <row r="330" spans="1:2" ht="13.5" customHeight="1">
      <c r="A330" s="85"/>
      <c r="B330" s="85"/>
    </row>
    <row r="331" spans="1:2" ht="13.5" customHeight="1">
      <c r="A331" s="85"/>
      <c r="B331" s="85"/>
    </row>
    <row r="332" spans="1:2" ht="13.5" customHeight="1">
      <c r="A332" s="85"/>
      <c r="B332" s="85"/>
    </row>
    <row r="333" spans="1:2" ht="13.5" customHeight="1">
      <c r="A333" s="85"/>
      <c r="B333" s="85"/>
    </row>
    <row r="334" spans="1:2" ht="13.5" customHeight="1">
      <c r="A334" s="85"/>
      <c r="B334" s="85"/>
    </row>
    <row r="335" spans="1:2" ht="13.5" customHeight="1">
      <c r="A335" s="85"/>
      <c r="B335" s="85"/>
    </row>
    <row r="336" spans="1:2" ht="13.5" customHeight="1">
      <c r="A336" s="85"/>
      <c r="B336" s="85"/>
    </row>
    <row r="337" spans="1:2" ht="13.5" customHeight="1">
      <c r="A337" s="85"/>
      <c r="B337" s="85"/>
    </row>
    <row r="338" spans="1:2" ht="13.5" customHeight="1">
      <c r="A338" s="85"/>
      <c r="B338" s="85"/>
    </row>
    <row r="339" spans="1:2" ht="13.5" customHeight="1">
      <c r="A339" s="85"/>
      <c r="B339" s="85"/>
    </row>
    <row r="340" spans="1:2" ht="13.5" customHeight="1">
      <c r="A340" s="85"/>
      <c r="B340" s="85"/>
    </row>
    <row r="341" spans="1:2" ht="13.5" customHeight="1">
      <c r="A341" s="85"/>
      <c r="B341" s="85"/>
    </row>
    <row r="342" spans="1:2" ht="13.5" customHeight="1">
      <c r="A342" s="85"/>
      <c r="B342" s="85"/>
    </row>
    <row r="343" spans="1:2" ht="13.5" customHeight="1">
      <c r="A343" s="85"/>
      <c r="B343" s="85"/>
    </row>
    <row r="344" spans="1:2" ht="13.5" customHeight="1">
      <c r="A344" s="85"/>
      <c r="B344" s="85"/>
    </row>
    <row r="345" spans="1:2" ht="13.5" customHeight="1">
      <c r="A345" s="85"/>
      <c r="B345" s="85"/>
    </row>
    <row r="346" spans="1:2" ht="13.5" customHeight="1">
      <c r="A346" s="85"/>
      <c r="B346" s="85"/>
    </row>
    <row r="347" spans="1:2" ht="13.5" customHeight="1">
      <c r="A347" s="85"/>
      <c r="B347" s="85"/>
    </row>
    <row r="348" spans="1:2" ht="13.5" customHeight="1">
      <c r="A348" s="85"/>
      <c r="B348" s="85"/>
    </row>
    <row r="349" spans="1:2" ht="13.5" customHeight="1">
      <c r="A349" s="85"/>
      <c r="B349" s="85"/>
    </row>
    <row r="350" spans="1:2" ht="13.5" customHeight="1">
      <c r="A350" s="85"/>
      <c r="B350" s="85"/>
    </row>
    <row r="351" spans="1:2" ht="13.5" customHeight="1">
      <c r="A351" s="85"/>
      <c r="B351" s="85"/>
    </row>
    <row r="352" spans="1:2" ht="13.5" customHeight="1">
      <c r="A352" s="85"/>
      <c r="B352" s="85"/>
    </row>
    <row r="353" spans="1:2" ht="13.5" customHeight="1">
      <c r="A353" s="85"/>
      <c r="B353" s="85"/>
    </row>
    <row r="354" spans="1:2" ht="13.5" customHeight="1">
      <c r="A354" s="85"/>
      <c r="B354" s="85"/>
    </row>
    <row r="355" spans="1:2" ht="13.5" customHeight="1">
      <c r="A355" s="85"/>
      <c r="B355" s="85"/>
    </row>
    <row r="356" spans="1:2" ht="13.5" customHeight="1">
      <c r="A356" s="85"/>
      <c r="B356" s="85"/>
    </row>
    <row r="357" spans="1:2" ht="13.5" customHeight="1">
      <c r="A357" s="85"/>
      <c r="B357" s="85"/>
    </row>
    <row r="358" spans="1:2" ht="13.5" customHeight="1">
      <c r="A358" s="85"/>
      <c r="B358" s="85"/>
    </row>
    <row r="359" spans="1:2" ht="13.5" customHeight="1">
      <c r="A359" s="85"/>
      <c r="B359" s="85"/>
    </row>
    <row r="360" spans="1:2" ht="13.5" customHeight="1">
      <c r="A360" s="85"/>
      <c r="B360" s="85"/>
    </row>
    <row r="361" spans="1:2" ht="13.5" customHeight="1">
      <c r="A361" s="85"/>
      <c r="B361" s="85"/>
    </row>
    <row r="362" spans="1:2" ht="13.5" customHeight="1">
      <c r="A362" s="85"/>
      <c r="B362" s="85"/>
    </row>
    <row r="363" spans="1:2" ht="13.5" customHeight="1">
      <c r="A363" s="85"/>
      <c r="B363" s="85"/>
    </row>
    <row r="364" spans="1:2" ht="13.5" customHeight="1">
      <c r="A364" s="85"/>
      <c r="B364" s="85"/>
    </row>
    <row r="365" spans="1:2" ht="13.5" customHeight="1">
      <c r="A365" s="85"/>
      <c r="B365" s="85"/>
    </row>
    <row r="366" spans="1:2" ht="13.5" customHeight="1">
      <c r="A366" s="85"/>
      <c r="B366" s="85"/>
    </row>
    <row r="367" spans="1:2" ht="13.5" customHeight="1">
      <c r="A367" s="85"/>
      <c r="B367" s="85"/>
    </row>
    <row r="368" spans="1:2" ht="13.5" customHeight="1">
      <c r="A368" s="85"/>
      <c r="B368" s="85"/>
    </row>
    <row r="369" spans="1:2" ht="13.5" customHeight="1">
      <c r="A369" s="85"/>
      <c r="B369" s="85"/>
    </row>
    <row r="370" spans="1:2" ht="13.5" customHeight="1">
      <c r="A370" s="85"/>
      <c r="B370" s="85"/>
    </row>
    <row r="371" spans="1:2" ht="13.5" customHeight="1">
      <c r="A371" s="85"/>
      <c r="B371" s="85"/>
    </row>
    <row r="372" spans="1:2" ht="13.5" customHeight="1">
      <c r="A372" s="85"/>
      <c r="B372" s="85"/>
    </row>
    <row r="373" spans="1:2" ht="13.5" customHeight="1">
      <c r="A373" s="85"/>
      <c r="B373" s="85"/>
    </row>
    <row r="374" spans="1:2" ht="13.5" customHeight="1">
      <c r="A374" s="85"/>
      <c r="B374" s="85"/>
    </row>
    <row r="375" spans="1:2" ht="13.5" customHeight="1">
      <c r="A375" s="85"/>
      <c r="B375" s="85"/>
    </row>
    <row r="376" spans="1:2" ht="13.5" customHeight="1">
      <c r="A376" s="85"/>
      <c r="B376" s="85"/>
    </row>
    <row r="377" spans="1:2" ht="13.5" customHeight="1">
      <c r="A377" s="85"/>
      <c r="B377" s="85"/>
    </row>
    <row r="378" spans="1:2" ht="13.5" customHeight="1">
      <c r="A378" s="85"/>
      <c r="B378" s="85"/>
    </row>
    <row r="379" spans="1:2" ht="13.5" customHeight="1">
      <c r="A379" s="85"/>
      <c r="B379" s="85"/>
    </row>
    <row r="380" spans="1:2" ht="13.5" customHeight="1">
      <c r="A380" s="85"/>
      <c r="B380" s="85"/>
    </row>
    <row r="381" spans="1:2" ht="13.5" customHeight="1">
      <c r="A381" s="85"/>
      <c r="B381" s="85"/>
    </row>
    <row r="382" spans="1:2" ht="13.5" customHeight="1">
      <c r="A382" s="85"/>
      <c r="B382" s="85"/>
    </row>
    <row r="383" spans="1:2" ht="13.5" customHeight="1">
      <c r="A383" s="85"/>
      <c r="B383" s="85"/>
    </row>
    <row r="384" spans="1:2" ht="13.5" customHeight="1">
      <c r="A384" s="85"/>
      <c r="B384" s="85"/>
    </row>
    <row r="385" spans="1:2" ht="13.5" customHeight="1">
      <c r="A385" s="85"/>
      <c r="B385" s="85"/>
    </row>
    <row r="386" spans="1:2" ht="13.5" customHeight="1">
      <c r="A386" s="85"/>
      <c r="B386" s="85"/>
    </row>
    <row r="387" spans="1:2" ht="13.5" customHeight="1">
      <c r="A387" s="85"/>
      <c r="B387" s="85"/>
    </row>
    <row r="388" spans="1:2" ht="13.5" customHeight="1">
      <c r="A388" s="85"/>
      <c r="B388" s="85"/>
    </row>
    <row r="389" spans="1:2" ht="13.5" customHeight="1">
      <c r="A389" s="85"/>
      <c r="B389" s="85"/>
    </row>
    <row r="390" spans="1:2" ht="13.5" customHeight="1">
      <c r="A390" s="85"/>
      <c r="B390" s="85"/>
    </row>
    <row r="391" spans="1:2" ht="13.5" customHeight="1">
      <c r="A391" s="85"/>
      <c r="B391" s="85"/>
    </row>
    <row r="392" spans="1:2" ht="13.5" customHeight="1">
      <c r="A392" s="85"/>
      <c r="B392" s="85"/>
    </row>
    <row r="393" spans="1:2" ht="13.5" customHeight="1">
      <c r="A393" s="85"/>
      <c r="B393" s="85"/>
    </row>
    <row r="394" spans="1:2" ht="13.5" customHeight="1">
      <c r="A394" s="85"/>
      <c r="B394" s="85"/>
    </row>
    <row r="395" spans="1:2" ht="13.5" customHeight="1">
      <c r="A395" s="85"/>
      <c r="B395" s="85"/>
    </row>
    <row r="396" spans="1:2" ht="13.5" customHeight="1">
      <c r="A396" s="85"/>
      <c r="B396" s="85"/>
    </row>
    <row r="397" spans="1:2" ht="13.5" customHeight="1">
      <c r="A397" s="85"/>
      <c r="B397" s="85"/>
    </row>
    <row r="398" spans="1:2" ht="13.5" customHeight="1">
      <c r="A398" s="85"/>
      <c r="B398" s="85"/>
    </row>
    <row r="399" spans="1:2" ht="13.5" customHeight="1">
      <c r="A399" s="85"/>
      <c r="B399" s="85"/>
    </row>
    <row r="400" spans="1:2" ht="13.5" customHeight="1">
      <c r="A400" s="85"/>
      <c r="B400" s="85"/>
    </row>
    <row r="401" spans="1:2" ht="13.5" customHeight="1">
      <c r="A401" s="85"/>
      <c r="B401" s="85"/>
    </row>
    <row r="402" spans="1:2" ht="13.5" customHeight="1">
      <c r="A402" s="85"/>
      <c r="B402" s="85"/>
    </row>
    <row r="403" spans="1:2" ht="13.5" customHeight="1">
      <c r="A403" s="85"/>
      <c r="B403" s="85"/>
    </row>
    <row r="404" spans="1:2" ht="13.5" customHeight="1">
      <c r="A404" s="85"/>
      <c r="B404" s="85"/>
    </row>
    <row r="405" spans="1:2" ht="13.5" customHeight="1">
      <c r="A405" s="85"/>
      <c r="B405" s="85"/>
    </row>
    <row r="406" spans="1:2" ht="13.5" customHeight="1">
      <c r="A406" s="85"/>
      <c r="B406" s="85"/>
    </row>
    <row r="407" spans="1:2" ht="13.5" customHeight="1">
      <c r="A407" s="85"/>
      <c r="B407" s="85"/>
    </row>
    <row r="408" spans="1:2" ht="13.5" customHeight="1">
      <c r="A408" s="85"/>
      <c r="B408" s="85"/>
    </row>
    <row r="409" spans="1:2" ht="13.5" customHeight="1">
      <c r="A409" s="85"/>
      <c r="B409" s="85"/>
    </row>
    <row r="410" spans="1:2" ht="13.5" customHeight="1">
      <c r="A410" s="85"/>
      <c r="B410" s="85"/>
    </row>
    <row r="411" spans="1:2" ht="13.5" customHeight="1">
      <c r="A411" s="85"/>
      <c r="B411" s="85"/>
    </row>
    <row r="412" spans="1:2" ht="13.5" customHeight="1">
      <c r="A412" s="85"/>
      <c r="B412" s="85"/>
    </row>
    <row r="413" spans="1:2" ht="13.5" customHeight="1">
      <c r="A413" s="85"/>
      <c r="B413" s="85"/>
    </row>
    <row r="414" spans="1:2" ht="13.5" customHeight="1">
      <c r="A414" s="85"/>
      <c r="B414" s="85"/>
    </row>
    <row r="415" spans="1:2" ht="13.5" customHeight="1">
      <c r="A415" s="85"/>
      <c r="B415" s="85"/>
    </row>
    <row r="416" spans="1:2" ht="13.5" customHeight="1">
      <c r="A416" s="85"/>
      <c r="B416" s="85"/>
    </row>
    <row r="417" spans="1:2" ht="13.5" customHeight="1">
      <c r="A417" s="85"/>
      <c r="B417" s="85"/>
    </row>
    <row r="418" spans="1:2" ht="13.5" customHeight="1">
      <c r="A418" s="85"/>
      <c r="B418" s="85"/>
    </row>
    <row r="419" spans="1:2" ht="13.5" customHeight="1">
      <c r="A419" s="85"/>
      <c r="B419" s="85"/>
    </row>
    <row r="420" spans="1:2" ht="13.5" customHeight="1">
      <c r="A420" s="85"/>
      <c r="B420" s="85"/>
    </row>
    <row r="421" spans="1:2" ht="13.5" customHeight="1">
      <c r="A421" s="85"/>
      <c r="B421" s="85"/>
    </row>
    <row r="422" spans="1:2" ht="13.5" customHeight="1">
      <c r="A422" s="85"/>
      <c r="B422" s="85"/>
    </row>
    <row r="423" spans="1:2" ht="13.5" customHeight="1">
      <c r="A423" s="85"/>
      <c r="B423" s="85"/>
    </row>
    <row r="424" spans="1:2" ht="13.5" customHeight="1">
      <c r="A424" s="85"/>
      <c r="B424" s="85"/>
    </row>
    <row r="425" spans="1:2" ht="13.5" customHeight="1">
      <c r="A425" s="85"/>
      <c r="B425" s="85"/>
    </row>
    <row r="426" spans="1:2" ht="13.5" customHeight="1">
      <c r="A426" s="85"/>
      <c r="B426" s="85"/>
    </row>
    <row r="427" spans="1:2" ht="13.5" customHeight="1">
      <c r="A427" s="85"/>
      <c r="B427" s="85"/>
    </row>
    <row r="428" spans="1:2" ht="13.5" customHeight="1">
      <c r="A428" s="85"/>
      <c r="B428" s="85"/>
    </row>
    <row r="429" spans="1:2" ht="13.5" customHeight="1">
      <c r="A429" s="85"/>
      <c r="B429" s="85"/>
    </row>
    <row r="430" spans="1:2" ht="13.5" customHeight="1">
      <c r="A430" s="85"/>
      <c r="B430" s="85"/>
    </row>
    <row r="431" spans="1:2" ht="13.5" customHeight="1">
      <c r="A431" s="85"/>
      <c r="B431" s="85"/>
    </row>
    <row r="432" spans="1:2" ht="13.5" customHeight="1">
      <c r="A432" s="85"/>
      <c r="B432" s="85"/>
    </row>
    <row r="433" spans="1:2" ht="13.5" customHeight="1">
      <c r="A433" s="85"/>
      <c r="B433" s="85"/>
    </row>
    <row r="434" spans="1:2" ht="13.5" customHeight="1">
      <c r="A434" s="85"/>
      <c r="B434" s="85"/>
    </row>
    <row r="435" spans="1:2" ht="13.5" customHeight="1">
      <c r="A435" s="85"/>
      <c r="B435" s="85"/>
    </row>
    <row r="436" spans="1:2" ht="13.5" customHeight="1">
      <c r="A436" s="85"/>
      <c r="B436" s="85"/>
    </row>
    <row r="437" spans="1:2" ht="13.5" customHeight="1">
      <c r="A437" s="85"/>
      <c r="B437" s="85"/>
    </row>
    <row r="438" spans="1:2" ht="13.5" customHeight="1">
      <c r="A438" s="85"/>
      <c r="B438" s="85"/>
    </row>
  </sheetData>
  <mergeCells count="118">
    <mergeCell ref="A1:A6"/>
    <mergeCell ref="B1:B6"/>
    <mergeCell ref="C1:F2"/>
    <mergeCell ref="G1:P2"/>
    <mergeCell ref="Q1:AG1"/>
    <mergeCell ref="C3:C6"/>
    <mergeCell ref="Q2:T2"/>
    <mergeCell ref="U2:X2"/>
    <mergeCell ref="Y2:AB2"/>
    <mergeCell ref="AC2:AF2"/>
    <mergeCell ref="E3:E6"/>
    <mergeCell ref="F3:F6"/>
    <mergeCell ref="H3:H6"/>
    <mergeCell ref="J3:J6"/>
    <mergeCell ref="L3:P3"/>
    <mergeCell ref="M5:M6"/>
    <mergeCell ref="N5:N6"/>
    <mergeCell ref="O5:O6"/>
    <mergeCell ref="AE3:AF3"/>
    <mergeCell ref="AE4:AF4"/>
    <mergeCell ref="Q5:Q6"/>
    <mergeCell ref="R5:R6"/>
    <mergeCell ref="S5:S6"/>
    <mergeCell ref="T5:T6"/>
    <mergeCell ref="L78:L81"/>
    <mergeCell ref="M78:Q78"/>
    <mergeCell ref="M79:Q79"/>
    <mergeCell ref="M80:Q80"/>
    <mergeCell ref="M81:Q81"/>
    <mergeCell ref="D3:D6"/>
    <mergeCell ref="S3:T3"/>
    <mergeCell ref="U3:V3"/>
    <mergeCell ref="W3:X3"/>
    <mergeCell ref="P5:P6"/>
    <mergeCell ref="L4:L6"/>
    <mergeCell ref="M4:P4"/>
    <mergeCell ref="E60:F60"/>
    <mergeCell ref="N60:O60"/>
    <mergeCell ref="E72:F72"/>
    <mergeCell ref="N72:O72"/>
    <mergeCell ref="E75:F75"/>
    <mergeCell ref="N75:O75"/>
    <mergeCell ref="Y3:Z3"/>
    <mergeCell ref="AA3:AB3"/>
    <mergeCell ref="AC3:AD3"/>
    <mergeCell ref="Q4:R4"/>
    <mergeCell ref="S4:T4"/>
    <mergeCell ref="U4:V4"/>
    <mergeCell ref="W4:X4"/>
    <mergeCell ref="Y4:Z4"/>
    <mergeCell ref="AA4:AB4"/>
    <mergeCell ref="AC4:AD4"/>
    <mergeCell ref="Q3:R3"/>
    <mergeCell ref="AD5:AD6"/>
    <mergeCell ref="E71:F71"/>
    <mergeCell ref="N71:O71"/>
    <mergeCell ref="X5:X6"/>
    <mergeCell ref="AE5:AE6"/>
    <mergeCell ref="AF5:AF6"/>
    <mergeCell ref="AG5:AG6"/>
    <mergeCell ref="Y5:Y6"/>
    <mergeCell ref="Z5:Z6"/>
    <mergeCell ref="AA5:AA6"/>
    <mergeCell ref="AB5:AB6"/>
    <mergeCell ref="AC5:AC6"/>
    <mergeCell ref="U5:U6"/>
    <mergeCell ref="V5:V6"/>
    <mergeCell ref="W5:W6"/>
    <mergeCell ref="AE77:AF77"/>
    <mergeCell ref="Q77:R77"/>
    <mergeCell ref="S77:T77"/>
    <mergeCell ref="U77:V77"/>
    <mergeCell ref="W77:X77"/>
    <mergeCell ref="Y77:Z77"/>
    <mergeCell ref="AA77:AB77"/>
    <mergeCell ref="AC77:AD77"/>
    <mergeCell ref="Q82:R82"/>
    <mergeCell ref="S82:T82"/>
    <mergeCell ref="U82:V82"/>
    <mergeCell ref="W82:X82"/>
    <mergeCell ref="Y82:Z82"/>
    <mergeCell ref="AA82:AB82"/>
    <mergeCell ref="AC82:AD82"/>
    <mergeCell ref="AE82:AF82"/>
    <mergeCell ref="Q87:R87"/>
    <mergeCell ref="S87:T87"/>
    <mergeCell ref="U87:V87"/>
    <mergeCell ref="W87:X87"/>
    <mergeCell ref="Y87:Z87"/>
    <mergeCell ref="AA87:AB87"/>
    <mergeCell ref="AC87:AD87"/>
    <mergeCell ref="AE87:AF87"/>
    <mergeCell ref="Q88:R88"/>
    <mergeCell ref="S88:T88"/>
    <mergeCell ref="U88:V88"/>
    <mergeCell ref="W88:X88"/>
    <mergeCell ref="Y88:Z88"/>
    <mergeCell ref="AA88:AB88"/>
    <mergeCell ref="AC88:AD88"/>
    <mergeCell ref="AE88:AF88"/>
    <mergeCell ref="B89:P89"/>
    <mergeCell ref="Q89:R89"/>
    <mergeCell ref="S89:T89"/>
    <mergeCell ref="U89:V89"/>
    <mergeCell ref="AE89:AF89"/>
    <mergeCell ref="W89:X89"/>
    <mergeCell ref="Y89:Z89"/>
    <mergeCell ref="AA89:AB89"/>
    <mergeCell ref="AC89:AD89"/>
    <mergeCell ref="B90:P90"/>
    <mergeCell ref="Q90:R90"/>
    <mergeCell ref="S90:T90"/>
    <mergeCell ref="U90:V90"/>
    <mergeCell ref="W90:X90"/>
    <mergeCell ref="Y90:Z90"/>
    <mergeCell ref="AA90:AB90"/>
    <mergeCell ref="AC90:AD90"/>
    <mergeCell ref="AE90:AF90"/>
  </mergeCells>
  <pageMargins left="0" right="0" top="0" bottom="0" header="0" footer="0"/>
  <pageSetup paperSize="9" scale="80" orientation="landscape" r:id="rId1"/>
  <headerFooter alignWithMargins="0"/>
  <ignoredErrors>
    <ignoredError sqref="H25 J25:X25" formulaRange="1"/>
    <ignoredError sqref="R62 L56 L27 AB8 L16 L32" formula="1"/>
    <ignoredError sqref="R9:AF9 R8:S8 U8:W8 Y8:AA8 AC8 L9 H8:K8 M8:P8 AE8" unlockedFormula="1"/>
    <ignoredError sqref="T8 X8" formula="1" unlockedFormula="1"/>
    <ignoredError sqref="K71:L72 J75:O75 N74:O74 K74:L74 K73 Y60 AA44 K69:P69 K70:O70 I74 J58:P59 J61:P61 J60:L60 J62:K62 K57" numberStoredAsText="1"/>
    <ignoredError sqref="M60:P60" numberStoredAsText="1" formula="1"/>
    <ignoredError sqref="Q6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585"/>
  <sheetViews>
    <sheetView showGridLines="0" workbookViewId="0">
      <pane ySplit="1" topLeftCell="A660" activePane="bottomLeft" state="frozen"/>
      <selection pane="bottomLeft" activeCell="B3" sqref="A3:B661"/>
    </sheetView>
  </sheetViews>
  <sheetFormatPr defaultColWidth="14.6640625" defaultRowHeight="15" customHeight="1"/>
  <cols>
    <col min="1" max="1" width="5.83203125" style="2" customWidth="1"/>
    <col min="2" max="2" width="15" style="2" customWidth="1"/>
    <col min="3" max="4" width="0" style="2" hidden="1" customWidth="1"/>
    <col min="5" max="5" width="125" style="2" customWidth="1"/>
    <col min="6" max="16384" width="14.6640625" style="2"/>
  </cols>
  <sheetData>
    <row r="1" spans="1:5" ht="16.5" customHeight="1">
      <c r="A1" s="593" t="s">
        <v>119</v>
      </c>
      <c r="B1" s="593"/>
      <c r="C1" s="11"/>
      <c r="D1" s="11"/>
      <c r="E1" s="11" t="s">
        <v>120</v>
      </c>
    </row>
    <row r="2" spans="1:5" ht="16.5" customHeight="1">
      <c r="A2" s="594" t="s">
        <v>13</v>
      </c>
      <c r="B2" s="594"/>
      <c r="C2" s="405"/>
      <c r="D2" s="406">
        <v>1</v>
      </c>
      <c r="E2" s="407" t="s">
        <v>121</v>
      </c>
    </row>
    <row r="3" spans="1:5" ht="14.25" customHeight="1">
      <c r="A3" s="408"/>
      <c r="B3" s="409" t="s">
        <v>125</v>
      </c>
      <c r="C3" s="410"/>
      <c r="D3" s="411">
        <v>5</v>
      </c>
      <c r="E3" s="412" t="s">
        <v>28</v>
      </c>
    </row>
    <row r="4" spans="1:5" ht="14.25" customHeight="1">
      <c r="A4" s="408"/>
      <c r="B4" s="409" t="s">
        <v>126</v>
      </c>
      <c r="C4" s="410"/>
      <c r="D4" s="411">
        <v>6</v>
      </c>
      <c r="E4" s="412" t="s">
        <v>30</v>
      </c>
    </row>
    <row r="5" spans="1:5" ht="14.25" customHeight="1">
      <c r="A5" s="408"/>
      <c r="B5" s="409" t="s">
        <v>128</v>
      </c>
      <c r="C5" s="410"/>
      <c r="D5" s="411">
        <v>8</v>
      </c>
      <c r="E5" s="412" t="s">
        <v>36</v>
      </c>
    </row>
    <row r="6" spans="1:5" ht="14.25" customHeight="1">
      <c r="A6" s="408"/>
      <c r="B6" s="409" t="s">
        <v>129</v>
      </c>
      <c r="C6" s="410"/>
      <c r="D6" s="411">
        <v>9</v>
      </c>
      <c r="E6" s="412" t="s">
        <v>38</v>
      </c>
    </row>
    <row r="7" spans="1:5" ht="14.25" customHeight="1">
      <c r="A7" s="408"/>
      <c r="B7" s="409" t="s">
        <v>130</v>
      </c>
      <c r="C7" s="410"/>
      <c r="D7" s="411">
        <v>10</v>
      </c>
      <c r="E7" s="412" t="s">
        <v>40</v>
      </c>
    </row>
    <row r="8" spans="1:5" ht="14.25" customHeight="1">
      <c r="A8" s="408"/>
      <c r="B8" s="409" t="s">
        <v>131</v>
      </c>
      <c r="C8" s="410"/>
      <c r="D8" s="411">
        <v>11</v>
      </c>
      <c r="E8" s="412" t="s">
        <v>42</v>
      </c>
    </row>
    <row r="9" spans="1:5" ht="14.25" customHeight="1">
      <c r="A9" s="408"/>
      <c r="B9" s="409" t="s">
        <v>132</v>
      </c>
      <c r="C9" s="410"/>
      <c r="D9" s="411">
        <v>12</v>
      </c>
      <c r="E9" s="412" t="s">
        <v>45</v>
      </c>
    </row>
    <row r="10" spans="1:5" ht="14.25" customHeight="1">
      <c r="A10" s="408"/>
      <c r="B10" s="409" t="s">
        <v>133</v>
      </c>
      <c r="C10" s="410"/>
      <c r="D10" s="411">
        <v>13</v>
      </c>
      <c r="E10" s="412" t="s">
        <v>48</v>
      </c>
    </row>
    <row r="11" spans="1:5" ht="14.25" customHeight="1">
      <c r="A11" s="408"/>
      <c r="B11" s="409" t="s">
        <v>134</v>
      </c>
      <c r="C11" s="410"/>
      <c r="D11" s="411">
        <v>14</v>
      </c>
      <c r="E11" s="412" t="s">
        <v>51</v>
      </c>
    </row>
    <row r="12" spans="1:5" ht="14.25" customHeight="1">
      <c r="A12" s="408"/>
      <c r="B12" s="409" t="s">
        <v>135</v>
      </c>
      <c r="C12" s="410"/>
      <c r="D12" s="411">
        <v>15</v>
      </c>
      <c r="E12" s="412" t="s">
        <v>54</v>
      </c>
    </row>
    <row r="13" spans="1:5" ht="14.25" customHeight="1">
      <c r="A13" s="408"/>
      <c r="B13" s="409" t="s">
        <v>136</v>
      </c>
      <c r="C13" s="410"/>
      <c r="D13" s="411">
        <v>16</v>
      </c>
      <c r="E13" s="412" t="s">
        <v>57</v>
      </c>
    </row>
    <row r="14" spans="1:5" ht="14.25" customHeight="1">
      <c r="A14" s="408"/>
      <c r="B14" s="409" t="s">
        <v>137</v>
      </c>
      <c r="C14" s="410"/>
      <c r="D14" s="411">
        <v>17</v>
      </c>
      <c r="E14" s="412" t="s">
        <v>60</v>
      </c>
    </row>
    <row r="15" spans="1:5" ht="14.25" customHeight="1">
      <c r="A15" s="408"/>
      <c r="B15" s="409" t="s">
        <v>138</v>
      </c>
      <c r="C15" s="410"/>
      <c r="D15" s="411">
        <v>18</v>
      </c>
      <c r="E15" s="412" t="s">
        <v>63</v>
      </c>
    </row>
    <row r="16" spans="1:5" ht="14.25" customHeight="1">
      <c r="A16" s="408"/>
      <c r="B16" s="409" t="s">
        <v>139</v>
      </c>
      <c r="C16" s="410"/>
      <c r="D16" s="411">
        <v>19</v>
      </c>
      <c r="E16" s="412" t="s">
        <v>66</v>
      </c>
    </row>
    <row r="17" spans="1:5" ht="14.25" customHeight="1">
      <c r="A17" s="408"/>
      <c r="B17" s="409" t="s">
        <v>140</v>
      </c>
      <c r="C17" s="410"/>
      <c r="D17" s="411">
        <v>20</v>
      </c>
      <c r="E17" s="412" t="s">
        <v>69</v>
      </c>
    </row>
    <row r="18" spans="1:5" ht="14.25" customHeight="1">
      <c r="A18" s="408"/>
      <c r="B18" s="409" t="s">
        <v>141</v>
      </c>
      <c r="C18" s="410"/>
      <c r="D18" s="411">
        <v>21</v>
      </c>
      <c r="E18" s="412" t="s">
        <v>72</v>
      </c>
    </row>
    <row r="19" spans="1:5" ht="14.25" customHeight="1">
      <c r="A19" s="408"/>
      <c r="B19" s="409" t="s">
        <v>142</v>
      </c>
      <c r="C19" s="410"/>
      <c r="D19" s="411">
        <v>22</v>
      </c>
      <c r="E19" s="412" t="s">
        <v>79</v>
      </c>
    </row>
    <row r="20" spans="1:5" ht="14.25" customHeight="1">
      <c r="A20" s="408"/>
      <c r="B20" s="409" t="s">
        <v>143</v>
      </c>
      <c r="C20" s="410"/>
      <c r="D20" s="411">
        <v>23</v>
      </c>
      <c r="E20" s="412" t="s">
        <v>82</v>
      </c>
    </row>
    <row r="21" spans="1:5" ht="14.25" customHeight="1">
      <c r="A21" s="408"/>
      <c r="B21" s="409" t="s">
        <v>144</v>
      </c>
      <c r="C21" s="410"/>
      <c r="D21" s="411">
        <v>24</v>
      </c>
      <c r="E21" s="412" t="s">
        <v>90</v>
      </c>
    </row>
    <row r="22" spans="1:5" ht="14.25" customHeight="1">
      <c r="A22" s="408"/>
      <c r="B22" s="409" t="s">
        <v>145</v>
      </c>
      <c r="C22" s="410"/>
      <c r="D22" s="411">
        <v>25</v>
      </c>
      <c r="E22" s="412" t="s">
        <v>92</v>
      </c>
    </row>
    <row r="23" spans="1:5" ht="14.25" customHeight="1">
      <c r="A23" s="408"/>
      <c r="B23" s="409" t="s">
        <v>146</v>
      </c>
      <c r="C23" s="410"/>
      <c r="D23" s="411">
        <v>26</v>
      </c>
      <c r="E23" s="412" t="s">
        <v>94</v>
      </c>
    </row>
    <row r="24" spans="1:5" ht="15" hidden="1" customHeight="1">
      <c r="A24" s="408"/>
      <c r="B24" s="409"/>
      <c r="C24" s="410"/>
      <c r="D24" s="411">
        <v>27</v>
      </c>
      <c r="E24" s="410"/>
    </row>
    <row r="25" spans="1:5" ht="15" hidden="1" customHeight="1">
      <c r="A25" s="408"/>
      <c r="B25" s="409"/>
      <c r="C25" s="410"/>
      <c r="D25" s="411">
        <v>28</v>
      </c>
      <c r="E25" s="410"/>
    </row>
    <row r="26" spans="1:5" ht="15" hidden="1" customHeight="1">
      <c r="A26" s="408"/>
      <c r="B26" s="409"/>
      <c r="C26" s="410"/>
      <c r="D26" s="411">
        <v>29</v>
      </c>
      <c r="E26" s="410"/>
    </row>
    <row r="27" spans="1:5" ht="15" hidden="1" customHeight="1">
      <c r="A27" s="408"/>
      <c r="B27" s="409"/>
      <c r="C27" s="410"/>
      <c r="D27" s="411">
        <v>30</v>
      </c>
      <c r="E27" s="410"/>
    </row>
    <row r="28" spans="1:5" ht="15" hidden="1" customHeight="1">
      <c r="A28" s="408"/>
      <c r="B28" s="409"/>
      <c r="C28" s="410"/>
      <c r="D28" s="411">
        <v>31</v>
      </c>
      <c r="E28" s="410"/>
    </row>
    <row r="29" spans="1:5" ht="15" hidden="1" customHeight="1">
      <c r="A29" s="408"/>
      <c r="B29" s="409"/>
      <c r="C29" s="410"/>
      <c r="D29" s="411">
        <v>32</v>
      </c>
      <c r="E29" s="410"/>
    </row>
    <row r="30" spans="1:5" ht="15" hidden="1" customHeight="1">
      <c r="A30" s="408"/>
      <c r="B30" s="409"/>
      <c r="C30" s="410"/>
      <c r="D30" s="411">
        <v>33</v>
      </c>
      <c r="E30" s="410"/>
    </row>
    <row r="31" spans="1:5" ht="15" hidden="1" customHeight="1">
      <c r="A31" s="408"/>
      <c r="B31" s="409"/>
      <c r="C31" s="410"/>
      <c r="D31" s="411">
        <v>34</v>
      </c>
      <c r="E31" s="410"/>
    </row>
    <row r="32" spans="1:5" ht="15" hidden="1" customHeight="1">
      <c r="A32" s="408"/>
      <c r="B32" s="409"/>
      <c r="C32" s="410"/>
      <c r="D32" s="411">
        <v>35</v>
      </c>
      <c r="E32" s="410"/>
    </row>
    <row r="33" spans="1:5" ht="15" hidden="1" customHeight="1">
      <c r="A33" s="408"/>
      <c r="B33" s="409"/>
      <c r="C33" s="410"/>
      <c r="D33" s="411">
        <v>36</v>
      </c>
      <c r="E33" s="410"/>
    </row>
    <row r="34" spans="1:5" ht="15" hidden="1" customHeight="1">
      <c r="A34" s="408"/>
      <c r="B34" s="409"/>
      <c r="C34" s="410"/>
      <c r="D34" s="411">
        <v>37</v>
      </c>
      <c r="E34" s="410"/>
    </row>
    <row r="35" spans="1:5" ht="15" hidden="1" customHeight="1">
      <c r="A35" s="408"/>
      <c r="B35" s="409"/>
      <c r="C35" s="410"/>
      <c r="D35" s="411">
        <v>38</v>
      </c>
      <c r="E35" s="410"/>
    </row>
    <row r="36" spans="1:5" ht="15" hidden="1" customHeight="1">
      <c r="A36" s="408"/>
      <c r="B36" s="409"/>
      <c r="C36" s="410"/>
      <c r="D36" s="411">
        <v>39</v>
      </c>
      <c r="E36" s="410"/>
    </row>
    <row r="37" spans="1:5" ht="15" hidden="1" customHeight="1">
      <c r="A37" s="408"/>
      <c r="B37" s="409"/>
      <c r="C37" s="410"/>
      <c r="D37" s="411">
        <v>40</v>
      </c>
      <c r="E37" s="410"/>
    </row>
    <row r="38" spans="1:5" ht="15" hidden="1" customHeight="1">
      <c r="A38" s="408"/>
      <c r="B38" s="409"/>
      <c r="C38" s="410"/>
      <c r="D38" s="411">
        <v>41</v>
      </c>
      <c r="E38" s="410"/>
    </row>
    <row r="39" spans="1:5" ht="15" hidden="1" customHeight="1">
      <c r="A39" s="408"/>
      <c r="B39" s="409"/>
      <c r="C39" s="410"/>
      <c r="D39" s="411">
        <v>42</v>
      </c>
      <c r="E39" s="410"/>
    </row>
    <row r="40" spans="1:5" ht="15" hidden="1" customHeight="1">
      <c r="A40" s="408"/>
      <c r="B40" s="409"/>
      <c r="C40" s="410"/>
      <c r="D40" s="411">
        <v>43</v>
      </c>
      <c r="E40" s="410"/>
    </row>
    <row r="41" spans="1:5" ht="15" hidden="1" customHeight="1">
      <c r="A41" s="408"/>
      <c r="B41" s="409"/>
      <c r="C41" s="410"/>
      <c r="D41" s="411">
        <v>44</v>
      </c>
      <c r="E41" s="410"/>
    </row>
    <row r="42" spans="1:5" ht="15" hidden="1" customHeight="1">
      <c r="A42" s="408"/>
      <c r="B42" s="409"/>
      <c r="C42" s="410"/>
      <c r="D42" s="411">
        <v>45</v>
      </c>
      <c r="E42" s="410"/>
    </row>
    <row r="43" spans="1:5" ht="15" hidden="1" customHeight="1">
      <c r="A43" s="408"/>
      <c r="B43" s="409"/>
      <c r="C43" s="410"/>
      <c r="D43" s="411">
        <v>46</v>
      </c>
      <c r="E43" s="410"/>
    </row>
    <row r="44" spans="1:5" ht="15" hidden="1" customHeight="1">
      <c r="A44" s="408"/>
      <c r="B44" s="409"/>
      <c r="C44" s="410"/>
      <c r="D44" s="411">
        <v>47</v>
      </c>
      <c r="E44" s="410"/>
    </row>
    <row r="45" spans="1:5" ht="15" hidden="1" customHeight="1">
      <c r="A45" s="408"/>
      <c r="B45" s="409"/>
      <c r="C45" s="410"/>
      <c r="D45" s="411">
        <v>48</v>
      </c>
      <c r="E45" s="410"/>
    </row>
    <row r="46" spans="1:5" ht="15" hidden="1" customHeight="1">
      <c r="A46" s="408"/>
      <c r="B46" s="409"/>
      <c r="C46" s="410"/>
      <c r="D46" s="411">
        <v>49</v>
      </c>
      <c r="E46" s="410"/>
    </row>
    <row r="47" spans="1:5" ht="15" hidden="1" customHeight="1">
      <c r="A47" s="408"/>
      <c r="B47" s="409"/>
      <c r="C47" s="410"/>
      <c r="D47" s="411">
        <v>50</v>
      </c>
      <c r="E47" s="410"/>
    </row>
    <row r="48" spans="1:5" ht="15" hidden="1" customHeight="1">
      <c r="A48" s="408"/>
      <c r="B48" s="409"/>
      <c r="C48" s="410"/>
      <c r="D48" s="411">
        <v>51</v>
      </c>
      <c r="E48" s="410"/>
    </row>
    <row r="49" spans="1:5" ht="15" hidden="1" customHeight="1">
      <c r="A49" s="408"/>
      <c r="B49" s="409"/>
      <c r="C49" s="410"/>
      <c r="D49" s="411">
        <v>52</v>
      </c>
      <c r="E49" s="410"/>
    </row>
    <row r="50" spans="1:5" ht="15" hidden="1" customHeight="1">
      <c r="A50" s="408"/>
      <c r="B50" s="409"/>
      <c r="C50" s="410"/>
      <c r="D50" s="411">
        <v>53</v>
      </c>
      <c r="E50" s="410"/>
    </row>
    <row r="51" spans="1:5" ht="15" hidden="1" customHeight="1">
      <c r="A51" s="408"/>
      <c r="B51" s="409"/>
      <c r="C51" s="410"/>
      <c r="D51" s="411">
        <v>54</v>
      </c>
      <c r="E51" s="410"/>
    </row>
    <row r="52" spans="1:5" ht="15" hidden="1" customHeight="1">
      <c r="A52" s="408"/>
      <c r="B52" s="409"/>
      <c r="C52" s="410"/>
      <c r="D52" s="411">
        <v>55</v>
      </c>
      <c r="E52" s="410"/>
    </row>
    <row r="53" spans="1:5" ht="15" hidden="1" customHeight="1">
      <c r="A53" s="408"/>
      <c r="B53" s="409"/>
      <c r="C53" s="410"/>
      <c r="D53" s="411">
        <v>56</v>
      </c>
      <c r="E53" s="410"/>
    </row>
    <row r="54" spans="1:5" ht="15" hidden="1" customHeight="1">
      <c r="A54" s="408"/>
      <c r="B54" s="409"/>
      <c r="C54" s="410"/>
      <c r="D54" s="411">
        <v>57</v>
      </c>
      <c r="E54" s="410"/>
    </row>
    <row r="55" spans="1:5" ht="15" hidden="1" customHeight="1">
      <c r="A55" s="408"/>
      <c r="B55" s="409"/>
      <c r="C55" s="410"/>
      <c r="D55" s="411">
        <v>58</v>
      </c>
      <c r="E55" s="410"/>
    </row>
    <row r="56" spans="1:5" ht="15" hidden="1" customHeight="1">
      <c r="A56" s="408"/>
      <c r="B56" s="409"/>
      <c r="C56" s="410"/>
      <c r="D56" s="411">
        <v>59</v>
      </c>
      <c r="E56" s="410"/>
    </row>
    <row r="57" spans="1:5" ht="15" hidden="1" customHeight="1">
      <c r="A57" s="408"/>
      <c r="B57" s="409"/>
      <c r="C57" s="410"/>
      <c r="D57" s="411">
        <v>60</v>
      </c>
      <c r="E57" s="410"/>
    </row>
    <row r="58" spans="1:5" ht="15" hidden="1" customHeight="1">
      <c r="A58" s="408"/>
      <c r="B58" s="409"/>
      <c r="C58" s="410"/>
      <c r="D58" s="411">
        <v>61</v>
      </c>
      <c r="E58" s="410"/>
    </row>
    <row r="59" spans="1:5" ht="15" hidden="1" customHeight="1">
      <c r="A59" s="408"/>
      <c r="B59" s="409"/>
      <c r="C59" s="410"/>
      <c r="D59" s="411">
        <v>62</v>
      </c>
      <c r="E59" s="410"/>
    </row>
    <row r="60" spans="1:5" ht="15" hidden="1" customHeight="1">
      <c r="A60" s="408"/>
      <c r="B60" s="409"/>
      <c r="C60" s="410"/>
      <c r="D60" s="411">
        <v>63</v>
      </c>
      <c r="E60" s="410"/>
    </row>
    <row r="61" spans="1:5" ht="15" hidden="1" customHeight="1">
      <c r="A61" s="408"/>
      <c r="B61" s="409"/>
      <c r="C61" s="410"/>
      <c r="D61" s="411">
        <v>64</v>
      </c>
      <c r="E61" s="410"/>
    </row>
    <row r="62" spans="1:5" ht="15" hidden="1" customHeight="1">
      <c r="A62" s="408"/>
      <c r="B62" s="409"/>
      <c r="C62" s="410"/>
      <c r="D62" s="411">
        <v>65</v>
      </c>
      <c r="E62" s="410"/>
    </row>
    <row r="63" spans="1:5" ht="15" hidden="1" customHeight="1">
      <c r="A63" s="408"/>
      <c r="B63" s="409"/>
      <c r="C63" s="410"/>
      <c r="D63" s="411">
        <v>66</v>
      </c>
      <c r="E63" s="410"/>
    </row>
    <row r="64" spans="1:5" ht="15" hidden="1" customHeight="1">
      <c r="A64" s="408"/>
      <c r="B64" s="409"/>
      <c r="C64" s="410"/>
      <c r="D64" s="411">
        <v>67</v>
      </c>
      <c r="E64" s="410"/>
    </row>
    <row r="65" spans="1:5" ht="15" hidden="1" customHeight="1">
      <c r="A65" s="408"/>
      <c r="B65" s="409"/>
      <c r="C65" s="410"/>
      <c r="D65" s="411">
        <v>68</v>
      </c>
      <c r="E65" s="410"/>
    </row>
    <row r="66" spans="1:5" ht="15" hidden="1" customHeight="1">
      <c r="A66" s="408"/>
      <c r="B66" s="409"/>
      <c r="C66" s="410"/>
      <c r="D66" s="411">
        <v>69</v>
      </c>
      <c r="E66" s="410"/>
    </row>
    <row r="67" spans="1:5" ht="15" hidden="1" customHeight="1">
      <c r="A67" s="408"/>
      <c r="B67" s="409"/>
      <c r="C67" s="410"/>
      <c r="D67" s="411">
        <v>70</v>
      </c>
      <c r="E67" s="410"/>
    </row>
    <row r="68" spans="1:5" ht="15" hidden="1" customHeight="1">
      <c r="A68" s="408"/>
      <c r="B68" s="409"/>
      <c r="C68" s="410"/>
      <c r="D68" s="411">
        <v>71</v>
      </c>
      <c r="E68" s="410"/>
    </row>
    <row r="69" spans="1:5" ht="15" hidden="1" customHeight="1">
      <c r="A69" s="408"/>
      <c r="B69" s="409"/>
      <c r="C69" s="410"/>
      <c r="D69" s="411">
        <v>72</v>
      </c>
      <c r="E69" s="410"/>
    </row>
    <row r="70" spans="1:5" ht="15" hidden="1" customHeight="1">
      <c r="A70" s="408"/>
      <c r="B70" s="409"/>
      <c r="C70" s="410"/>
      <c r="D70" s="411">
        <v>73</v>
      </c>
      <c r="E70" s="410"/>
    </row>
    <row r="71" spans="1:5" ht="15" hidden="1" customHeight="1">
      <c r="A71" s="408"/>
      <c r="B71" s="409"/>
      <c r="C71" s="410"/>
      <c r="D71" s="411">
        <v>74</v>
      </c>
      <c r="E71" s="410"/>
    </row>
    <row r="72" spans="1:5" ht="15" hidden="1" customHeight="1">
      <c r="A72" s="408"/>
      <c r="B72" s="409"/>
      <c r="C72" s="410"/>
      <c r="D72" s="411">
        <v>75</v>
      </c>
      <c r="E72" s="410"/>
    </row>
    <row r="73" spans="1:5" ht="15" hidden="1" customHeight="1">
      <c r="A73" s="408"/>
      <c r="B73" s="409"/>
      <c r="C73" s="410"/>
      <c r="D73" s="411">
        <v>76</v>
      </c>
      <c r="E73" s="410"/>
    </row>
    <row r="74" spans="1:5" ht="15" hidden="1" customHeight="1">
      <c r="A74" s="408"/>
      <c r="B74" s="409"/>
      <c r="C74" s="410"/>
      <c r="D74" s="411">
        <v>77</v>
      </c>
      <c r="E74" s="410"/>
    </row>
    <row r="75" spans="1:5" ht="15" hidden="1" customHeight="1">
      <c r="A75" s="408"/>
      <c r="B75" s="409"/>
      <c r="C75" s="410"/>
      <c r="D75" s="411">
        <v>78</v>
      </c>
      <c r="E75" s="410"/>
    </row>
    <row r="76" spans="1:5" ht="15" hidden="1" customHeight="1">
      <c r="A76" s="408"/>
      <c r="B76" s="409"/>
      <c r="C76" s="410"/>
      <c r="D76" s="411">
        <v>79</v>
      </c>
      <c r="E76" s="410"/>
    </row>
    <row r="77" spans="1:5" ht="15" hidden="1" customHeight="1">
      <c r="A77" s="408"/>
      <c r="B77" s="409"/>
      <c r="C77" s="410"/>
      <c r="D77" s="411">
        <v>80</v>
      </c>
      <c r="E77" s="410"/>
    </row>
    <row r="78" spans="1:5" ht="15" hidden="1" customHeight="1">
      <c r="A78" s="408"/>
      <c r="B78" s="409"/>
      <c r="C78" s="410"/>
      <c r="D78" s="411">
        <v>81</v>
      </c>
      <c r="E78" s="410"/>
    </row>
    <row r="79" spans="1:5" ht="15" customHeight="1">
      <c r="A79" s="408"/>
      <c r="B79" s="418" t="s">
        <v>101</v>
      </c>
      <c r="C79" s="413" t="s">
        <v>92</v>
      </c>
      <c r="D79" s="414" t="s">
        <v>101</v>
      </c>
      <c r="E79" s="413" t="s">
        <v>92</v>
      </c>
    </row>
    <row r="80" spans="1:5" ht="15" customHeight="1">
      <c r="A80" s="408"/>
      <c r="B80" s="418" t="s">
        <v>329</v>
      </c>
      <c r="C80" s="413" t="s">
        <v>94</v>
      </c>
      <c r="D80" s="414" t="s">
        <v>329</v>
      </c>
      <c r="E80" s="413" t="s">
        <v>94</v>
      </c>
    </row>
    <row r="81" spans="1:5" ht="27" customHeight="1">
      <c r="A81" s="589" t="s">
        <v>14</v>
      </c>
      <c r="B81" s="589"/>
      <c r="C81" s="415"/>
      <c r="D81" s="416">
        <v>1</v>
      </c>
      <c r="E81" s="417" t="s">
        <v>147</v>
      </c>
    </row>
    <row r="82" spans="1:5" ht="14.25" customHeight="1">
      <c r="A82" s="408"/>
      <c r="B82" s="409" t="s">
        <v>124</v>
      </c>
      <c r="C82" s="410"/>
      <c r="D82" s="411">
        <v>4</v>
      </c>
      <c r="E82" s="412" t="s">
        <v>26</v>
      </c>
    </row>
    <row r="83" spans="1:5" ht="14.25" customHeight="1">
      <c r="A83" s="408"/>
      <c r="B83" s="409" t="s">
        <v>128</v>
      </c>
      <c r="C83" s="410"/>
      <c r="D83" s="411">
        <v>8</v>
      </c>
      <c r="E83" s="412" t="s">
        <v>36</v>
      </c>
    </row>
    <row r="84" spans="1:5" ht="14.25" customHeight="1">
      <c r="A84" s="408"/>
      <c r="B84" s="409" t="s">
        <v>129</v>
      </c>
      <c r="C84" s="410"/>
      <c r="D84" s="411">
        <v>9</v>
      </c>
      <c r="E84" s="412" t="s">
        <v>38</v>
      </c>
    </row>
    <row r="85" spans="1:5" ht="14.25" customHeight="1">
      <c r="A85" s="408"/>
      <c r="B85" s="409" t="s">
        <v>130</v>
      </c>
      <c r="C85" s="410"/>
      <c r="D85" s="411">
        <v>10</v>
      </c>
      <c r="E85" s="412" t="s">
        <v>40</v>
      </c>
    </row>
    <row r="86" spans="1:5" ht="14.25" customHeight="1">
      <c r="A86" s="408"/>
      <c r="B86" s="409" t="s">
        <v>131</v>
      </c>
      <c r="C86" s="410"/>
      <c r="D86" s="411">
        <v>11</v>
      </c>
      <c r="E86" s="412" t="s">
        <v>42</v>
      </c>
    </row>
    <row r="87" spans="1:5" ht="14.25" customHeight="1">
      <c r="A87" s="408"/>
      <c r="B87" s="409" t="s">
        <v>132</v>
      </c>
      <c r="C87" s="410"/>
      <c r="D87" s="411">
        <v>12</v>
      </c>
      <c r="E87" s="412" t="s">
        <v>45</v>
      </c>
    </row>
    <row r="88" spans="1:5" ht="14.25" customHeight="1">
      <c r="A88" s="408"/>
      <c r="B88" s="409" t="s">
        <v>133</v>
      </c>
      <c r="C88" s="410"/>
      <c r="D88" s="411">
        <v>13</v>
      </c>
      <c r="E88" s="412" t="s">
        <v>48</v>
      </c>
    </row>
    <row r="89" spans="1:5" ht="14.25" customHeight="1">
      <c r="A89" s="408"/>
      <c r="B89" s="409" t="s">
        <v>134</v>
      </c>
      <c r="C89" s="410"/>
      <c r="D89" s="411">
        <v>14</v>
      </c>
      <c r="E89" s="412" t="s">
        <v>51</v>
      </c>
    </row>
    <row r="90" spans="1:5" ht="14.25" customHeight="1">
      <c r="A90" s="408"/>
      <c r="B90" s="409" t="s">
        <v>135</v>
      </c>
      <c r="C90" s="410"/>
      <c r="D90" s="411">
        <v>15</v>
      </c>
      <c r="E90" s="412" t="s">
        <v>54</v>
      </c>
    </row>
    <row r="91" spans="1:5" ht="14.25" customHeight="1">
      <c r="A91" s="408"/>
      <c r="B91" s="409" t="s">
        <v>136</v>
      </c>
      <c r="C91" s="410"/>
      <c r="D91" s="411">
        <v>16</v>
      </c>
      <c r="E91" s="412" t="s">
        <v>57</v>
      </c>
    </row>
    <row r="92" spans="1:5" ht="14.25" customHeight="1">
      <c r="A92" s="408"/>
      <c r="B92" s="409" t="s">
        <v>137</v>
      </c>
      <c r="C92" s="410"/>
      <c r="D92" s="411">
        <v>17</v>
      </c>
      <c r="E92" s="412" t="s">
        <v>60</v>
      </c>
    </row>
    <row r="93" spans="1:5" ht="14.25" customHeight="1">
      <c r="A93" s="408"/>
      <c r="B93" s="409" t="s">
        <v>138</v>
      </c>
      <c r="C93" s="410"/>
      <c r="D93" s="411">
        <v>18</v>
      </c>
      <c r="E93" s="412" t="s">
        <v>63</v>
      </c>
    </row>
    <row r="94" spans="1:5" ht="14.25" customHeight="1">
      <c r="A94" s="408"/>
      <c r="B94" s="409" t="s">
        <v>139</v>
      </c>
      <c r="C94" s="410"/>
      <c r="D94" s="411">
        <v>19</v>
      </c>
      <c r="E94" s="412" t="s">
        <v>66</v>
      </c>
    </row>
    <row r="95" spans="1:5" ht="14.25" customHeight="1">
      <c r="A95" s="408"/>
      <c r="B95" s="409" t="s">
        <v>140</v>
      </c>
      <c r="C95" s="410"/>
      <c r="D95" s="411">
        <v>20</v>
      </c>
      <c r="E95" s="412" t="s">
        <v>69</v>
      </c>
    </row>
    <row r="96" spans="1:5" ht="14.25" customHeight="1">
      <c r="A96" s="408"/>
      <c r="B96" s="409" t="s">
        <v>141</v>
      </c>
      <c r="C96" s="410"/>
      <c r="D96" s="411">
        <v>21</v>
      </c>
      <c r="E96" s="412" t="s">
        <v>72</v>
      </c>
    </row>
    <row r="97" spans="1:5" ht="14.25" customHeight="1">
      <c r="A97" s="408"/>
      <c r="B97" s="409" t="s">
        <v>142</v>
      </c>
      <c r="C97" s="410"/>
      <c r="D97" s="411">
        <v>22</v>
      </c>
      <c r="E97" s="412" t="s">
        <v>79</v>
      </c>
    </row>
    <row r="98" spans="1:5" ht="14.25" customHeight="1">
      <c r="A98" s="408"/>
      <c r="B98" s="409" t="s">
        <v>143</v>
      </c>
      <c r="C98" s="410"/>
      <c r="D98" s="411">
        <v>23</v>
      </c>
      <c r="E98" s="412" t="s">
        <v>82</v>
      </c>
    </row>
    <row r="99" spans="1:5" ht="14.25" customHeight="1">
      <c r="A99" s="408"/>
      <c r="B99" s="409" t="s">
        <v>144</v>
      </c>
      <c r="C99" s="410"/>
      <c r="D99" s="411">
        <v>24</v>
      </c>
      <c r="E99" s="412" t="s">
        <v>90</v>
      </c>
    </row>
    <row r="100" spans="1:5" ht="14.25" customHeight="1">
      <c r="A100" s="408"/>
      <c r="B100" s="409" t="s">
        <v>145</v>
      </c>
      <c r="C100" s="410"/>
      <c r="D100" s="411">
        <v>25</v>
      </c>
      <c r="E100" s="412" t="s">
        <v>92</v>
      </c>
    </row>
    <row r="101" spans="1:5" ht="14.25" customHeight="1">
      <c r="A101" s="408"/>
      <c r="B101" s="409" t="s">
        <v>146</v>
      </c>
      <c r="C101" s="410"/>
      <c r="D101" s="411">
        <v>26</v>
      </c>
      <c r="E101" s="412" t="s">
        <v>94</v>
      </c>
    </row>
    <row r="102" spans="1:5" ht="15" hidden="1" customHeight="1">
      <c r="A102" s="408"/>
      <c r="B102" s="409"/>
      <c r="C102" s="410"/>
      <c r="D102" s="411">
        <v>27</v>
      </c>
      <c r="E102" s="410"/>
    </row>
    <row r="103" spans="1:5" ht="15" hidden="1" customHeight="1">
      <c r="A103" s="408"/>
      <c r="B103" s="409"/>
      <c r="C103" s="410"/>
      <c r="D103" s="411">
        <v>28</v>
      </c>
      <c r="E103" s="410"/>
    </row>
    <row r="104" spans="1:5" ht="15" hidden="1" customHeight="1">
      <c r="A104" s="408"/>
      <c r="B104" s="409"/>
      <c r="C104" s="410"/>
      <c r="D104" s="411">
        <v>29</v>
      </c>
      <c r="E104" s="410"/>
    </row>
    <row r="105" spans="1:5" ht="15" hidden="1" customHeight="1">
      <c r="A105" s="408"/>
      <c r="B105" s="409"/>
      <c r="C105" s="410"/>
      <c r="D105" s="411">
        <v>30</v>
      </c>
      <c r="E105" s="410"/>
    </row>
    <row r="106" spans="1:5" ht="15" hidden="1" customHeight="1">
      <c r="A106" s="408"/>
      <c r="B106" s="409"/>
      <c r="C106" s="410"/>
      <c r="D106" s="411">
        <v>31</v>
      </c>
      <c r="E106" s="410"/>
    </row>
    <row r="107" spans="1:5" ht="15" hidden="1" customHeight="1">
      <c r="A107" s="408"/>
      <c r="B107" s="409"/>
      <c r="C107" s="410"/>
      <c r="D107" s="411">
        <v>32</v>
      </c>
      <c r="E107" s="410"/>
    </row>
    <row r="108" spans="1:5" ht="15" hidden="1" customHeight="1">
      <c r="A108" s="408"/>
      <c r="B108" s="409"/>
      <c r="C108" s="410"/>
      <c r="D108" s="411">
        <v>33</v>
      </c>
      <c r="E108" s="410"/>
    </row>
    <row r="109" spans="1:5" ht="15" hidden="1" customHeight="1">
      <c r="A109" s="408"/>
      <c r="B109" s="409"/>
      <c r="C109" s="410"/>
      <c r="D109" s="411">
        <v>34</v>
      </c>
      <c r="E109" s="410"/>
    </row>
    <row r="110" spans="1:5" ht="15" hidden="1" customHeight="1">
      <c r="A110" s="408"/>
      <c r="B110" s="409"/>
      <c r="C110" s="410"/>
      <c r="D110" s="411">
        <v>35</v>
      </c>
      <c r="E110" s="410"/>
    </row>
    <row r="111" spans="1:5" ht="15" hidden="1" customHeight="1">
      <c r="A111" s="408"/>
      <c r="B111" s="409"/>
      <c r="C111" s="410"/>
      <c r="D111" s="411">
        <v>36</v>
      </c>
      <c r="E111" s="410"/>
    </row>
    <row r="112" spans="1:5" ht="15" hidden="1" customHeight="1">
      <c r="A112" s="408"/>
      <c r="B112" s="409"/>
      <c r="C112" s="410"/>
      <c r="D112" s="411">
        <v>37</v>
      </c>
      <c r="E112" s="410"/>
    </row>
    <row r="113" spans="1:5" ht="15" hidden="1" customHeight="1">
      <c r="A113" s="408"/>
      <c r="B113" s="409"/>
      <c r="C113" s="410"/>
      <c r="D113" s="411">
        <v>38</v>
      </c>
      <c r="E113" s="410"/>
    </row>
    <row r="114" spans="1:5" ht="15" hidden="1" customHeight="1">
      <c r="A114" s="408"/>
      <c r="B114" s="409"/>
      <c r="C114" s="410"/>
      <c r="D114" s="411">
        <v>39</v>
      </c>
      <c r="E114" s="410"/>
    </row>
    <row r="115" spans="1:5" ht="15" hidden="1" customHeight="1">
      <c r="A115" s="408"/>
      <c r="B115" s="409"/>
      <c r="C115" s="410"/>
      <c r="D115" s="411">
        <v>40</v>
      </c>
      <c r="E115" s="410"/>
    </row>
    <row r="116" spans="1:5" ht="15" hidden="1" customHeight="1">
      <c r="A116" s="408"/>
      <c r="B116" s="409"/>
      <c r="C116" s="410"/>
      <c r="D116" s="411">
        <v>41</v>
      </c>
      <c r="E116" s="410"/>
    </row>
    <row r="117" spans="1:5" ht="15" hidden="1" customHeight="1">
      <c r="A117" s="408"/>
      <c r="B117" s="409"/>
      <c r="C117" s="410"/>
      <c r="D117" s="411">
        <v>42</v>
      </c>
      <c r="E117" s="410"/>
    </row>
    <row r="118" spans="1:5" ht="15" hidden="1" customHeight="1">
      <c r="A118" s="408"/>
      <c r="B118" s="409"/>
      <c r="C118" s="410"/>
      <c r="D118" s="411">
        <v>43</v>
      </c>
      <c r="E118" s="410"/>
    </row>
    <row r="119" spans="1:5" ht="15" hidden="1" customHeight="1">
      <c r="A119" s="408"/>
      <c r="B119" s="409"/>
      <c r="C119" s="410"/>
      <c r="D119" s="411">
        <v>44</v>
      </c>
      <c r="E119" s="410"/>
    </row>
    <row r="120" spans="1:5" ht="15" hidden="1" customHeight="1">
      <c r="A120" s="408"/>
      <c r="B120" s="409"/>
      <c r="C120" s="410"/>
      <c r="D120" s="411">
        <v>45</v>
      </c>
      <c r="E120" s="410"/>
    </row>
    <row r="121" spans="1:5" ht="15" hidden="1" customHeight="1">
      <c r="A121" s="408"/>
      <c r="B121" s="409"/>
      <c r="C121" s="410"/>
      <c r="D121" s="411">
        <v>46</v>
      </c>
      <c r="E121" s="410"/>
    </row>
    <row r="122" spans="1:5" ht="15" hidden="1" customHeight="1">
      <c r="A122" s="408"/>
      <c r="B122" s="409"/>
      <c r="C122" s="410"/>
      <c r="D122" s="411">
        <v>47</v>
      </c>
      <c r="E122" s="410"/>
    </row>
    <row r="123" spans="1:5" ht="15" hidden="1" customHeight="1">
      <c r="A123" s="408"/>
      <c r="B123" s="409"/>
      <c r="C123" s="410"/>
      <c r="D123" s="411">
        <v>48</v>
      </c>
      <c r="E123" s="410"/>
    </row>
    <row r="124" spans="1:5" ht="15" hidden="1" customHeight="1">
      <c r="A124" s="408"/>
      <c r="B124" s="409"/>
      <c r="C124" s="410"/>
      <c r="D124" s="411">
        <v>49</v>
      </c>
      <c r="E124" s="410"/>
    </row>
    <row r="125" spans="1:5" ht="15" hidden="1" customHeight="1">
      <c r="A125" s="408"/>
      <c r="B125" s="409"/>
      <c r="C125" s="410"/>
      <c r="D125" s="411">
        <v>50</v>
      </c>
      <c r="E125" s="410"/>
    </row>
    <row r="126" spans="1:5" ht="15" hidden="1" customHeight="1">
      <c r="A126" s="408"/>
      <c r="B126" s="409"/>
      <c r="C126" s="410"/>
      <c r="D126" s="411">
        <v>51</v>
      </c>
      <c r="E126" s="410"/>
    </row>
    <row r="127" spans="1:5" ht="15" hidden="1" customHeight="1">
      <c r="A127" s="408"/>
      <c r="B127" s="409"/>
      <c r="C127" s="410"/>
      <c r="D127" s="411">
        <v>52</v>
      </c>
      <c r="E127" s="410"/>
    </row>
    <row r="128" spans="1:5" ht="15" hidden="1" customHeight="1">
      <c r="A128" s="408"/>
      <c r="B128" s="409"/>
      <c r="C128" s="410"/>
      <c r="D128" s="411">
        <v>53</v>
      </c>
      <c r="E128" s="410"/>
    </row>
    <row r="129" spans="1:5" ht="15" hidden="1" customHeight="1">
      <c r="A129" s="408"/>
      <c r="B129" s="409"/>
      <c r="C129" s="410"/>
      <c r="D129" s="411">
        <v>54</v>
      </c>
      <c r="E129" s="410"/>
    </row>
    <row r="130" spans="1:5" ht="15" hidden="1" customHeight="1">
      <c r="A130" s="408"/>
      <c r="B130" s="409"/>
      <c r="C130" s="410"/>
      <c r="D130" s="411">
        <v>55</v>
      </c>
      <c r="E130" s="410"/>
    </row>
    <row r="131" spans="1:5" ht="15" hidden="1" customHeight="1">
      <c r="A131" s="408"/>
      <c r="B131" s="409"/>
      <c r="C131" s="410"/>
      <c r="D131" s="411">
        <v>56</v>
      </c>
      <c r="E131" s="410"/>
    </row>
    <row r="132" spans="1:5" ht="15" hidden="1" customHeight="1">
      <c r="A132" s="408"/>
      <c r="B132" s="409"/>
      <c r="C132" s="410"/>
      <c r="D132" s="411">
        <v>57</v>
      </c>
      <c r="E132" s="410"/>
    </row>
    <row r="133" spans="1:5" ht="15" hidden="1" customHeight="1">
      <c r="A133" s="408"/>
      <c r="B133" s="409"/>
      <c r="C133" s="410"/>
      <c r="D133" s="411">
        <v>58</v>
      </c>
      <c r="E133" s="410"/>
    </row>
    <row r="134" spans="1:5" ht="15" hidden="1" customHeight="1">
      <c r="A134" s="408"/>
      <c r="B134" s="409"/>
      <c r="C134" s="410"/>
      <c r="D134" s="411">
        <v>59</v>
      </c>
      <c r="E134" s="410"/>
    </row>
    <row r="135" spans="1:5" ht="15" hidden="1" customHeight="1">
      <c r="A135" s="408"/>
      <c r="B135" s="409"/>
      <c r="C135" s="410"/>
      <c r="D135" s="411">
        <v>60</v>
      </c>
      <c r="E135" s="410"/>
    </row>
    <row r="136" spans="1:5" ht="15" hidden="1" customHeight="1">
      <c r="A136" s="408"/>
      <c r="B136" s="409"/>
      <c r="C136" s="410"/>
      <c r="D136" s="411">
        <v>61</v>
      </c>
      <c r="E136" s="410"/>
    </row>
    <row r="137" spans="1:5" ht="15" hidden="1" customHeight="1">
      <c r="A137" s="408"/>
      <c r="B137" s="409"/>
      <c r="C137" s="410"/>
      <c r="D137" s="411">
        <v>62</v>
      </c>
      <c r="E137" s="410"/>
    </row>
    <row r="138" spans="1:5" ht="15" hidden="1" customHeight="1">
      <c r="A138" s="408"/>
      <c r="B138" s="409"/>
      <c r="C138" s="410"/>
      <c r="D138" s="411">
        <v>63</v>
      </c>
      <c r="E138" s="410"/>
    </row>
    <row r="139" spans="1:5" ht="15" hidden="1" customHeight="1">
      <c r="A139" s="408"/>
      <c r="B139" s="409"/>
      <c r="C139" s="410"/>
      <c r="D139" s="411">
        <v>64</v>
      </c>
      <c r="E139" s="410"/>
    </row>
    <row r="140" spans="1:5" ht="15" hidden="1" customHeight="1">
      <c r="A140" s="408"/>
      <c r="B140" s="409"/>
      <c r="C140" s="410"/>
      <c r="D140" s="411">
        <v>65</v>
      </c>
      <c r="E140" s="410"/>
    </row>
    <row r="141" spans="1:5" ht="15" hidden="1" customHeight="1">
      <c r="A141" s="408"/>
      <c r="B141" s="409"/>
      <c r="C141" s="410"/>
      <c r="D141" s="411">
        <v>66</v>
      </c>
      <c r="E141" s="410"/>
    </row>
    <row r="142" spans="1:5" ht="15" hidden="1" customHeight="1">
      <c r="A142" s="408"/>
      <c r="B142" s="409"/>
      <c r="C142" s="410"/>
      <c r="D142" s="411">
        <v>67</v>
      </c>
      <c r="E142" s="410"/>
    </row>
    <row r="143" spans="1:5" ht="15" hidden="1" customHeight="1">
      <c r="A143" s="408"/>
      <c r="B143" s="409"/>
      <c r="C143" s="410"/>
      <c r="D143" s="411">
        <v>68</v>
      </c>
      <c r="E143" s="410"/>
    </row>
    <row r="144" spans="1:5" ht="15" hidden="1" customHeight="1">
      <c r="A144" s="408"/>
      <c r="B144" s="409"/>
      <c r="C144" s="410"/>
      <c r="D144" s="411">
        <v>69</v>
      </c>
      <c r="E144" s="410"/>
    </row>
    <row r="145" spans="1:5" ht="15" hidden="1" customHeight="1">
      <c r="A145" s="408"/>
      <c r="B145" s="409"/>
      <c r="C145" s="410"/>
      <c r="D145" s="411">
        <v>70</v>
      </c>
      <c r="E145" s="410"/>
    </row>
    <row r="146" spans="1:5" ht="15" hidden="1" customHeight="1">
      <c r="A146" s="408"/>
      <c r="B146" s="409"/>
      <c r="C146" s="410"/>
      <c r="D146" s="411">
        <v>71</v>
      </c>
      <c r="E146" s="410"/>
    </row>
    <row r="147" spans="1:5" ht="15" hidden="1" customHeight="1">
      <c r="A147" s="408"/>
      <c r="B147" s="409"/>
      <c r="C147" s="410"/>
      <c r="D147" s="411">
        <v>72</v>
      </c>
      <c r="E147" s="410"/>
    </row>
    <row r="148" spans="1:5" ht="15" hidden="1" customHeight="1">
      <c r="A148" s="408"/>
      <c r="B148" s="409"/>
      <c r="C148" s="410"/>
      <c r="D148" s="411">
        <v>73</v>
      </c>
      <c r="E148" s="410"/>
    </row>
    <row r="149" spans="1:5" ht="15" hidden="1" customHeight="1">
      <c r="A149" s="408"/>
      <c r="B149" s="409"/>
      <c r="C149" s="410"/>
      <c r="D149" s="411">
        <v>74</v>
      </c>
      <c r="E149" s="410"/>
    </row>
    <row r="150" spans="1:5" ht="15" hidden="1" customHeight="1">
      <c r="A150" s="408"/>
      <c r="B150" s="409"/>
      <c r="C150" s="410"/>
      <c r="D150" s="411">
        <v>75</v>
      </c>
      <c r="E150" s="410"/>
    </row>
    <row r="151" spans="1:5" ht="15" hidden="1" customHeight="1">
      <c r="A151" s="408"/>
      <c r="B151" s="409"/>
      <c r="C151" s="410"/>
      <c r="D151" s="411">
        <v>76</v>
      </c>
      <c r="E151" s="410"/>
    </row>
    <row r="152" spans="1:5" ht="15" hidden="1" customHeight="1">
      <c r="A152" s="408"/>
      <c r="B152" s="409"/>
      <c r="C152" s="410"/>
      <c r="D152" s="411">
        <v>77</v>
      </c>
      <c r="E152" s="410"/>
    </row>
    <row r="153" spans="1:5" ht="15" hidden="1" customHeight="1">
      <c r="A153" s="408"/>
      <c r="B153" s="409"/>
      <c r="C153" s="410"/>
      <c r="D153" s="411">
        <v>78</v>
      </c>
      <c r="E153" s="410"/>
    </row>
    <row r="154" spans="1:5" ht="15" hidden="1" customHeight="1">
      <c r="A154" s="408"/>
      <c r="B154" s="409"/>
      <c r="C154" s="410"/>
      <c r="D154" s="411">
        <v>79</v>
      </c>
      <c r="E154" s="410"/>
    </row>
    <row r="155" spans="1:5" ht="15" hidden="1" customHeight="1">
      <c r="A155" s="408"/>
      <c r="B155" s="409"/>
      <c r="C155" s="410"/>
      <c r="D155" s="411">
        <v>80</v>
      </c>
      <c r="E155" s="410"/>
    </row>
    <row r="156" spans="1:5" ht="15" hidden="1" customHeight="1">
      <c r="A156" s="408"/>
      <c r="B156" s="409"/>
      <c r="C156" s="410"/>
      <c r="D156" s="411">
        <v>81</v>
      </c>
      <c r="E156" s="410"/>
    </row>
    <row r="157" spans="1:5" ht="15" customHeight="1">
      <c r="A157" s="408"/>
      <c r="B157" s="418" t="s">
        <v>101</v>
      </c>
      <c r="C157" s="413" t="s">
        <v>92</v>
      </c>
      <c r="D157" s="414" t="s">
        <v>101</v>
      </c>
      <c r="E157" s="413" t="s">
        <v>92</v>
      </c>
    </row>
    <row r="158" spans="1:5" ht="15" customHeight="1">
      <c r="A158" s="408"/>
      <c r="B158" s="418" t="s">
        <v>329</v>
      </c>
      <c r="C158" s="413" t="s">
        <v>94</v>
      </c>
      <c r="D158" s="414" t="s">
        <v>329</v>
      </c>
      <c r="E158" s="413" t="s">
        <v>94</v>
      </c>
    </row>
    <row r="159" spans="1:5" ht="16.5" customHeight="1">
      <c r="A159" s="589" t="s">
        <v>15</v>
      </c>
      <c r="B159" s="589"/>
      <c r="C159" s="415"/>
      <c r="D159" s="416">
        <v>1</v>
      </c>
      <c r="E159" s="417" t="s">
        <v>415</v>
      </c>
    </row>
    <row r="160" spans="1:5" ht="14.25" customHeight="1">
      <c r="A160" s="408"/>
      <c r="B160" s="409" t="s">
        <v>124</v>
      </c>
      <c r="C160" s="410"/>
      <c r="D160" s="411">
        <v>4</v>
      </c>
      <c r="E160" s="412" t="s">
        <v>26</v>
      </c>
    </row>
    <row r="161" spans="1:5" ht="14.25" customHeight="1">
      <c r="A161" s="408"/>
      <c r="B161" s="409" t="s">
        <v>125</v>
      </c>
      <c r="C161" s="410"/>
      <c r="D161" s="411">
        <v>5</v>
      </c>
      <c r="E161" s="412" t="s">
        <v>28</v>
      </c>
    </row>
    <row r="162" spans="1:5" ht="14.25" customHeight="1">
      <c r="A162" s="408"/>
      <c r="B162" s="409" t="s">
        <v>126</v>
      </c>
      <c r="C162" s="410"/>
      <c r="D162" s="411">
        <v>6</v>
      </c>
      <c r="E162" s="412" t="s">
        <v>30</v>
      </c>
    </row>
    <row r="163" spans="1:5" ht="14.25" customHeight="1">
      <c r="A163" s="408"/>
      <c r="B163" s="409" t="s">
        <v>128</v>
      </c>
      <c r="C163" s="410"/>
      <c r="D163" s="411">
        <v>8</v>
      </c>
      <c r="E163" s="412" t="s">
        <v>36</v>
      </c>
    </row>
    <row r="164" spans="1:5" ht="14.25" customHeight="1">
      <c r="A164" s="408"/>
      <c r="B164" s="409" t="s">
        <v>129</v>
      </c>
      <c r="C164" s="410"/>
      <c r="D164" s="411">
        <v>9</v>
      </c>
      <c r="E164" s="412" t="s">
        <v>38</v>
      </c>
    </row>
    <row r="165" spans="1:5" ht="14.25" customHeight="1">
      <c r="A165" s="408"/>
      <c r="B165" s="409" t="s">
        <v>130</v>
      </c>
      <c r="C165" s="410"/>
      <c r="D165" s="411">
        <v>10</v>
      </c>
      <c r="E165" s="412" t="s">
        <v>40</v>
      </c>
    </row>
    <row r="166" spans="1:5" ht="14.25" customHeight="1">
      <c r="A166" s="408"/>
      <c r="B166" s="409" t="s">
        <v>131</v>
      </c>
      <c r="C166" s="410"/>
      <c r="D166" s="411">
        <v>11</v>
      </c>
      <c r="E166" s="412" t="s">
        <v>42</v>
      </c>
    </row>
    <row r="167" spans="1:5" ht="14.25" customHeight="1">
      <c r="A167" s="408"/>
      <c r="B167" s="409" t="s">
        <v>132</v>
      </c>
      <c r="C167" s="410"/>
      <c r="D167" s="411">
        <v>12</v>
      </c>
      <c r="E167" s="412" t="s">
        <v>45</v>
      </c>
    </row>
    <row r="168" spans="1:5" ht="14.25" customHeight="1">
      <c r="A168" s="408"/>
      <c r="B168" s="409" t="s">
        <v>133</v>
      </c>
      <c r="C168" s="410"/>
      <c r="D168" s="411">
        <v>13</v>
      </c>
      <c r="E168" s="412" t="s">
        <v>48</v>
      </c>
    </row>
    <row r="169" spans="1:5" ht="14.25" customHeight="1">
      <c r="A169" s="408"/>
      <c r="B169" s="409" t="s">
        <v>134</v>
      </c>
      <c r="C169" s="410"/>
      <c r="D169" s="411">
        <v>14</v>
      </c>
      <c r="E169" s="412" t="s">
        <v>51</v>
      </c>
    </row>
    <row r="170" spans="1:5" ht="14.25" customHeight="1">
      <c r="A170" s="408"/>
      <c r="B170" s="409" t="s">
        <v>135</v>
      </c>
      <c r="C170" s="410"/>
      <c r="D170" s="411">
        <v>15</v>
      </c>
      <c r="E170" s="412" t="s">
        <v>54</v>
      </c>
    </row>
    <row r="171" spans="1:5" ht="14.25" customHeight="1">
      <c r="A171" s="408"/>
      <c r="B171" s="409" t="s">
        <v>136</v>
      </c>
      <c r="C171" s="410"/>
      <c r="D171" s="411">
        <v>16</v>
      </c>
      <c r="E171" s="412" t="s">
        <v>57</v>
      </c>
    </row>
    <row r="172" spans="1:5" ht="14.25" customHeight="1">
      <c r="A172" s="408"/>
      <c r="B172" s="409" t="s">
        <v>137</v>
      </c>
      <c r="C172" s="410"/>
      <c r="D172" s="411">
        <v>17</v>
      </c>
      <c r="E172" s="412" t="s">
        <v>60</v>
      </c>
    </row>
    <row r="173" spans="1:5" ht="14.25" customHeight="1">
      <c r="A173" s="408"/>
      <c r="B173" s="409" t="s">
        <v>138</v>
      </c>
      <c r="C173" s="410"/>
      <c r="D173" s="411">
        <v>18</v>
      </c>
      <c r="E173" s="412" t="s">
        <v>63</v>
      </c>
    </row>
    <row r="174" spans="1:5" ht="14.25" customHeight="1">
      <c r="A174" s="408"/>
      <c r="B174" s="409" t="s">
        <v>139</v>
      </c>
      <c r="C174" s="410"/>
      <c r="D174" s="411">
        <v>19</v>
      </c>
      <c r="E174" s="412" t="s">
        <v>66</v>
      </c>
    </row>
    <row r="175" spans="1:5" ht="14.25" customHeight="1">
      <c r="A175" s="408"/>
      <c r="B175" s="409" t="s">
        <v>140</v>
      </c>
      <c r="C175" s="410"/>
      <c r="D175" s="411">
        <v>20</v>
      </c>
      <c r="E175" s="412" t="s">
        <v>69</v>
      </c>
    </row>
    <row r="176" spans="1:5" ht="14.25" customHeight="1">
      <c r="A176" s="408"/>
      <c r="B176" s="409" t="s">
        <v>141</v>
      </c>
      <c r="C176" s="410"/>
      <c r="D176" s="411">
        <v>21</v>
      </c>
      <c r="E176" s="412" t="s">
        <v>72</v>
      </c>
    </row>
    <row r="177" spans="1:5" ht="14.25" customHeight="1">
      <c r="A177" s="408"/>
      <c r="B177" s="409" t="s">
        <v>142</v>
      </c>
      <c r="C177" s="410"/>
      <c r="D177" s="411">
        <v>22</v>
      </c>
      <c r="E177" s="412" t="s">
        <v>79</v>
      </c>
    </row>
    <row r="178" spans="1:5" ht="14.25" customHeight="1">
      <c r="A178" s="408"/>
      <c r="B178" s="409" t="s">
        <v>143</v>
      </c>
      <c r="C178" s="410"/>
      <c r="D178" s="411">
        <v>23</v>
      </c>
      <c r="E178" s="412" t="s">
        <v>82</v>
      </c>
    </row>
    <row r="179" spans="1:5" ht="14.25" customHeight="1">
      <c r="A179" s="408"/>
      <c r="B179" s="409" t="s">
        <v>144</v>
      </c>
      <c r="C179" s="410"/>
      <c r="D179" s="411">
        <v>24</v>
      </c>
      <c r="E179" s="412" t="s">
        <v>90</v>
      </c>
    </row>
    <row r="180" spans="1:5" ht="14.25" customHeight="1">
      <c r="A180" s="408"/>
      <c r="B180" s="409" t="s">
        <v>145</v>
      </c>
      <c r="C180" s="410"/>
      <c r="D180" s="411">
        <v>25</v>
      </c>
      <c r="E180" s="412" t="s">
        <v>92</v>
      </c>
    </row>
    <row r="181" spans="1:5" ht="14.25" customHeight="1">
      <c r="A181" s="408"/>
      <c r="B181" s="409" t="s">
        <v>146</v>
      </c>
      <c r="C181" s="410"/>
      <c r="D181" s="411">
        <v>26</v>
      </c>
      <c r="E181" s="412" t="s">
        <v>94</v>
      </c>
    </row>
    <row r="182" spans="1:5" ht="15" hidden="1" customHeight="1">
      <c r="A182" s="408"/>
      <c r="B182" s="409"/>
      <c r="C182" s="410"/>
      <c r="D182" s="411">
        <v>27</v>
      </c>
      <c r="E182" s="410"/>
    </row>
    <row r="183" spans="1:5" ht="15" hidden="1" customHeight="1">
      <c r="A183" s="408"/>
      <c r="B183" s="409"/>
      <c r="C183" s="410"/>
      <c r="D183" s="411">
        <v>28</v>
      </c>
      <c r="E183" s="410"/>
    </row>
    <row r="184" spans="1:5" ht="15" hidden="1" customHeight="1">
      <c r="A184" s="408"/>
      <c r="B184" s="409"/>
      <c r="C184" s="410"/>
      <c r="D184" s="411">
        <v>29</v>
      </c>
      <c r="E184" s="410"/>
    </row>
    <row r="185" spans="1:5" ht="15" hidden="1" customHeight="1">
      <c r="A185" s="408"/>
      <c r="B185" s="409"/>
      <c r="C185" s="410"/>
      <c r="D185" s="411">
        <v>30</v>
      </c>
      <c r="E185" s="410"/>
    </row>
    <row r="186" spans="1:5" ht="15" hidden="1" customHeight="1">
      <c r="A186" s="408"/>
      <c r="B186" s="409"/>
      <c r="C186" s="410"/>
      <c r="D186" s="411">
        <v>31</v>
      </c>
      <c r="E186" s="410"/>
    </row>
    <row r="187" spans="1:5" ht="15" hidden="1" customHeight="1">
      <c r="A187" s="408"/>
      <c r="B187" s="409"/>
      <c r="C187" s="410"/>
      <c r="D187" s="411">
        <v>32</v>
      </c>
      <c r="E187" s="410"/>
    </row>
    <row r="188" spans="1:5" ht="15" hidden="1" customHeight="1">
      <c r="A188" s="408"/>
      <c r="B188" s="409"/>
      <c r="C188" s="410"/>
      <c r="D188" s="411">
        <v>33</v>
      </c>
      <c r="E188" s="410"/>
    </row>
    <row r="189" spans="1:5" ht="15" hidden="1" customHeight="1">
      <c r="A189" s="408"/>
      <c r="B189" s="409"/>
      <c r="C189" s="410"/>
      <c r="D189" s="411">
        <v>34</v>
      </c>
      <c r="E189" s="410"/>
    </row>
    <row r="190" spans="1:5" ht="15" hidden="1" customHeight="1">
      <c r="A190" s="408"/>
      <c r="B190" s="409"/>
      <c r="C190" s="410"/>
      <c r="D190" s="411">
        <v>35</v>
      </c>
      <c r="E190" s="410"/>
    </row>
    <row r="191" spans="1:5" ht="15" hidden="1" customHeight="1">
      <c r="A191" s="408"/>
      <c r="B191" s="409"/>
      <c r="C191" s="410"/>
      <c r="D191" s="411">
        <v>36</v>
      </c>
      <c r="E191" s="410"/>
    </row>
    <row r="192" spans="1:5" ht="15" hidden="1" customHeight="1">
      <c r="A192" s="408"/>
      <c r="B192" s="409"/>
      <c r="C192" s="410"/>
      <c r="D192" s="411">
        <v>37</v>
      </c>
      <c r="E192" s="410"/>
    </row>
    <row r="193" spans="1:5" ht="15" hidden="1" customHeight="1">
      <c r="A193" s="408"/>
      <c r="B193" s="409"/>
      <c r="C193" s="410"/>
      <c r="D193" s="411">
        <v>38</v>
      </c>
      <c r="E193" s="410"/>
    </row>
    <row r="194" spans="1:5" ht="15" hidden="1" customHeight="1">
      <c r="A194" s="408"/>
      <c r="B194" s="409"/>
      <c r="C194" s="410"/>
      <c r="D194" s="411">
        <v>39</v>
      </c>
      <c r="E194" s="410"/>
    </row>
    <row r="195" spans="1:5" ht="15" hidden="1" customHeight="1">
      <c r="A195" s="408"/>
      <c r="B195" s="409"/>
      <c r="C195" s="410"/>
      <c r="D195" s="411">
        <v>40</v>
      </c>
      <c r="E195" s="410"/>
    </row>
    <row r="196" spans="1:5" ht="15" hidden="1" customHeight="1">
      <c r="A196" s="408"/>
      <c r="B196" s="409"/>
      <c r="C196" s="410"/>
      <c r="D196" s="411">
        <v>41</v>
      </c>
      <c r="E196" s="410"/>
    </row>
    <row r="197" spans="1:5" ht="15" hidden="1" customHeight="1">
      <c r="A197" s="408"/>
      <c r="B197" s="409"/>
      <c r="C197" s="410"/>
      <c r="D197" s="411">
        <v>42</v>
      </c>
      <c r="E197" s="410"/>
    </row>
    <row r="198" spans="1:5" ht="15" hidden="1" customHeight="1">
      <c r="A198" s="408"/>
      <c r="B198" s="409"/>
      <c r="C198" s="410"/>
      <c r="D198" s="411">
        <v>43</v>
      </c>
      <c r="E198" s="410"/>
    </row>
    <row r="199" spans="1:5" ht="15" hidden="1" customHeight="1">
      <c r="A199" s="408"/>
      <c r="B199" s="409"/>
      <c r="C199" s="410"/>
      <c r="D199" s="411">
        <v>44</v>
      </c>
      <c r="E199" s="410"/>
    </row>
    <row r="200" spans="1:5" ht="15" hidden="1" customHeight="1">
      <c r="A200" s="408"/>
      <c r="B200" s="409"/>
      <c r="C200" s="410"/>
      <c r="D200" s="411">
        <v>45</v>
      </c>
      <c r="E200" s="410"/>
    </row>
    <row r="201" spans="1:5" ht="15" hidden="1" customHeight="1">
      <c r="A201" s="408"/>
      <c r="B201" s="409"/>
      <c r="C201" s="410"/>
      <c r="D201" s="411">
        <v>46</v>
      </c>
      <c r="E201" s="410"/>
    </row>
    <row r="202" spans="1:5" ht="15" hidden="1" customHeight="1">
      <c r="A202" s="408"/>
      <c r="B202" s="409"/>
      <c r="C202" s="410"/>
      <c r="D202" s="411">
        <v>47</v>
      </c>
      <c r="E202" s="410"/>
    </row>
    <row r="203" spans="1:5" ht="15" hidden="1" customHeight="1">
      <c r="A203" s="408"/>
      <c r="B203" s="409"/>
      <c r="C203" s="410"/>
      <c r="D203" s="411">
        <v>48</v>
      </c>
      <c r="E203" s="410"/>
    </row>
    <row r="204" spans="1:5" ht="15" hidden="1" customHeight="1">
      <c r="A204" s="408"/>
      <c r="B204" s="409"/>
      <c r="C204" s="410"/>
      <c r="D204" s="411">
        <v>49</v>
      </c>
      <c r="E204" s="410"/>
    </row>
    <row r="205" spans="1:5" ht="15" hidden="1" customHeight="1">
      <c r="A205" s="408"/>
      <c r="B205" s="409"/>
      <c r="C205" s="410"/>
      <c r="D205" s="411">
        <v>50</v>
      </c>
      <c r="E205" s="410"/>
    </row>
    <row r="206" spans="1:5" ht="15" hidden="1" customHeight="1">
      <c r="A206" s="408"/>
      <c r="B206" s="409"/>
      <c r="C206" s="410"/>
      <c r="D206" s="411">
        <v>51</v>
      </c>
      <c r="E206" s="410"/>
    </row>
    <row r="207" spans="1:5" ht="15" hidden="1" customHeight="1">
      <c r="A207" s="408"/>
      <c r="B207" s="409"/>
      <c r="C207" s="410"/>
      <c r="D207" s="411">
        <v>52</v>
      </c>
      <c r="E207" s="410"/>
    </row>
    <row r="208" spans="1:5" ht="15" hidden="1" customHeight="1">
      <c r="A208" s="408"/>
      <c r="B208" s="409"/>
      <c r="C208" s="410"/>
      <c r="D208" s="411">
        <v>53</v>
      </c>
      <c r="E208" s="410"/>
    </row>
    <row r="209" spans="1:5" ht="15" hidden="1" customHeight="1">
      <c r="A209" s="408"/>
      <c r="B209" s="409"/>
      <c r="C209" s="410"/>
      <c r="D209" s="411">
        <v>54</v>
      </c>
      <c r="E209" s="410"/>
    </row>
    <row r="210" spans="1:5" ht="15" hidden="1" customHeight="1">
      <c r="A210" s="408"/>
      <c r="B210" s="409"/>
      <c r="C210" s="410"/>
      <c r="D210" s="411">
        <v>55</v>
      </c>
      <c r="E210" s="410"/>
    </row>
    <row r="211" spans="1:5" ht="15" hidden="1" customHeight="1">
      <c r="A211" s="408"/>
      <c r="B211" s="409"/>
      <c r="C211" s="410"/>
      <c r="D211" s="411">
        <v>56</v>
      </c>
      <c r="E211" s="410"/>
    </row>
    <row r="212" spans="1:5" ht="15" hidden="1" customHeight="1">
      <c r="A212" s="408"/>
      <c r="B212" s="409"/>
      <c r="C212" s="410"/>
      <c r="D212" s="411">
        <v>57</v>
      </c>
      <c r="E212" s="410"/>
    </row>
    <row r="213" spans="1:5" ht="15" hidden="1" customHeight="1">
      <c r="A213" s="408"/>
      <c r="B213" s="409"/>
      <c r="C213" s="410"/>
      <c r="D213" s="411">
        <v>58</v>
      </c>
      <c r="E213" s="410"/>
    </row>
    <row r="214" spans="1:5" ht="15" hidden="1" customHeight="1">
      <c r="A214" s="408"/>
      <c r="B214" s="409"/>
      <c r="C214" s="410"/>
      <c r="D214" s="411">
        <v>59</v>
      </c>
      <c r="E214" s="410"/>
    </row>
    <row r="215" spans="1:5" ht="15" hidden="1" customHeight="1">
      <c r="A215" s="408"/>
      <c r="B215" s="409"/>
      <c r="C215" s="410"/>
      <c r="D215" s="411">
        <v>60</v>
      </c>
      <c r="E215" s="410"/>
    </row>
    <row r="216" spans="1:5" ht="15" hidden="1" customHeight="1">
      <c r="A216" s="408"/>
      <c r="B216" s="409"/>
      <c r="C216" s="410"/>
      <c r="D216" s="411">
        <v>61</v>
      </c>
      <c r="E216" s="410"/>
    </row>
    <row r="217" spans="1:5" ht="15" hidden="1" customHeight="1">
      <c r="A217" s="408"/>
      <c r="B217" s="409"/>
      <c r="C217" s="410"/>
      <c r="D217" s="411">
        <v>62</v>
      </c>
      <c r="E217" s="410"/>
    </row>
    <row r="218" spans="1:5" ht="15" hidden="1" customHeight="1">
      <c r="A218" s="408"/>
      <c r="B218" s="409"/>
      <c r="C218" s="410"/>
      <c r="D218" s="411">
        <v>63</v>
      </c>
      <c r="E218" s="410"/>
    </row>
    <row r="219" spans="1:5" ht="15" hidden="1" customHeight="1">
      <c r="A219" s="408"/>
      <c r="B219" s="409"/>
      <c r="C219" s="410"/>
      <c r="D219" s="411">
        <v>64</v>
      </c>
      <c r="E219" s="410"/>
    </row>
    <row r="220" spans="1:5" ht="15" hidden="1" customHeight="1">
      <c r="A220" s="408"/>
      <c r="B220" s="409"/>
      <c r="C220" s="410"/>
      <c r="D220" s="411">
        <v>65</v>
      </c>
      <c r="E220" s="410"/>
    </row>
    <row r="221" spans="1:5" ht="15" hidden="1" customHeight="1">
      <c r="A221" s="408"/>
      <c r="B221" s="409"/>
      <c r="C221" s="410"/>
      <c r="D221" s="411">
        <v>66</v>
      </c>
      <c r="E221" s="410"/>
    </row>
    <row r="222" spans="1:5" ht="15" hidden="1" customHeight="1">
      <c r="A222" s="408"/>
      <c r="B222" s="409"/>
      <c r="C222" s="410"/>
      <c r="D222" s="411">
        <v>67</v>
      </c>
      <c r="E222" s="410"/>
    </row>
    <row r="223" spans="1:5" ht="15" hidden="1" customHeight="1">
      <c r="A223" s="408"/>
      <c r="B223" s="409"/>
      <c r="C223" s="410"/>
      <c r="D223" s="411">
        <v>68</v>
      </c>
      <c r="E223" s="410"/>
    </row>
    <row r="224" spans="1:5" ht="15" hidden="1" customHeight="1">
      <c r="A224" s="408"/>
      <c r="B224" s="409"/>
      <c r="C224" s="410"/>
      <c r="D224" s="411">
        <v>69</v>
      </c>
      <c r="E224" s="410"/>
    </row>
    <row r="225" spans="1:5" ht="15" hidden="1" customHeight="1">
      <c r="A225" s="408"/>
      <c r="B225" s="409"/>
      <c r="C225" s="410"/>
      <c r="D225" s="411">
        <v>70</v>
      </c>
      <c r="E225" s="410"/>
    </row>
    <row r="226" spans="1:5" ht="15" hidden="1" customHeight="1">
      <c r="A226" s="408"/>
      <c r="B226" s="409"/>
      <c r="C226" s="410"/>
      <c r="D226" s="411">
        <v>71</v>
      </c>
      <c r="E226" s="410"/>
    </row>
    <row r="227" spans="1:5" ht="15" hidden="1" customHeight="1">
      <c r="A227" s="408"/>
      <c r="B227" s="409"/>
      <c r="C227" s="410"/>
      <c r="D227" s="411">
        <v>72</v>
      </c>
      <c r="E227" s="410"/>
    </row>
    <row r="228" spans="1:5" ht="15" hidden="1" customHeight="1">
      <c r="A228" s="408"/>
      <c r="B228" s="409"/>
      <c r="C228" s="410"/>
      <c r="D228" s="411">
        <v>73</v>
      </c>
      <c r="E228" s="410"/>
    </row>
    <row r="229" spans="1:5" ht="15" hidden="1" customHeight="1">
      <c r="A229" s="408"/>
      <c r="B229" s="409"/>
      <c r="C229" s="410"/>
      <c r="D229" s="411">
        <v>74</v>
      </c>
      <c r="E229" s="410"/>
    </row>
    <row r="230" spans="1:5" ht="15" hidden="1" customHeight="1">
      <c r="A230" s="408"/>
      <c r="B230" s="409"/>
      <c r="C230" s="410"/>
      <c r="D230" s="411">
        <v>75</v>
      </c>
      <c r="E230" s="410"/>
    </row>
    <row r="231" spans="1:5" ht="15" hidden="1" customHeight="1">
      <c r="A231" s="408"/>
      <c r="B231" s="409"/>
      <c r="C231" s="410"/>
      <c r="D231" s="411">
        <v>76</v>
      </c>
      <c r="E231" s="410"/>
    </row>
    <row r="232" spans="1:5" ht="15" hidden="1" customHeight="1">
      <c r="A232" s="408"/>
      <c r="B232" s="409"/>
      <c r="C232" s="410"/>
      <c r="D232" s="411">
        <v>77</v>
      </c>
      <c r="E232" s="410"/>
    </row>
    <row r="233" spans="1:5" ht="15" hidden="1" customHeight="1">
      <c r="A233" s="408"/>
      <c r="B233" s="409"/>
      <c r="C233" s="410"/>
      <c r="D233" s="411">
        <v>78</v>
      </c>
      <c r="E233" s="410"/>
    </row>
    <row r="234" spans="1:5" ht="15" hidden="1" customHeight="1">
      <c r="A234" s="408"/>
      <c r="B234" s="409"/>
      <c r="C234" s="410"/>
      <c r="D234" s="411">
        <v>79</v>
      </c>
      <c r="E234" s="410"/>
    </row>
    <row r="235" spans="1:5" ht="15" hidden="1" customHeight="1">
      <c r="A235" s="408"/>
      <c r="B235" s="409"/>
      <c r="C235" s="410"/>
      <c r="D235" s="411">
        <v>80</v>
      </c>
      <c r="E235" s="410"/>
    </row>
    <row r="236" spans="1:5" ht="15" hidden="1" customHeight="1">
      <c r="A236" s="408"/>
      <c r="B236" s="409"/>
      <c r="C236" s="410"/>
      <c r="D236" s="411">
        <v>81</v>
      </c>
      <c r="E236" s="410"/>
    </row>
    <row r="237" spans="1:5" ht="15" customHeight="1">
      <c r="A237" s="408"/>
      <c r="B237" s="418" t="s">
        <v>101</v>
      </c>
      <c r="C237" s="413" t="s">
        <v>92</v>
      </c>
      <c r="D237" s="414" t="s">
        <v>101</v>
      </c>
      <c r="E237" s="413" t="s">
        <v>92</v>
      </c>
    </row>
    <row r="238" spans="1:5" ht="15" customHeight="1">
      <c r="A238" s="408"/>
      <c r="B238" s="418" t="s">
        <v>329</v>
      </c>
      <c r="C238" s="413" t="s">
        <v>94</v>
      </c>
      <c r="D238" s="414" t="s">
        <v>329</v>
      </c>
      <c r="E238" s="413" t="s">
        <v>94</v>
      </c>
    </row>
    <row r="239" spans="1:5" ht="27" customHeight="1">
      <c r="A239" s="590" t="s">
        <v>16</v>
      </c>
      <c r="B239" s="591"/>
      <c r="C239" s="415"/>
      <c r="D239" s="416">
        <v>1</v>
      </c>
      <c r="E239" s="417" t="s">
        <v>148</v>
      </c>
    </row>
    <row r="240" spans="1:5" ht="14.25" customHeight="1">
      <c r="A240" s="408"/>
      <c r="B240" s="409" t="s">
        <v>122</v>
      </c>
      <c r="C240" s="410"/>
      <c r="D240" s="411">
        <v>2</v>
      </c>
      <c r="E240" s="412" t="s">
        <v>12</v>
      </c>
    </row>
    <row r="241" spans="1:5" ht="14.25" customHeight="1">
      <c r="A241" s="408"/>
      <c r="B241" s="409" t="s">
        <v>123</v>
      </c>
      <c r="C241" s="410"/>
      <c r="D241" s="411">
        <v>3</v>
      </c>
      <c r="E241" s="412" t="s">
        <v>22</v>
      </c>
    </row>
    <row r="242" spans="1:5" ht="14.25" customHeight="1">
      <c r="A242" s="408"/>
      <c r="B242" s="409" t="s">
        <v>124</v>
      </c>
      <c r="C242" s="410"/>
      <c r="D242" s="411">
        <v>4</v>
      </c>
      <c r="E242" s="412" t="s">
        <v>26</v>
      </c>
    </row>
    <row r="243" spans="1:5" ht="14.25" customHeight="1">
      <c r="A243" s="408"/>
      <c r="B243" s="409" t="s">
        <v>125</v>
      </c>
      <c r="C243" s="410"/>
      <c r="D243" s="411">
        <v>5</v>
      </c>
      <c r="E243" s="412" t="s">
        <v>28</v>
      </c>
    </row>
    <row r="244" spans="1:5" ht="14.25" customHeight="1">
      <c r="A244" s="408"/>
      <c r="B244" s="409" t="s">
        <v>126</v>
      </c>
      <c r="C244" s="410"/>
      <c r="D244" s="411">
        <v>6</v>
      </c>
      <c r="E244" s="412" t="s">
        <v>30</v>
      </c>
    </row>
    <row r="245" spans="1:5" ht="14.25" customHeight="1">
      <c r="A245" s="408"/>
      <c r="B245" s="409" t="s">
        <v>127</v>
      </c>
      <c r="C245" s="410"/>
      <c r="D245" s="411">
        <v>7</v>
      </c>
      <c r="E245" s="412" t="s">
        <v>32</v>
      </c>
    </row>
    <row r="246" spans="1:5" ht="14.25" customHeight="1">
      <c r="A246" s="408"/>
      <c r="B246" s="409" t="s">
        <v>128</v>
      </c>
      <c r="C246" s="410"/>
      <c r="D246" s="411">
        <v>8</v>
      </c>
      <c r="E246" s="412" t="s">
        <v>36</v>
      </c>
    </row>
    <row r="247" spans="1:5" ht="14.25" customHeight="1">
      <c r="A247" s="408"/>
      <c r="B247" s="409" t="s">
        <v>129</v>
      </c>
      <c r="C247" s="410"/>
      <c r="D247" s="411">
        <v>9</v>
      </c>
      <c r="E247" s="412" t="s">
        <v>38</v>
      </c>
    </row>
    <row r="248" spans="1:5" ht="14.25" customHeight="1">
      <c r="A248" s="408"/>
      <c r="B248" s="409" t="s">
        <v>130</v>
      </c>
      <c r="C248" s="410"/>
      <c r="D248" s="411">
        <v>10</v>
      </c>
      <c r="E248" s="412" t="s">
        <v>40</v>
      </c>
    </row>
    <row r="249" spans="1:5" ht="14.25" customHeight="1">
      <c r="A249" s="408"/>
      <c r="B249" s="409" t="s">
        <v>131</v>
      </c>
      <c r="C249" s="410"/>
      <c r="D249" s="411">
        <v>11</v>
      </c>
      <c r="E249" s="412" t="s">
        <v>42</v>
      </c>
    </row>
    <row r="250" spans="1:5" ht="14.25" customHeight="1">
      <c r="A250" s="408"/>
      <c r="B250" s="409" t="s">
        <v>132</v>
      </c>
      <c r="C250" s="410"/>
      <c r="D250" s="411">
        <v>12</v>
      </c>
      <c r="E250" s="412" t="s">
        <v>45</v>
      </c>
    </row>
    <row r="251" spans="1:5" ht="14.25" customHeight="1">
      <c r="A251" s="408"/>
      <c r="B251" s="409" t="s">
        <v>133</v>
      </c>
      <c r="C251" s="410"/>
      <c r="D251" s="411">
        <v>13</v>
      </c>
      <c r="E251" s="412" t="s">
        <v>48</v>
      </c>
    </row>
    <row r="252" spans="1:5" ht="14.25" customHeight="1">
      <c r="A252" s="408"/>
      <c r="B252" s="409" t="s">
        <v>134</v>
      </c>
      <c r="C252" s="410"/>
      <c r="D252" s="411">
        <v>14</v>
      </c>
      <c r="E252" s="412" t="s">
        <v>51</v>
      </c>
    </row>
    <row r="253" spans="1:5" ht="14.25" customHeight="1">
      <c r="A253" s="408"/>
      <c r="B253" s="409" t="s">
        <v>135</v>
      </c>
      <c r="C253" s="410"/>
      <c r="D253" s="411">
        <v>15</v>
      </c>
      <c r="E253" s="412" t="s">
        <v>54</v>
      </c>
    </row>
    <row r="254" spans="1:5" ht="14.25" customHeight="1">
      <c r="A254" s="408"/>
      <c r="B254" s="409" t="s">
        <v>136</v>
      </c>
      <c r="C254" s="410"/>
      <c r="D254" s="411">
        <v>16</v>
      </c>
      <c r="E254" s="412" t="s">
        <v>57</v>
      </c>
    </row>
    <row r="255" spans="1:5" ht="14.25" customHeight="1">
      <c r="A255" s="408"/>
      <c r="B255" s="409" t="s">
        <v>137</v>
      </c>
      <c r="C255" s="410"/>
      <c r="D255" s="411">
        <v>17</v>
      </c>
      <c r="E255" s="412" t="s">
        <v>60</v>
      </c>
    </row>
    <row r="256" spans="1:5" ht="14.25" customHeight="1">
      <c r="A256" s="408"/>
      <c r="B256" s="409" t="s">
        <v>138</v>
      </c>
      <c r="C256" s="410"/>
      <c r="D256" s="411">
        <v>18</v>
      </c>
      <c r="E256" s="412" t="s">
        <v>63</v>
      </c>
    </row>
    <row r="257" spans="1:5" ht="14.25" customHeight="1">
      <c r="A257" s="408"/>
      <c r="B257" s="409" t="s">
        <v>139</v>
      </c>
      <c r="C257" s="410"/>
      <c r="D257" s="411">
        <v>19</v>
      </c>
      <c r="E257" s="412" t="s">
        <v>66</v>
      </c>
    </row>
    <row r="258" spans="1:5" ht="14.25" customHeight="1">
      <c r="A258" s="408"/>
      <c r="B258" s="409" t="s">
        <v>140</v>
      </c>
      <c r="C258" s="410"/>
      <c r="D258" s="411">
        <v>20</v>
      </c>
      <c r="E258" s="412" t="s">
        <v>69</v>
      </c>
    </row>
    <row r="259" spans="1:5" ht="14.25" customHeight="1">
      <c r="A259" s="408"/>
      <c r="B259" s="409" t="s">
        <v>141</v>
      </c>
      <c r="C259" s="410"/>
      <c r="D259" s="411">
        <v>21</v>
      </c>
      <c r="E259" s="412" t="s">
        <v>72</v>
      </c>
    </row>
    <row r="260" spans="1:5" ht="14.25" customHeight="1">
      <c r="A260" s="408"/>
      <c r="B260" s="409" t="s">
        <v>142</v>
      </c>
      <c r="C260" s="410"/>
      <c r="D260" s="411">
        <v>22</v>
      </c>
      <c r="E260" s="412" t="s">
        <v>79</v>
      </c>
    </row>
    <row r="261" spans="1:5" ht="14.25" customHeight="1">
      <c r="A261" s="408"/>
      <c r="B261" s="409" t="s">
        <v>143</v>
      </c>
      <c r="C261" s="410"/>
      <c r="D261" s="411">
        <v>23</v>
      </c>
      <c r="E261" s="412" t="s">
        <v>82</v>
      </c>
    </row>
    <row r="262" spans="1:5" ht="14.25" customHeight="1">
      <c r="A262" s="408"/>
      <c r="B262" s="409" t="s">
        <v>144</v>
      </c>
      <c r="C262" s="410"/>
      <c r="D262" s="411">
        <v>24</v>
      </c>
      <c r="E262" s="412" t="s">
        <v>90</v>
      </c>
    </row>
    <row r="263" spans="1:5" ht="14.25" customHeight="1">
      <c r="A263" s="408"/>
      <c r="B263" s="409" t="s">
        <v>145</v>
      </c>
      <c r="C263" s="410"/>
      <c r="D263" s="411">
        <v>25</v>
      </c>
      <c r="E263" s="412" t="s">
        <v>92</v>
      </c>
    </row>
    <row r="264" spans="1:5" ht="14.25" customHeight="1">
      <c r="A264" s="408"/>
      <c r="B264" s="409" t="s">
        <v>146</v>
      </c>
      <c r="C264" s="410"/>
      <c r="D264" s="411">
        <v>26</v>
      </c>
      <c r="E264" s="412" t="s">
        <v>94</v>
      </c>
    </row>
    <row r="265" spans="1:5" ht="15" hidden="1" customHeight="1">
      <c r="A265" s="408"/>
      <c r="B265" s="409"/>
      <c r="C265" s="410"/>
      <c r="D265" s="411">
        <v>27</v>
      </c>
      <c r="E265" s="410"/>
    </row>
    <row r="266" spans="1:5" ht="15" hidden="1" customHeight="1">
      <c r="A266" s="408"/>
      <c r="B266" s="409"/>
      <c r="C266" s="410"/>
      <c r="D266" s="411">
        <v>28</v>
      </c>
      <c r="E266" s="410"/>
    </row>
    <row r="267" spans="1:5" ht="15" hidden="1" customHeight="1">
      <c r="A267" s="408"/>
      <c r="B267" s="409"/>
      <c r="C267" s="410"/>
      <c r="D267" s="411">
        <v>29</v>
      </c>
      <c r="E267" s="410"/>
    </row>
    <row r="268" spans="1:5" ht="15" hidden="1" customHeight="1">
      <c r="A268" s="408"/>
      <c r="B268" s="409"/>
      <c r="C268" s="410"/>
      <c r="D268" s="411">
        <v>30</v>
      </c>
      <c r="E268" s="410"/>
    </row>
    <row r="269" spans="1:5" ht="15" hidden="1" customHeight="1">
      <c r="A269" s="408"/>
      <c r="B269" s="409"/>
      <c r="C269" s="410"/>
      <c r="D269" s="411">
        <v>31</v>
      </c>
      <c r="E269" s="410"/>
    </row>
    <row r="270" spans="1:5" ht="15" hidden="1" customHeight="1">
      <c r="A270" s="408"/>
      <c r="B270" s="409"/>
      <c r="C270" s="410"/>
      <c r="D270" s="411">
        <v>32</v>
      </c>
      <c r="E270" s="410"/>
    </row>
    <row r="271" spans="1:5" ht="15" hidden="1" customHeight="1">
      <c r="A271" s="408"/>
      <c r="B271" s="409"/>
      <c r="C271" s="410"/>
      <c r="D271" s="411">
        <v>33</v>
      </c>
      <c r="E271" s="410"/>
    </row>
    <row r="272" spans="1:5" ht="15" hidden="1" customHeight="1">
      <c r="A272" s="408"/>
      <c r="B272" s="409"/>
      <c r="C272" s="410"/>
      <c r="D272" s="411">
        <v>34</v>
      </c>
      <c r="E272" s="410"/>
    </row>
    <row r="273" spans="1:5" ht="15" hidden="1" customHeight="1">
      <c r="A273" s="408"/>
      <c r="B273" s="409"/>
      <c r="C273" s="410"/>
      <c r="D273" s="411">
        <v>35</v>
      </c>
      <c r="E273" s="410"/>
    </row>
    <row r="274" spans="1:5" ht="15" hidden="1" customHeight="1">
      <c r="A274" s="408"/>
      <c r="B274" s="409"/>
      <c r="C274" s="410"/>
      <c r="D274" s="411">
        <v>36</v>
      </c>
      <c r="E274" s="410"/>
    </row>
    <row r="275" spans="1:5" ht="15" hidden="1" customHeight="1">
      <c r="A275" s="408"/>
      <c r="B275" s="409"/>
      <c r="C275" s="410"/>
      <c r="D275" s="411">
        <v>37</v>
      </c>
      <c r="E275" s="410"/>
    </row>
    <row r="276" spans="1:5" ht="15" hidden="1" customHeight="1">
      <c r="A276" s="408"/>
      <c r="B276" s="409"/>
      <c r="C276" s="410"/>
      <c r="D276" s="411">
        <v>38</v>
      </c>
      <c r="E276" s="410"/>
    </row>
    <row r="277" spans="1:5" ht="15" hidden="1" customHeight="1">
      <c r="A277" s="408"/>
      <c r="B277" s="409"/>
      <c r="C277" s="410"/>
      <c r="D277" s="411">
        <v>39</v>
      </c>
      <c r="E277" s="410"/>
    </row>
    <row r="278" spans="1:5" ht="15" hidden="1" customHeight="1">
      <c r="A278" s="408"/>
      <c r="B278" s="409"/>
      <c r="C278" s="410"/>
      <c r="D278" s="411">
        <v>40</v>
      </c>
      <c r="E278" s="410"/>
    </row>
    <row r="279" spans="1:5" ht="15" hidden="1" customHeight="1">
      <c r="A279" s="408"/>
      <c r="B279" s="409"/>
      <c r="C279" s="410"/>
      <c r="D279" s="411">
        <v>41</v>
      </c>
      <c r="E279" s="410"/>
    </row>
    <row r="280" spans="1:5" ht="15" hidden="1" customHeight="1">
      <c r="A280" s="408"/>
      <c r="B280" s="409"/>
      <c r="C280" s="410"/>
      <c r="D280" s="411">
        <v>42</v>
      </c>
      <c r="E280" s="410"/>
    </row>
    <row r="281" spans="1:5" ht="15" hidden="1" customHeight="1">
      <c r="A281" s="408"/>
      <c r="B281" s="409"/>
      <c r="C281" s="410"/>
      <c r="D281" s="411">
        <v>43</v>
      </c>
      <c r="E281" s="410"/>
    </row>
    <row r="282" spans="1:5" ht="15" hidden="1" customHeight="1">
      <c r="A282" s="408"/>
      <c r="B282" s="409"/>
      <c r="C282" s="410"/>
      <c r="D282" s="411">
        <v>44</v>
      </c>
      <c r="E282" s="410"/>
    </row>
    <row r="283" spans="1:5" ht="15" hidden="1" customHeight="1">
      <c r="A283" s="408"/>
      <c r="B283" s="409"/>
      <c r="C283" s="410"/>
      <c r="D283" s="411">
        <v>45</v>
      </c>
      <c r="E283" s="410"/>
    </row>
    <row r="284" spans="1:5" ht="15" hidden="1" customHeight="1">
      <c r="A284" s="408"/>
      <c r="B284" s="409"/>
      <c r="C284" s="410"/>
      <c r="D284" s="411">
        <v>46</v>
      </c>
      <c r="E284" s="410"/>
    </row>
    <row r="285" spans="1:5" ht="15" hidden="1" customHeight="1">
      <c r="A285" s="408"/>
      <c r="B285" s="409"/>
      <c r="C285" s="410"/>
      <c r="D285" s="411">
        <v>47</v>
      </c>
      <c r="E285" s="410"/>
    </row>
    <row r="286" spans="1:5" ht="15" hidden="1" customHeight="1">
      <c r="A286" s="408"/>
      <c r="B286" s="409"/>
      <c r="C286" s="410"/>
      <c r="D286" s="411">
        <v>48</v>
      </c>
      <c r="E286" s="410"/>
    </row>
    <row r="287" spans="1:5" ht="15" hidden="1" customHeight="1">
      <c r="A287" s="408"/>
      <c r="B287" s="409"/>
      <c r="C287" s="410"/>
      <c r="D287" s="411">
        <v>49</v>
      </c>
      <c r="E287" s="410"/>
    </row>
    <row r="288" spans="1:5" ht="15" hidden="1" customHeight="1">
      <c r="A288" s="408"/>
      <c r="B288" s="409"/>
      <c r="C288" s="410"/>
      <c r="D288" s="411">
        <v>50</v>
      </c>
      <c r="E288" s="410"/>
    </row>
    <row r="289" spans="1:5" ht="15" hidden="1" customHeight="1">
      <c r="A289" s="408"/>
      <c r="B289" s="409"/>
      <c r="C289" s="410"/>
      <c r="D289" s="411">
        <v>51</v>
      </c>
      <c r="E289" s="410"/>
    </row>
    <row r="290" spans="1:5" ht="15" hidden="1" customHeight="1">
      <c r="A290" s="408"/>
      <c r="B290" s="409"/>
      <c r="C290" s="410"/>
      <c r="D290" s="411">
        <v>52</v>
      </c>
      <c r="E290" s="410"/>
    </row>
    <row r="291" spans="1:5" ht="15" hidden="1" customHeight="1">
      <c r="A291" s="408"/>
      <c r="B291" s="409"/>
      <c r="C291" s="410"/>
      <c r="D291" s="411">
        <v>53</v>
      </c>
      <c r="E291" s="410"/>
    </row>
    <row r="292" spans="1:5" ht="15" hidden="1" customHeight="1">
      <c r="A292" s="408"/>
      <c r="B292" s="409"/>
      <c r="C292" s="410"/>
      <c r="D292" s="411">
        <v>54</v>
      </c>
      <c r="E292" s="410"/>
    </row>
    <row r="293" spans="1:5" ht="15" hidden="1" customHeight="1">
      <c r="A293" s="408"/>
      <c r="B293" s="409"/>
      <c r="C293" s="410"/>
      <c r="D293" s="411">
        <v>55</v>
      </c>
      <c r="E293" s="410"/>
    </row>
    <row r="294" spans="1:5" ht="15" hidden="1" customHeight="1">
      <c r="A294" s="408"/>
      <c r="B294" s="409"/>
      <c r="C294" s="410"/>
      <c r="D294" s="411">
        <v>56</v>
      </c>
      <c r="E294" s="410"/>
    </row>
    <row r="295" spans="1:5" ht="15" hidden="1" customHeight="1">
      <c r="A295" s="408"/>
      <c r="B295" s="409"/>
      <c r="C295" s="410"/>
      <c r="D295" s="411">
        <v>57</v>
      </c>
      <c r="E295" s="410"/>
    </row>
    <row r="296" spans="1:5" ht="15" hidden="1" customHeight="1">
      <c r="A296" s="408"/>
      <c r="B296" s="409"/>
      <c r="C296" s="410"/>
      <c r="D296" s="411">
        <v>58</v>
      </c>
      <c r="E296" s="410"/>
    </row>
    <row r="297" spans="1:5" ht="15" hidden="1" customHeight="1">
      <c r="A297" s="408"/>
      <c r="B297" s="409"/>
      <c r="C297" s="410"/>
      <c r="D297" s="411">
        <v>59</v>
      </c>
      <c r="E297" s="410"/>
    </row>
    <row r="298" spans="1:5" ht="15" hidden="1" customHeight="1">
      <c r="A298" s="408"/>
      <c r="B298" s="409"/>
      <c r="C298" s="410"/>
      <c r="D298" s="411">
        <v>60</v>
      </c>
      <c r="E298" s="410"/>
    </row>
    <row r="299" spans="1:5" ht="15" hidden="1" customHeight="1">
      <c r="A299" s="408"/>
      <c r="B299" s="409"/>
      <c r="C299" s="410"/>
      <c r="D299" s="411">
        <v>61</v>
      </c>
      <c r="E299" s="410"/>
    </row>
    <row r="300" spans="1:5" ht="15" hidden="1" customHeight="1">
      <c r="A300" s="408"/>
      <c r="B300" s="409"/>
      <c r="C300" s="410"/>
      <c r="D300" s="411">
        <v>62</v>
      </c>
      <c r="E300" s="410"/>
    </row>
    <row r="301" spans="1:5" ht="15" hidden="1" customHeight="1">
      <c r="A301" s="408"/>
      <c r="B301" s="409"/>
      <c r="C301" s="410"/>
      <c r="D301" s="411">
        <v>63</v>
      </c>
      <c r="E301" s="410"/>
    </row>
    <row r="302" spans="1:5" ht="15" hidden="1" customHeight="1">
      <c r="A302" s="408"/>
      <c r="B302" s="409"/>
      <c r="C302" s="410"/>
      <c r="D302" s="411">
        <v>64</v>
      </c>
      <c r="E302" s="410"/>
    </row>
    <row r="303" spans="1:5" ht="15" hidden="1" customHeight="1">
      <c r="A303" s="408"/>
      <c r="B303" s="409"/>
      <c r="C303" s="410"/>
      <c r="D303" s="411">
        <v>65</v>
      </c>
      <c r="E303" s="410"/>
    </row>
    <row r="304" spans="1:5" ht="15" hidden="1" customHeight="1">
      <c r="A304" s="408"/>
      <c r="B304" s="409"/>
      <c r="C304" s="410"/>
      <c r="D304" s="411">
        <v>66</v>
      </c>
      <c r="E304" s="410"/>
    </row>
    <row r="305" spans="1:5" ht="15" hidden="1" customHeight="1">
      <c r="A305" s="408"/>
      <c r="B305" s="409"/>
      <c r="C305" s="410"/>
      <c r="D305" s="411">
        <v>67</v>
      </c>
      <c r="E305" s="410"/>
    </row>
    <row r="306" spans="1:5" ht="15" hidden="1" customHeight="1">
      <c r="A306" s="408"/>
      <c r="B306" s="409"/>
      <c r="C306" s="410"/>
      <c r="D306" s="411">
        <v>68</v>
      </c>
      <c r="E306" s="410"/>
    </row>
    <row r="307" spans="1:5" ht="15" hidden="1" customHeight="1">
      <c r="A307" s="408"/>
      <c r="B307" s="409"/>
      <c r="C307" s="410"/>
      <c r="D307" s="411">
        <v>69</v>
      </c>
      <c r="E307" s="410"/>
    </row>
    <row r="308" spans="1:5" ht="15" hidden="1" customHeight="1">
      <c r="A308" s="408"/>
      <c r="B308" s="409"/>
      <c r="C308" s="410"/>
      <c r="D308" s="411">
        <v>70</v>
      </c>
      <c r="E308" s="410"/>
    </row>
    <row r="309" spans="1:5" ht="15" hidden="1" customHeight="1">
      <c r="A309" s="408"/>
      <c r="B309" s="409"/>
      <c r="C309" s="410"/>
      <c r="D309" s="411">
        <v>71</v>
      </c>
      <c r="E309" s="410"/>
    </row>
    <row r="310" spans="1:5" ht="15" hidden="1" customHeight="1">
      <c r="A310" s="408"/>
      <c r="B310" s="409"/>
      <c r="C310" s="410"/>
      <c r="D310" s="411">
        <v>72</v>
      </c>
      <c r="E310" s="410"/>
    </row>
    <row r="311" spans="1:5" ht="15" hidden="1" customHeight="1">
      <c r="A311" s="408"/>
      <c r="B311" s="409"/>
      <c r="C311" s="410"/>
      <c r="D311" s="411">
        <v>73</v>
      </c>
      <c r="E311" s="410"/>
    </row>
    <row r="312" spans="1:5" ht="15" hidden="1" customHeight="1">
      <c r="A312" s="408"/>
      <c r="B312" s="409"/>
      <c r="C312" s="410"/>
      <c r="D312" s="411">
        <v>74</v>
      </c>
      <c r="E312" s="410"/>
    </row>
    <row r="313" spans="1:5" ht="15" hidden="1" customHeight="1">
      <c r="A313" s="408"/>
      <c r="B313" s="409"/>
      <c r="C313" s="410"/>
      <c r="D313" s="411">
        <v>75</v>
      </c>
      <c r="E313" s="410"/>
    </row>
    <row r="314" spans="1:5" ht="15" hidden="1" customHeight="1">
      <c r="A314" s="408"/>
      <c r="B314" s="409"/>
      <c r="C314" s="410"/>
      <c r="D314" s="411">
        <v>76</v>
      </c>
      <c r="E314" s="410"/>
    </row>
    <row r="315" spans="1:5" ht="15" hidden="1" customHeight="1">
      <c r="A315" s="408"/>
      <c r="B315" s="409"/>
      <c r="C315" s="410"/>
      <c r="D315" s="411">
        <v>77</v>
      </c>
      <c r="E315" s="410"/>
    </row>
    <row r="316" spans="1:5" ht="15" hidden="1" customHeight="1">
      <c r="A316" s="408"/>
      <c r="B316" s="409"/>
      <c r="C316" s="410"/>
      <c r="D316" s="411">
        <v>78</v>
      </c>
      <c r="E316" s="410"/>
    </row>
    <row r="317" spans="1:5" ht="15" hidden="1" customHeight="1">
      <c r="A317" s="408"/>
      <c r="B317" s="409"/>
      <c r="C317" s="410"/>
      <c r="D317" s="411">
        <v>79</v>
      </c>
      <c r="E317" s="410"/>
    </row>
    <row r="318" spans="1:5" ht="15" hidden="1" customHeight="1">
      <c r="A318" s="408"/>
      <c r="B318" s="409"/>
      <c r="C318" s="410"/>
      <c r="D318" s="411">
        <v>80</v>
      </c>
      <c r="E318" s="410"/>
    </row>
    <row r="319" spans="1:5" ht="15" hidden="1" customHeight="1">
      <c r="A319" s="408"/>
      <c r="B319" s="409"/>
      <c r="C319" s="410"/>
      <c r="D319" s="411">
        <v>81</v>
      </c>
      <c r="E319" s="410"/>
    </row>
    <row r="320" spans="1:5" ht="15" customHeight="1">
      <c r="A320" s="408"/>
      <c r="B320" s="418" t="s">
        <v>101</v>
      </c>
      <c r="C320" s="413" t="s">
        <v>92</v>
      </c>
      <c r="D320" s="414" t="s">
        <v>101</v>
      </c>
      <c r="E320" s="413" t="s">
        <v>92</v>
      </c>
    </row>
    <row r="321" spans="1:5" ht="15" customHeight="1">
      <c r="A321" s="408"/>
      <c r="B321" s="418" t="s">
        <v>329</v>
      </c>
      <c r="C321" s="413" t="s">
        <v>94</v>
      </c>
      <c r="D321" s="414" t="s">
        <v>329</v>
      </c>
      <c r="E321" s="413" t="s">
        <v>94</v>
      </c>
    </row>
    <row r="322" spans="1:5" ht="16.5" customHeight="1">
      <c r="A322" s="589" t="s">
        <v>17</v>
      </c>
      <c r="B322" s="589"/>
      <c r="C322" s="415"/>
      <c r="D322" s="416">
        <v>1</v>
      </c>
      <c r="E322" s="417" t="s">
        <v>149</v>
      </c>
    </row>
    <row r="323" spans="1:5" ht="14.25" customHeight="1">
      <c r="A323" s="408"/>
      <c r="B323" s="409" t="s">
        <v>122</v>
      </c>
      <c r="C323" s="410"/>
      <c r="D323" s="411">
        <v>2</v>
      </c>
      <c r="E323" s="412" t="s">
        <v>12</v>
      </c>
    </row>
    <row r="324" spans="1:5" ht="14.25" customHeight="1">
      <c r="A324" s="408"/>
      <c r="B324" s="409" t="s">
        <v>123</v>
      </c>
      <c r="C324" s="410"/>
      <c r="D324" s="411">
        <v>3</v>
      </c>
      <c r="E324" s="412" t="s">
        <v>22</v>
      </c>
    </row>
    <row r="325" spans="1:5" ht="14.25" customHeight="1">
      <c r="A325" s="408"/>
      <c r="B325" s="409" t="s">
        <v>125</v>
      </c>
      <c r="C325" s="410"/>
      <c r="D325" s="411">
        <v>5</v>
      </c>
      <c r="E325" s="412" t="s">
        <v>28</v>
      </c>
    </row>
    <row r="326" spans="1:5" ht="14.25" customHeight="1">
      <c r="A326" s="408"/>
      <c r="B326" s="409" t="s">
        <v>126</v>
      </c>
      <c r="C326" s="410"/>
      <c r="D326" s="411">
        <v>6</v>
      </c>
      <c r="E326" s="412" t="s">
        <v>30</v>
      </c>
    </row>
    <row r="327" spans="1:5" ht="14.25" customHeight="1">
      <c r="A327" s="408"/>
      <c r="B327" s="409" t="s">
        <v>127</v>
      </c>
      <c r="C327" s="410"/>
      <c r="D327" s="411">
        <v>7</v>
      </c>
      <c r="E327" s="412" t="s">
        <v>32</v>
      </c>
    </row>
    <row r="328" spans="1:5" ht="14.25" customHeight="1">
      <c r="A328" s="408"/>
      <c r="B328" s="409" t="s">
        <v>128</v>
      </c>
      <c r="C328" s="410"/>
      <c r="D328" s="411">
        <v>8</v>
      </c>
      <c r="E328" s="412" t="s">
        <v>36</v>
      </c>
    </row>
    <row r="329" spans="1:5" ht="14.25" customHeight="1">
      <c r="A329" s="408"/>
      <c r="B329" s="409" t="s">
        <v>129</v>
      </c>
      <c r="C329" s="410"/>
      <c r="D329" s="411">
        <v>9</v>
      </c>
      <c r="E329" s="412" t="s">
        <v>38</v>
      </c>
    </row>
    <row r="330" spans="1:5" ht="14.25" customHeight="1">
      <c r="A330" s="408"/>
      <c r="B330" s="409" t="s">
        <v>130</v>
      </c>
      <c r="C330" s="410"/>
      <c r="D330" s="411">
        <v>10</v>
      </c>
      <c r="E330" s="412" t="s">
        <v>40</v>
      </c>
    </row>
    <row r="331" spans="1:5" ht="14.25" customHeight="1">
      <c r="A331" s="408"/>
      <c r="B331" s="409" t="s">
        <v>131</v>
      </c>
      <c r="C331" s="410"/>
      <c r="D331" s="411">
        <v>11</v>
      </c>
      <c r="E331" s="412" t="s">
        <v>42</v>
      </c>
    </row>
    <row r="332" spans="1:5" ht="14.25" customHeight="1">
      <c r="A332" s="408"/>
      <c r="B332" s="409" t="s">
        <v>132</v>
      </c>
      <c r="C332" s="410"/>
      <c r="D332" s="411">
        <v>12</v>
      </c>
      <c r="E332" s="412" t="s">
        <v>45</v>
      </c>
    </row>
    <row r="333" spans="1:5" ht="14.25" customHeight="1">
      <c r="A333" s="408"/>
      <c r="B333" s="409" t="s">
        <v>133</v>
      </c>
      <c r="C333" s="410"/>
      <c r="D333" s="411">
        <v>13</v>
      </c>
      <c r="E333" s="412" t="s">
        <v>48</v>
      </c>
    </row>
    <row r="334" spans="1:5" ht="14.25" customHeight="1">
      <c r="A334" s="408"/>
      <c r="B334" s="409" t="s">
        <v>134</v>
      </c>
      <c r="C334" s="410"/>
      <c r="D334" s="411">
        <v>14</v>
      </c>
      <c r="E334" s="412" t="s">
        <v>51</v>
      </c>
    </row>
    <row r="335" spans="1:5" ht="14.25" customHeight="1">
      <c r="A335" s="408"/>
      <c r="B335" s="409" t="s">
        <v>135</v>
      </c>
      <c r="C335" s="410"/>
      <c r="D335" s="411">
        <v>15</v>
      </c>
      <c r="E335" s="412" t="s">
        <v>54</v>
      </c>
    </row>
    <row r="336" spans="1:5" ht="14.25" customHeight="1">
      <c r="A336" s="408"/>
      <c r="B336" s="409" t="s">
        <v>136</v>
      </c>
      <c r="C336" s="410"/>
      <c r="D336" s="411">
        <v>16</v>
      </c>
      <c r="E336" s="412" t="s">
        <v>57</v>
      </c>
    </row>
    <row r="337" spans="1:5" ht="14.25" customHeight="1">
      <c r="A337" s="408"/>
      <c r="B337" s="409" t="s">
        <v>137</v>
      </c>
      <c r="C337" s="410"/>
      <c r="D337" s="411">
        <v>17</v>
      </c>
      <c r="E337" s="412" t="s">
        <v>60</v>
      </c>
    </row>
    <row r="338" spans="1:5" ht="14.25" customHeight="1">
      <c r="A338" s="408"/>
      <c r="B338" s="409" t="s">
        <v>138</v>
      </c>
      <c r="C338" s="410"/>
      <c r="D338" s="411">
        <v>18</v>
      </c>
      <c r="E338" s="412" t="s">
        <v>63</v>
      </c>
    </row>
    <row r="339" spans="1:5" ht="14.25" customHeight="1">
      <c r="A339" s="408"/>
      <c r="B339" s="409" t="s">
        <v>139</v>
      </c>
      <c r="C339" s="410"/>
      <c r="D339" s="411">
        <v>19</v>
      </c>
      <c r="E339" s="412" t="s">
        <v>66</v>
      </c>
    </row>
    <row r="340" spans="1:5" ht="14.25" customHeight="1">
      <c r="A340" s="408"/>
      <c r="B340" s="409" t="s">
        <v>140</v>
      </c>
      <c r="C340" s="410"/>
      <c r="D340" s="411">
        <v>20</v>
      </c>
      <c r="E340" s="412" t="s">
        <v>69</v>
      </c>
    </row>
    <row r="341" spans="1:5" ht="14.25" customHeight="1">
      <c r="A341" s="408"/>
      <c r="B341" s="409" t="s">
        <v>141</v>
      </c>
      <c r="C341" s="410"/>
      <c r="D341" s="411">
        <v>21</v>
      </c>
      <c r="E341" s="412" t="s">
        <v>72</v>
      </c>
    </row>
    <row r="342" spans="1:5" ht="14.25" customHeight="1">
      <c r="A342" s="408"/>
      <c r="B342" s="409" t="s">
        <v>142</v>
      </c>
      <c r="C342" s="410"/>
      <c r="D342" s="411">
        <v>22</v>
      </c>
      <c r="E342" s="412" t="s">
        <v>79</v>
      </c>
    </row>
    <row r="343" spans="1:5" ht="14.25" customHeight="1">
      <c r="A343" s="408"/>
      <c r="B343" s="409" t="s">
        <v>143</v>
      </c>
      <c r="C343" s="410"/>
      <c r="D343" s="411">
        <v>23</v>
      </c>
      <c r="E343" s="412" t="s">
        <v>82</v>
      </c>
    </row>
    <row r="344" spans="1:5" ht="14.25" customHeight="1">
      <c r="A344" s="408"/>
      <c r="B344" s="409" t="s">
        <v>144</v>
      </c>
      <c r="C344" s="410"/>
      <c r="D344" s="411">
        <v>24</v>
      </c>
      <c r="E344" s="412" t="s">
        <v>90</v>
      </c>
    </row>
    <row r="345" spans="1:5" ht="14.25" customHeight="1">
      <c r="A345" s="408"/>
      <c r="B345" s="409" t="s">
        <v>145</v>
      </c>
      <c r="C345" s="410"/>
      <c r="D345" s="411">
        <v>25</v>
      </c>
      <c r="E345" s="412" t="s">
        <v>92</v>
      </c>
    </row>
    <row r="346" spans="1:5" ht="14.25" customHeight="1">
      <c r="A346" s="408"/>
      <c r="B346" s="409" t="s">
        <v>146</v>
      </c>
      <c r="C346" s="410"/>
      <c r="D346" s="411">
        <v>26</v>
      </c>
      <c r="E346" s="412" t="s">
        <v>94</v>
      </c>
    </row>
    <row r="347" spans="1:5" ht="15" hidden="1" customHeight="1">
      <c r="A347" s="408"/>
      <c r="B347" s="409"/>
      <c r="C347" s="410"/>
      <c r="D347" s="411">
        <v>27</v>
      </c>
      <c r="E347" s="410"/>
    </row>
    <row r="348" spans="1:5" ht="15" hidden="1" customHeight="1">
      <c r="A348" s="408"/>
      <c r="B348" s="409"/>
      <c r="C348" s="410"/>
      <c r="D348" s="411">
        <v>28</v>
      </c>
      <c r="E348" s="410"/>
    </row>
    <row r="349" spans="1:5" ht="15" hidden="1" customHeight="1">
      <c r="A349" s="408"/>
      <c r="B349" s="409"/>
      <c r="C349" s="410"/>
      <c r="D349" s="411">
        <v>29</v>
      </c>
      <c r="E349" s="410"/>
    </row>
    <row r="350" spans="1:5" ht="15" hidden="1" customHeight="1">
      <c r="A350" s="408"/>
      <c r="B350" s="409"/>
      <c r="C350" s="410"/>
      <c r="D350" s="411">
        <v>30</v>
      </c>
      <c r="E350" s="410"/>
    </row>
    <row r="351" spans="1:5" ht="15" hidden="1" customHeight="1">
      <c r="A351" s="408"/>
      <c r="B351" s="409"/>
      <c r="C351" s="410"/>
      <c r="D351" s="411">
        <v>31</v>
      </c>
      <c r="E351" s="410"/>
    </row>
    <row r="352" spans="1:5" ht="15" hidden="1" customHeight="1">
      <c r="A352" s="408"/>
      <c r="B352" s="409"/>
      <c r="C352" s="410"/>
      <c r="D352" s="411">
        <v>32</v>
      </c>
      <c r="E352" s="410"/>
    </row>
    <row r="353" spans="1:5" ht="15" hidden="1" customHeight="1">
      <c r="A353" s="408"/>
      <c r="B353" s="409"/>
      <c r="C353" s="410"/>
      <c r="D353" s="411">
        <v>33</v>
      </c>
      <c r="E353" s="410"/>
    </row>
    <row r="354" spans="1:5" ht="15" hidden="1" customHeight="1">
      <c r="A354" s="408"/>
      <c r="B354" s="409"/>
      <c r="C354" s="410"/>
      <c r="D354" s="411">
        <v>34</v>
      </c>
      <c r="E354" s="410"/>
    </row>
    <row r="355" spans="1:5" ht="15" hidden="1" customHeight="1">
      <c r="A355" s="408"/>
      <c r="B355" s="409"/>
      <c r="C355" s="410"/>
      <c r="D355" s="411">
        <v>35</v>
      </c>
      <c r="E355" s="410"/>
    </row>
    <row r="356" spans="1:5" ht="15" hidden="1" customHeight="1">
      <c r="A356" s="408"/>
      <c r="B356" s="409"/>
      <c r="C356" s="410"/>
      <c r="D356" s="411">
        <v>36</v>
      </c>
      <c r="E356" s="410"/>
    </row>
    <row r="357" spans="1:5" ht="15" hidden="1" customHeight="1">
      <c r="A357" s="408"/>
      <c r="B357" s="409"/>
      <c r="C357" s="410"/>
      <c r="D357" s="411">
        <v>37</v>
      </c>
      <c r="E357" s="410"/>
    </row>
    <row r="358" spans="1:5" ht="15" hidden="1" customHeight="1">
      <c r="A358" s="408"/>
      <c r="B358" s="409"/>
      <c r="C358" s="410"/>
      <c r="D358" s="411">
        <v>38</v>
      </c>
      <c r="E358" s="410"/>
    </row>
    <row r="359" spans="1:5" ht="15" hidden="1" customHeight="1">
      <c r="A359" s="408"/>
      <c r="B359" s="409"/>
      <c r="C359" s="410"/>
      <c r="D359" s="411">
        <v>39</v>
      </c>
      <c r="E359" s="410"/>
    </row>
    <row r="360" spans="1:5" ht="15" hidden="1" customHeight="1">
      <c r="A360" s="408"/>
      <c r="B360" s="409"/>
      <c r="C360" s="410"/>
      <c r="D360" s="411">
        <v>40</v>
      </c>
      <c r="E360" s="410"/>
    </row>
    <row r="361" spans="1:5" ht="15" hidden="1" customHeight="1">
      <c r="A361" s="408"/>
      <c r="B361" s="409"/>
      <c r="C361" s="410"/>
      <c r="D361" s="411">
        <v>41</v>
      </c>
      <c r="E361" s="410"/>
    </row>
    <row r="362" spans="1:5" ht="15" hidden="1" customHeight="1">
      <c r="A362" s="408"/>
      <c r="B362" s="409"/>
      <c r="C362" s="410"/>
      <c r="D362" s="411">
        <v>42</v>
      </c>
      <c r="E362" s="410"/>
    </row>
    <row r="363" spans="1:5" ht="15" hidden="1" customHeight="1">
      <c r="A363" s="408"/>
      <c r="B363" s="409"/>
      <c r="C363" s="410"/>
      <c r="D363" s="411">
        <v>43</v>
      </c>
      <c r="E363" s="410"/>
    </row>
    <row r="364" spans="1:5" ht="15" hidden="1" customHeight="1">
      <c r="A364" s="408"/>
      <c r="B364" s="409"/>
      <c r="C364" s="410"/>
      <c r="D364" s="411">
        <v>44</v>
      </c>
      <c r="E364" s="410"/>
    </row>
    <row r="365" spans="1:5" ht="15" hidden="1" customHeight="1">
      <c r="A365" s="408"/>
      <c r="B365" s="409"/>
      <c r="C365" s="410"/>
      <c r="D365" s="411">
        <v>45</v>
      </c>
      <c r="E365" s="410"/>
    </row>
    <row r="366" spans="1:5" ht="15" hidden="1" customHeight="1">
      <c r="A366" s="408"/>
      <c r="B366" s="409"/>
      <c r="C366" s="410"/>
      <c r="D366" s="411">
        <v>46</v>
      </c>
      <c r="E366" s="410"/>
    </row>
    <row r="367" spans="1:5" ht="15" hidden="1" customHeight="1">
      <c r="A367" s="408"/>
      <c r="B367" s="409"/>
      <c r="C367" s="410"/>
      <c r="D367" s="411">
        <v>47</v>
      </c>
      <c r="E367" s="410"/>
    </row>
    <row r="368" spans="1:5" ht="15" hidden="1" customHeight="1">
      <c r="A368" s="408"/>
      <c r="B368" s="409"/>
      <c r="C368" s="410"/>
      <c r="D368" s="411">
        <v>48</v>
      </c>
      <c r="E368" s="410"/>
    </row>
    <row r="369" spans="1:5" ht="15" hidden="1" customHeight="1">
      <c r="A369" s="408"/>
      <c r="B369" s="409"/>
      <c r="C369" s="410"/>
      <c r="D369" s="411">
        <v>49</v>
      </c>
      <c r="E369" s="410"/>
    </row>
    <row r="370" spans="1:5" ht="15" hidden="1" customHeight="1">
      <c r="A370" s="408"/>
      <c r="B370" s="409"/>
      <c r="C370" s="410"/>
      <c r="D370" s="411">
        <v>50</v>
      </c>
      <c r="E370" s="410"/>
    </row>
    <row r="371" spans="1:5" ht="15" hidden="1" customHeight="1">
      <c r="A371" s="408"/>
      <c r="B371" s="409"/>
      <c r="C371" s="410"/>
      <c r="D371" s="411">
        <v>51</v>
      </c>
      <c r="E371" s="410"/>
    </row>
    <row r="372" spans="1:5" ht="15" hidden="1" customHeight="1">
      <c r="A372" s="408"/>
      <c r="B372" s="409"/>
      <c r="C372" s="410"/>
      <c r="D372" s="411">
        <v>52</v>
      </c>
      <c r="E372" s="410"/>
    </row>
    <row r="373" spans="1:5" ht="15" hidden="1" customHeight="1">
      <c r="A373" s="408"/>
      <c r="B373" s="409"/>
      <c r="C373" s="410"/>
      <c r="D373" s="411">
        <v>53</v>
      </c>
      <c r="E373" s="410"/>
    </row>
    <row r="374" spans="1:5" ht="15" hidden="1" customHeight="1">
      <c r="A374" s="408"/>
      <c r="B374" s="409"/>
      <c r="C374" s="410"/>
      <c r="D374" s="411">
        <v>54</v>
      </c>
      <c r="E374" s="410"/>
    </row>
    <row r="375" spans="1:5" ht="15" hidden="1" customHeight="1">
      <c r="A375" s="408"/>
      <c r="B375" s="409"/>
      <c r="C375" s="410"/>
      <c r="D375" s="411">
        <v>55</v>
      </c>
      <c r="E375" s="410"/>
    </row>
    <row r="376" spans="1:5" ht="15" hidden="1" customHeight="1">
      <c r="A376" s="408"/>
      <c r="B376" s="409"/>
      <c r="C376" s="410"/>
      <c r="D376" s="411">
        <v>56</v>
      </c>
      <c r="E376" s="410"/>
    </row>
    <row r="377" spans="1:5" ht="15" hidden="1" customHeight="1">
      <c r="A377" s="408"/>
      <c r="B377" s="409"/>
      <c r="C377" s="410"/>
      <c r="D377" s="411">
        <v>57</v>
      </c>
      <c r="E377" s="410"/>
    </row>
    <row r="378" spans="1:5" ht="15" hidden="1" customHeight="1">
      <c r="A378" s="408"/>
      <c r="B378" s="409"/>
      <c r="C378" s="410"/>
      <c r="D378" s="411">
        <v>58</v>
      </c>
      <c r="E378" s="410"/>
    </row>
    <row r="379" spans="1:5" ht="15" hidden="1" customHeight="1">
      <c r="A379" s="408"/>
      <c r="B379" s="409"/>
      <c r="C379" s="410"/>
      <c r="D379" s="411">
        <v>59</v>
      </c>
      <c r="E379" s="410"/>
    </row>
    <row r="380" spans="1:5" ht="15" hidden="1" customHeight="1">
      <c r="A380" s="408"/>
      <c r="B380" s="409"/>
      <c r="C380" s="410"/>
      <c r="D380" s="411">
        <v>60</v>
      </c>
      <c r="E380" s="410"/>
    </row>
    <row r="381" spans="1:5" ht="15" hidden="1" customHeight="1">
      <c r="A381" s="408"/>
      <c r="B381" s="409"/>
      <c r="C381" s="410"/>
      <c r="D381" s="411">
        <v>61</v>
      </c>
      <c r="E381" s="410"/>
    </row>
    <row r="382" spans="1:5" ht="15" hidden="1" customHeight="1">
      <c r="A382" s="408"/>
      <c r="B382" s="409"/>
      <c r="C382" s="410"/>
      <c r="D382" s="411">
        <v>62</v>
      </c>
      <c r="E382" s="410"/>
    </row>
    <row r="383" spans="1:5" ht="15" hidden="1" customHeight="1">
      <c r="A383" s="408"/>
      <c r="B383" s="409"/>
      <c r="C383" s="410"/>
      <c r="D383" s="411">
        <v>63</v>
      </c>
      <c r="E383" s="410"/>
    </row>
    <row r="384" spans="1:5" ht="15" hidden="1" customHeight="1">
      <c r="A384" s="408"/>
      <c r="B384" s="409"/>
      <c r="C384" s="410"/>
      <c r="D384" s="411">
        <v>64</v>
      </c>
      <c r="E384" s="410"/>
    </row>
    <row r="385" spans="1:5" ht="15" hidden="1" customHeight="1">
      <c r="A385" s="408"/>
      <c r="B385" s="409"/>
      <c r="C385" s="410"/>
      <c r="D385" s="411">
        <v>65</v>
      </c>
      <c r="E385" s="410"/>
    </row>
    <row r="386" spans="1:5" ht="15" hidden="1" customHeight="1">
      <c r="A386" s="408"/>
      <c r="B386" s="409"/>
      <c r="C386" s="410"/>
      <c r="D386" s="411">
        <v>66</v>
      </c>
      <c r="E386" s="410"/>
    </row>
    <row r="387" spans="1:5" ht="15" hidden="1" customHeight="1">
      <c r="A387" s="408"/>
      <c r="B387" s="409"/>
      <c r="C387" s="410"/>
      <c r="D387" s="411">
        <v>67</v>
      </c>
      <c r="E387" s="410"/>
    </row>
    <row r="388" spans="1:5" ht="15" hidden="1" customHeight="1">
      <c r="A388" s="408"/>
      <c r="B388" s="409"/>
      <c r="C388" s="410"/>
      <c r="D388" s="411">
        <v>68</v>
      </c>
      <c r="E388" s="410"/>
    </row>
    <row r="389" spans="1:5" ht="15" hidden="1" customHeight="1">
      <c r="A389" s="408"/>
      <c r="B389" s="409"/>
      <c r="C389" s="410"/>
      <c r="D389" s="411">
        <v>69</v>
      </c>
      <c r="E389" s="410"/>
    </row>
    <row r="390" spans="1:5" ht="15" hidden="1" customHeight="1">
      <c r="A390" s="408"/>
      <c r="B390" s="409"/>
      <c r="C390" s="410"/>
      <c r="D390" s="411">
        <v>70</v>
      </c>
      <c r="E390" s="410"/>
    </row>
    <row r="391" spans="1:5" ht="15" hidden="1" customHeight="1">
      <c r="A391" s="408"/>
      <c r="B391" s="409"/>
      <c r="C391" s="410"/>
      <c r="D391" s="411">
        <v>71</v>
      </c>
      <c r="E391" s="410"/>
    </row>
    <row r="392" spans="1:5" ht="15" hidden="1" customHeight="1">
      <c r="A392" s="408"/>
      <c r="B392" s="409"/>
      <c r="C392" s="410"/>
      <c r="D392" s="411">
        <v>72</v>
      </c>
      <c r="E392" s="410"/>
    </row>
    <row r="393" spans="1:5" ht="15" hidden="1" customHeight="1">
      <c r="A393" s="408"/>
      <c r="B393" s="409"/>
      <c r="C393" s="410"/>
      <c r="D393" s="411">
        <v>73</v>
      </c>
      <c r="E393" s="410"/>
    </row>
    <row r="394" spans="1:5" ht="15" hidden="1" customHeight="1">
      <c r="A394" s="408"/>
      <c r="B394" s="409"/>
      <c r="C394" s="410"/>
      <c r="D394" s="411">
        <v>74</v>
      </c>
      <c r="E394" s="410"/>
    </row>
    <row r="395" spans="1:5" ht="15" hidden="1" customHeight="1">
      <c r="A395" s="408"/>
      <c r="B395" s="409"/>
      <c r="C395" s="410"/>
      <c r="D395" s="411">
        <v>75</v>
      </c>
      <c r="E395" s="410"/>
    </row>
    <row r="396" spans="1:5" ht="15" hidden="1" customHeight="1">
      <c r="A396" s="408"/>
      <c r="B396" s="409"/>
      <c r="C396" s="410"/>
      <c r="D396" s="411">
        <v>76</v>
      </c>
      <c r="E396" s="410"/>
    </row>
    <row r="397" spans="1:5" ht="15" hidden="1" customHeight="1">
      <c r="A397" s="408"/>
      <c r="B397" s="409"/>
      <c r="C397" s="410"/>
      <c r="D397" s="411">
        <v>77</v>
      </c>
      <c r="E397" s="410"/>
    </row>
    <row r="398" spans="1:5" ht="15" hidden="1" customHeight="1">
      <c r="A398" s="408"/>
      <c r="B398" s="409"/>
      <c r="C398" s="410"/>
      <c r="D398" s="411">
        <v>78</v>
      </c>
      <c r="E398" s="410"/>
    </row>
    <row r="399" spans="1:5" ht="15" hidden="1" customHeight="1">
      <c r="A399" s="408"/>
      <c r="B399" s="409"/>
      <c r="C399" s="410"/>
      <c r="D399" s="411">
        <v>79</v>
      </c>
      <c r="E399" s="410"/>
    </row>
    <row r="400" spans="1:5" ht="15" hidden="1" customHeight="1">
      <c r="A400" s="408"/>
      <c r="B400" s="409"/>
      <c r="C400" s="410"/>
      <c r="D400" s="411">
        <v>80</v>
      </c>
      <c r="E400" s="410"/>
    </row>
    <row r="401" spans="1:5" ht="15" hidden="1" customHeight="1">
      <c r="A401" s="408"/>
      <c r="B401" s="409"/>
      <c r="C401" s="410"/>
      <c r="D401" s="411">
        <v>81</v>
      </c>
      <c r="E401" s="410"/>
    </row>
    <row r="402" spans="1:5" ht="16.5" customHeight="1">
      <c r="A402" s="589" t="s">
        <v>18</v>
      </c>
      <c r="B402" s="589"/>
      <c r="C402" s="415"/>
      <c r="D402" s="416">
        <v>1</v>
      </c>
      <c r="E402" s="417" t="s">
        <v>150</v>
      </c>
    </row>
    <row r="403" spans="1:5" ht="14.25" customHeight="1">
      <c r="A403" s="408"/>
      <c r="B403" s="409" t="s">
        <v>124</v>
      </c>
      <c r="C403" s="410"/>
      <c r="D403" s="411">
        <v>4</v>
      </c>
      <c r="E403" s="412" t="s">
        <v>26</v>
      </c>
    </row>
    <row r="404" spans="1:5" ht="14.25" customHeight="1">
      <c r="A404" s="408"/>
      <c r="B404" s="409" t="s">
        <v>125</v>
      </c>
      <c r="C404" s="410"/>
      <c r="D404" s="411">
        <v>5</v>
      </c>
      <c r="E404" s="412" t="s">
        <v>28</v>
      </c>
    </row>
    <row r="405" spans="1:5" ht="14.25" customHeight="1">
      <c r="A405" s="408"/>
      <c r="B405" s="409" t="s">
        <v>126</v>
      </c>
      <c r="C405" s="410"/>
      <c r="D405" s="411">
        <v>6</v>
      </c>
      <c r="E405" s="412" t="s">
        <v>30</v>
      </c>
    </row>
    <row r="406" spans="1:5" ht="14.25" customHeight="1">
      <c r="A406" s="408"/>
      <c r="B406" s="409" t="s">
        <v>127</v>
      </c>
      <c r="C406" s="410"/>
      <c r="D406" s="411">
        <v>7</v>
      </c>
      <c r="E406" s="412" t="s">
        <v>32</v>
      </c>
    </row>
    <row r="407" spans="1:5" ht="14.25" customHeight="1">
      <c r="A407" s="408"/>
      <c r="B407" s="409" t="s">
        <v>128</v>
      </c>
      <c r="C407" s="410"/>
      <c r="D407" s="411">
        <v>8</v>
      </c>
      <c r="E407" s="412" t="s">
        <v>36</v>
      </c>
    </row>
    <row r="408" spans="1:5" ht="14.25" customHeight="1">
      <c r="A408" s="408"/>
      <c r="B408" s="409" t="s">
        <v>129</v>
      </c>
      <c r="C408" s="410"/>
      <c r="D408" s="411">
        <v>9</v>
      </c>
      <c r="E408" s="412" t="s">
        <v>38</v>
      </c>
    </row>
    <row r="409" spans="1:5" ht="14.25" customHeight="1">
      <c r="A409" s="408"/>
      <c r="B409" s="409" t="s">
        <v>130</v>
      </c>
      <c r="C409" s="410"/>
      <c r="D409" s="411">
        <v>10</v>
      </c>
      <c r="E409" s="412" t="s">
        <v>40</v>
      </c>
    </row>
    <row r="410" spans="1:5" ht="14.25" customHeight="1">
      <c r="A410" s="408"/>
      <c r="B410" s="409" t="s">
        <v>131</v>
      </c>
      <c r="C410" s="410"/>
      <c r="D410" s="411">
        <v>11</v>
      </c>
      <c r="E410" s="412" t="s">
        <v>42</v>
      </c>
    </row>
    <row r="411" spans="1:5" ht="14.25" customHeight="1">
      <c r="A411" s="408"/>
      <c r="B411" s="409" t="s">
        <v>132</v>
      </c>
      <c r="C411" s="410"/>
      <c r="D411" s="411">
        <v>12</v>
      </c>
      <c r="E411" s="412" t="s">
        <v>45</v>
      </c>
    </row>
    <row r="412" spans="1:5" ht="14.25" customHeight="1">
      <c r="A412" s="408"/>
      <c r="B412" s="409" t="s">
        <v>133</v>
      </c>
      <c r="C412" s="410"/>
      <c r="D412" s="411">
        <v>13</v>
      </c>
      <c r="E412" s="412" t="s">
        <v>48</v>
      </c>
    </row>
    <row r="413" spans="1:5" ht="14.25" customHeight="1">
      <c r="A413" s="408"/>
      <c r="B413" s="409" t="s">
        <v>134</v>
      </c>
      <c r="C413" s="410"/>
      <c r="D413" s="411">
        <v>14</v>
      </c>
      <c r="E413" s="412" t="s">
        <v>51</v>
      </c>
    </row>
    <row r="414" spans="1:5" ht="14.25" customHeight="1">
      <c r="A414" s="408"/>
      <c r="B414" s="409" t="s">
        <v>135</v>
      </c>
      <c r="C414" s="410"/>
      <c r="D414" s="411">
        <v>15</v>
      </c>
      <c r="E414" s="412" t="s">
        <v>54</v>
      </c>
    </row>
    <row r="415" spans="1:5" ht="14.25" customHeight="1">
      <c r="A415" s="408"/>
      <c r="B415" s="409" t="s">
        <v>136</v>
      </c>
      <c r="C415" s="410"/>
      <c r="D415" s="411">
        <v>16</v>
      </c>
      <c r="E415" s="412" t="s">
        <v>57</v>
      </c>
    </row>
    <row r="416" spans="1:5" ht="14.25" customHeight="1">
      <c r="A416" s="408"/>
      <c r="B416" s="409" t="s">
        <v>137</v>
      </c>
      <c r="C416" s="410"/>
      <c r="D416" s="411">
        <v>17</v>
      </c>
      <c r="E416" s="412" t="s">
        <v>60</v>
      </c>
    </row>
    <row r="417" spans="1:5" ht="14.25" customHeight="1">
      <c r="A417" s="408"/>
      <c r="B417" s="409" t="s">
        <v>138</v>
      </c>
      <c r="C417" s="410"/>
      <c r="D417" s="411">
        <v>18</v>
      </c>
      <c r="E417" s="412" t="s">
        <v>63</v>
      </c>
    </row>
    <row r="418" spans="1:5" ht="14.25" customHeight="1">
      <c r="A418" s="408"/>
      <c r="B418" s="409" t="s">
        <v>139</v>
      </c>
      <c r="C418" s="410"/>
      <c r="D418" s="411">
        <v>19</v>
      </c>
      <c r="E418" s="412" t="s">
        <v>66</v>
      </c>
    </row>
    <row r="419" spans="1:5" ht="14.25" customHeight="1">
      <c r="A419" s="408"/>
      <c r="B419" s="409" t="s">
        <v>140</v>
      </c>
      <c r="C419" s="410"/>
      <c r="D419" s="411">
        <v>20</v>
      </c>
      <c r="E419" s="412" t="s">
        <v>69</v>
      </c>
    </row>
    <row r="420" spans="1:5" ht="14.25" customHeight="1">
      <c r="A420" s="408"/>
      <c r="B420" s="409" t="s">
        <v>141</v>
      </c>
      <c r="C420" s="410"/>
      <c r="D420" s="411">
        <v>21</v>
      </c>
      <c r="E420" s="412" t="s">
        <v>72</v>
      </c>
    </row>
    <row r="421" spans="1:5" ht="14.25" customHeight="1">
      <c r="A421" s="408"/>
      <c r="B421" s="409" t="s">
        <v>144</v>
      </c>
      <c r="C421" s="410"/>
      <c r="D421" s="411">
        <v>24</v>
      </c>
      <c r="E421" s="412" t="s">
        <v>90</v>
      </c>
    </row>
    <row r="422" spans="1:5" ht="14.25" customHeight="1">
      <c r="A422" s="408"/>
      <c r="B422" s="409" t="s">
        <v>145</v>
      </c>
      <c r="C422" s="410"/>
      <c r="D422" s="411">
        <v>25</v>
      </c>
      <c r="E422" s="412" t="s">
        <v>92</v>
      </c>
    </row>
    <row r="423" spans="1:5" ht="14.25" customHeight="1">
      <c r="A423" s="408"/>
      <c r="B423" s="409" t="s">
        <v>146</v>
      </c>
      <c r="C423" s="410"/>
      <c r="D423" s="411">
        <v>26</v>
      </c>
      <c r="E423" s="412" t="s">
        <v>94</v>
      </c>
    </row>
    <row r="424" spans="1:5" ht="15" hidden="1" customHeight="1">
      <c r="A424" s="408"/>
      <c r="B424" s="409"/>
      <c r="C424" s="410"/>
      <c r="D424" s="411">
        <v>27</v>
      </c>
      <c r="E424" s="410"/>
    </row>
    <row r="425" spans="1:5" ht="15" hidden="1" customHeight="1">
      <c r="A425" s="408"/>
      <c r="B425" s="409"/>
      <c r="C425" s="410"/>
      <c r="D425" s="411">
        <v>28</v>
      </c>
      <c r="E425" s="410"/>
    </row>
    <row r="426" spans="1:5" ht="15" hidden="1" customHeight="1">
      <c r="A426" s="408"/>
      <c r="B426" s="409"/>
      <c r="C426" s="410"/>
      <c r="D426" s="411">
        <v>29</v>
      </c>
      <c r="E426" s="410"/>
    </row>
    <row r="427" spans="1:5" ht="15" hidden="1" customHeight="1">
      <c r="A427" s="408"/>
      <c r="B427" s="409"/>
      <c r="C427" s="410"/>
      <c r="D427" s="411">
        <v>30</v>
      </c>
      <c r="E427" s="410"/>
    </row>
    <row r="428" spans="1:5" ht="15" hidden="1" customHeight="1">
      <c r="A428" s="408"/>
      <c r="B428" s="409"/>
      <c r="C428" s="410"/>
      <c r="D428" s="411">
        <v>31</v>
      </c>
      <c r="E428" s="410"/>
    </row>
    <row r="429" spans="1:5" ht="15" hidden="1" customHeight="1">
      <c r="A429" s="408"/>
      <c r="B429" s="409"/>
      <c r="C429" s="410"/>
      <c r="D429" s="411">
        <v>32</v>
      </c>
      <c r="E429" s="410"/>
    </row>
    <row r="430" spans="1:5" ht="15" hidden="1" customHeight="1">
      <c r="A430" s="408"/>
      <c r="B430" s="409"/>
      <c r="C430" s="410"/>
      <c r="D430" s="411">
        <v>33</v>
      </c>
      <c r="E430" s="410"/>
    </row>
    <row r="431" spans="1:5" ht="15" hidden="1" customHeight="1">
      <c r="A431" s="408"/>
      <c r="B431" s="409"/>
      <c r="C431" s="410"/>
      <c r="D431" s="411">
        <v>34</v>
      </c>
      <c r="E431" s="410"/>
    </row>
    <row r="432" spans="1:5" ht="15" hidden="1" customHeight="1">
      <c r="A432" s="408"/>
      <c r="B432" s="409"/>
      <c r="C432" s="410"/>
      <c r="D432" s="411">
        <v>35</v>
      </c>
      <c r="E432" s="410"/>
    </row>
    <row r="433" spans="1:5" ht="15" hidden="1" customHeight="1">
      <c r="A433" s="408"/>
      <c r="B433" s="409"/>
      <c r="C433" s="410"/>
      <c r="D433" s="411">
        <v>36</v>
      </c>
      <c r="E433" s="410"/>
    </row>
    <row r="434" spans="1:5" ht="15" hidden="1" customHeight="1">
      <c r="A434" s="408"/>
      <c r="B434" s="409"/>
      <c r="C434" s="410"/>
      <c r="D434" s="411">
        <v>37</v>
      </c>
      <c r="E434" s="410"/>
    </row>
    <row r="435" spans="1:5" ht="15" hidden="1" customHeight="1">
      <c r="A435" s="408"/>
      <c r="B435" s="409"/>
      <c r="C435" s="410"/>
      <c r="D435" s="411">
        <v>38</v>
      </c>
      <c r="E435" s="410"/>
    </row>
    <row r="436" spans="1:5" ht="15" hidden="1" customHeight="1">
      <c r="A436" s="408"/>
      <c r="B436" s="409"/>
      <c r="C436" s="410"/>
      <c r="D436" s="411">
        <v>39</v>
      </c>
      <c r="E436" s="410"/>
    </row>
    <row r="437" spans="1:5" ht="15" hidden="1" customHeight="1">
      <c r="A437" s="408"/>
      <c r="B437" s="409"/>
      <c r="C437" s="410"/>
      <c r="D437" s="411">
        <v>40</v>
      </c>
      <c r="E437" s="410"/>
    </row>
    <row r="438" spans="1:5" ht="15" hidden="1" customHeight="1">
      <c r="A438" s="408"/>
      <c r="B438" s="409"/>
      <c r="C438" s="410"/>
      <c r="D438" s="411">
        <v>41</v>
      </c>
      <c r="E438" s="410"/>
    </row>
    <row r="439" spans="1:5" ht="15" hidden="1" customHeight="1">
      <c r="A439" s="408"/>
      <c r="B439" s="409"/>
      <c r="C439" s="410"/>
      <c r="D439" s="411">
        <v>42</v>
      </c>
      <c r="E439" s="410"/>
    </row>
    <row r="440" spans="1:5" ht="15" hidden="1" customHeight="1">
      <c r="A440" s="408"/>
      <c r="B440" s="409"/>
      <c r="C440" s="410"/>
      <c r="D440" s="411">
        <v>43</v>
      </c>
      <c r="E440" s="410"/>
    </row>
    <row r="441" spans="1:5" ht="15" hidden="1" customHeight="1">
      <c r="A441" s="408"/>
      <c r="B441" s="409"/>
      <c r="C441" s="410"/>
      <c r="D441" s="411">
        <v>44</v>
      </c>
      <c r="E441" s="410"/>
    </row>
    <row r="442" spans="1:5" ht="15" hidden="1" customHeight="1">
      <c r="A442" s="408"/>
      <c r="B442" s="409"/>
      <c r="C442" s="410"/>
      <c r="D442" s="411">
        <v>45</v>
      </c>
      <c r="E442" s="410"/>
    </row>
    <row r="443" spans="1:5" ht="15" hidden="1" customHeight="1">
      <c r="A443" s="408"/>
      <c r="B443" s="409"/>
      <c r="C443" s="410"/>
      <c r="D443" s="411">
        <v>46</v>
      </c>
      <c r="E443" s="410"/>
    </row>
    <row r="444" spans="1:5" ht="15" hidden="1" customHeight="1">
      <c r="A444" s="408"/>
      <c r="B444" s="409"/>
      <c r="C444" s="410"/>
      <c r="D444" s="411">
        <v>47</v>
      </c>
      <c r="E444" s="410"/>
    </row>
    <row r="445" spans="1:5" ht="15" hidden="1" customHeight="1">
      <c r="A445" s="408"/>
      <c r="B445" s="409"/>
      <c r="C445" s="410"/>
      <c r="D445" s="411">
        <v>48</v>
      </c>
      <c r="E445" s="410"/>
    </row>
    <row r="446" spans="1:5" ht="15" hidden="1" customHeight="1">
      <c r="A446" s="408"/>
      <c r="B446" s="409"/>
      <c r="C446" s="410"/>
      <c r="D446" s="411">
        <v>49</v>
      </c>
      <c r="E446" s="410"/>
    </row>
    <row r="447" spans="1:5" ht="15" hidden="1" customHeight="1">
      <c r="A447" s="408"/>
      <c r="B447" s="409"/>
      <c r="C447" s="410"/>
      <c r="D447" s="411">
        <v>50</v>
      </c>
      <c r="E447" s="410"/>
    </row>
    <row r="448" spans="1:5" ht="15" hidden="1" customHeight="1">
      <c r="A448" s="408"/>
      <c r="B448" s="409"/>
      <c r="C448" s="410"/>
      <c r="D448" s="411">
        <v>51</v>
      </c>
      <c r="E448" s="410"/>
    </row>
    <row r="449" spans="1:5" ht="15" hidden="1" customHeight="1">
      <c r="A449" s="408"/>
      <c r="B449" s="409"/>
      <c r="C449" s="410"/>
      <c r="D449" s="411">
        <v>52</v>
      </c>
      <c r="E449" s="410"/>
    </row>
    <row r="450" spans="1:5" ht="15" hidden="1" customHeight="1">
      <c r="A450" s="408"/>
      <c r="B450" s="409"/>
      <c r="C450" s="410"/>
      <c r="D450" s="411">
        <v>53</v>
      </c>
      <c r="E450" s="410"/>
    </row>
    <row r="451" spans="1:5" ht="15" hidden="1" customHeight="1">
      <c r="A451" s="408"/>
      <c r="B451" s="409"/>
      <c r="C451" s="410"/>
      <c r="D451" s="411">
        <v>54</v>
      </c>
      <c r="E451" s="410"/>
    </row>
    <row r="452" spans="1:5" ht="15" hidden="1" customHeight="1">
      <c r="A452" s="408"/>
      <c r="B452" s="409"/>
      <c r="C452" s="410"/>
      <c r="D452" s="411">
        <v>55</v>
      </c>
      <c r="E452" s="410"/>
    </row>
    <row r="453" spans="1:5" ht="15" hidden="1" customHeight="1">
      <c r="A453" s="408"/>
      <c r="B453" s="409"/>
      <c r="C453" s="410"/>
      <c r="D453" s="411">
        <v>56</v>
      </c>
      <c r="E453" s="410"/>
    </row>
    <row r="454" spans="1:5" ht="15" hidden="1" customHeight="1">
      <c r="A454" s="408"/>
      <c r="B454" s="409"/>
      <c r="C454" s="410"/>
      <c r="D454" s="411">
        <v>57</v>
      </c>
      <c r="E454" s="410"/>
    </row>
    <row r="455" spans="1:5" ht="15" hidden="1" customHeight="1">
      <c r="A455" s="408"/>
      <c r="B455" s="409"/>
      <c r="C455" s="410"/>
      <c r="D455" s="411">
        <v>58</v>
      </c>
      <c r="E455" s="410"/>
    </row>
    <row r="456" spans="1:5" ht="15" hidden="1" customHeight="1">
      <c r="A456" s="408"/>
      <c r="B456" s="409"/>
      <c r="C456" s="410"/>
      <c r="D456" s="411">
        <v>59</v>
      </c>
      <c r="E456" s="410"/>
    </row>
    <row r="457" spans="1:5" ht="15" hidden="1" customHeight="1">
      <c r="A457" s="408"/>
      <c r="B457" s="409"/>
      <c r="C457" s="410"/>
      <c r="D457" s="411">
        <v>60</v>
      </c>
      <c r="E457" s="410"/>
    </row>
    <row r="458" spans="1:5" ht="15" hidden="1" customHeight="1">
      <c r="A458" s="408"/>
      <c r="B458" s="409"/>
      <c r="C458" s="410"/>
      <c r="D458" s="411">
        <v>61</v>
      </c>
      <c r="E458" s="410"/>
    </row>
    <row r="459" spans="1:5" ht="15" hidden="1" customHeight="1">
      <c r="A459" s="408"/>
      <c r="B459" s="409"/>
      <c r="C459" s="410"/>
      <c r="D459" s="411">
        <v>62</v>
      </c>
      <c r="E459" s="410"/>
    </row>
    <row r="460" spans="1:5" ht="15" hidden="1" customHeight="1">
      <c r="A460" s="408"/>
      <c r="B460" s="409"/>
      <c r="C460" s="410"/>
      <c r="D460" s="411">
        <v>63</v>
      </c>
      <c r="E460" s="410"/>
    </row>
    <row r="461" spans="1:5" ht="15" hidden="1" customHeight="1">
      <c r="A461" s="408"/>
      <c r="B461" s="409"/>
      <c r="C461" s="410"/>
      <c r="D461" s="411">
        <v>64</v>
      </c>
      <c r="E461" s="410"/>
    </row>
    <row r="462" spans="1:5" ht="15" hidden="1" customHeight="1">
      <c r="A462" s="408"/>
      <c r="B462" s="409"/>
      <c r="C462" s="410"/>
      <c r="D462" s="411">
        <v>65</v>
      </c>
      <c r="E462" s="410"/>
    </row>
    <row r="463" spans="1:5" ht="15" hidden="1" customHeight="1">
      <c r="A463" s="408"/>
      <c r="B463" s="409"/>
      <c r="C463" s="410"/>
      <c r="D463" s="411">
        <v>66</v>
      </c>
      <c r="E463" s="410"/>
    </row>
    <row r="464" spans="1:5" ht="15" hidden="1" customHeight="1">
      <c r="A464" s="408"/>
      <c r="B464" s="409"/>
      <c r="C464" s="410"/>
      <c r="D464" s="411">
        <v>67</v>
      </c>
      <c r="E464" s="410"/>
    </row>
    <row r="465" spans="1:5" ht="15" hidden="1" customHeight="1">
      <c r="A465" s="408"/>
      <c r="B465" s="409"/>
      <c r="C465" s="410"/>
      <c r="D465" s="411">
        <v>68</v>
      </c>
      <c r="E465" s="410"/>
    </row>
    <row r="466" spans="1:5" ht="15" hidden="1" customHeight="1">
      <c r="A466" s="408"/>
      <c r="B466" s="409"/>
      <c r="C466" s="410"/>
      <c r="D466" s="411">
        <v>69</v>
      </c>
      <c r="E466" s="410"/>
    </row>
    <row r="467" spans="1:5" ht="15" hidden="1" customHeight="1">
      <c r="A467" s="408"/>
      <c r="B467" s="409"/>
      <c r="C467" s="410"/>
      <c r="D467" s="411">
        <v>70</v>
      </c>
      <c r="E467" s="410"/>
    </row>
    <row r="468" spans="1:5" ht="15" hidden="1" customHeight="1">
      <c r="A468" s="408"/>
      <c r="B468" s="409"/>
      <c r="C468" s="410"/>
      <c r="D468" s="411">
        <v>71</v>
      </c>
      <c r="E468" s="410"/>
    </row>
    <row r="469" spans="1:5" ht="15" hidden="1" customHeight="1">
      <c r="A469" s="408"/>
      <c r="B469" s="409"/>
      <c r="C469" s="410"/>
      <c r="D469" s="411">
        <v>72</v>
      </c>
      <c r="E469" s="410"/>
    </row>
    <row r="470" spans="1:5" ht="15" hidden="1" customHeight="1">
      <c r="A470" s="408"/>
      <c r="B470" s="409"/>
      <c r="C470" s="410"/>
      <c r="D470" s="411">
        <v>73</v>
      </c>
      <c r="E470" s="410"/>
    </row>
    <row r="471" spans="1:5" ht="15" hidden="1" customHeight="1">
      <c r="A471" s="408"/>
      <c r="B471" s="409"/>
      <c r="C471" s="410"/>
      <c r="D471" s="411">
        <v>74</v>
      </c>
      <c r="E471" s="410"/>
    </row>
    <row r="472" spans="1:5" ht="15" hidden="1" customHeight="1">
      <c r="A472" s="408"/>
      <c r="B472" s="409"/>
      <c r="C472" s="410"/>
      <c r="D472" s="411">
        <v>75</v>
      </c>
      <c r="E472" s="410"/>
    </row>
    <row r="473" spans="1:5" ht="15" hidden="1" customHeight="1">
      <c r="A473" s="408"/>
      <c r="B473" s="409"/>
      <c r="C473" s="410"/>
      <c r="D473" s="411">
        <v>76</v>
      </c>
      <c r="E473" s="410"/>
    </row>
    <row r="474" spans="1:5" ht="15" hidden="1" customHeight="1">
      <c r="A474" s="408"/>
      <c r="B474" s="409"/>
      <c r="C474" s="410"/>
      <c r="D474" s="411">
        <v>77</v>
      </c>
      <c r="E474" s="410"/>
    </row>
    <row r="475" spans="1:5" ht="15" hidden="1" customHeight="1">
      <c r="A475" s="408"/>
      <c r="B475" s="409"/>
      <c r="C475" s="410"/>
      <c r="D475" s="411">
        <v>78</v>
      </c>
      <c r="E475" s="410"/>
    </row>
    <row r="476" spans="1:5" ht="15" hidden="1" customHeight="1">
      <c r="A476" s="408"/>
      <c r="B476" s="409"/>
      <c r="C476" s="410"/>
      <c r="D476" s="411">
        <v>79</v>
      </c>
      <c r="E476" s="410"/>
    </row>
    <row r="477" spans="1:5" ht="15" hidden="1" customHeight="1">
      <c r="A477" s="408"/>
      <c r="B477" s="409"/>
      <c r="C477" s="410"/>
      <c r="D477" s="411">
        <v>80</v>
      </c>
      <c r="E477" s="410"/>
    </row>
    <row r="478" spans="1:5" ht="15" hidden="1" customHeight="1">
      <c r="A478" s="408"/>
      <c r="B478" s="409"/>
      <c r="C478" s="410"/>
      <c r="D478" s="411">
        <v>81</v>
      </c>
      <c r="E478" s="410"/>
    </row>
    <row r="479" spans="1:5" ht="15" customHeight="1">
      <c r="A479" s="408"/>
      <c r="B479" s="418" t="s">
        <v>101</v>
      </c>
      <c r="C479" s="413" t="s">
        <v>92</v>
      </c>
      <c r="D479" s="414" t="s">
        <v>101</v>
      </c>
      <c r="E479" s="413" t="s">
        <v>92</v>
      </c>
    </row>
    <row r="480" spans="1:5" ht="15" customHeight="1">
      <c r="A480" s="408"/>
      <c r="B480" s="418" t="s">
        <v>329</v>
      </c>
      <c r="C480" s="413" t="s">
        <v>94</v>
      </c>
      <c r="D480" s="414" t="s">
        <v>329</v>
      </c>
      <c r="E480" s="413" t="s">
        <v>94</v>
      </c>
    </row>
    <row r="481" spans="1:5" ht="27" customHeight="1">
      <c r="A481" s="590" t="s">
        <v>19</v>
      </c>
      <c r="B481" s="591"/>
      <c r="C481" s="415"/>
      <c r="D481" s="416">
        <v>1</v>
      </c>
      <c r="E481" s="417" t="s">
        <v>414</v>
      </c>
    </row>
    <row r="482" spans="1:5" ht="14.25" customHeight="1">
      <c r="A482" s="408"/>
      <c r="B482" s="409" t="s">
        <v>125</v>
      </c>
      <c r="C482" s="410"/>
      <c r="D482" s="411">
        <v>5</v>
      </c>
      <c r="E482" s="412" t="s">
        <v>28</v>
      </c>
    </row>
    <row r="483" spans="1:5" ht="14.25" customHeight="1">
      <c r="A483" s="408"/>
      <c r="B483" s="409" t="s">
        <v>126</v>
      </c>
      <c r="C483" s="410"/>
      <c r="D483" s="411">
        <v>6</v>
      </c>
      <c r="E483" s="412" t="s">
        <v>30</v>
      </c>
    </row>
    <row r="484" spans="1:5" ht="14.25" customHeight="1">
      <c r="A484" s="408"/>
      <c r="B484" s="409" t="s">
        <v>128</v>
      </c>
      <c r="C484" s="410"/>
      <c r="D484" s="411">
        <v>8</v>
      </c>
      <c r="E484" s="412" t="s">
        <v>36</v>
      </c>
    </row>
    <row r="485" spans="1:5" ht="14.25" customHeight="1">
      <c r="A485" s="408"/>
      <c r="B485" s="409" t="s">
        <v>129</v>
      </c>
      <c r="C485" s="410"/>
      <c r="D485" s="411">
        <v>9</v>
      </c>
      <c r="E485" s="412" t="s">
        <v>38</v>
      </c>
    </row>
    <row r="486" spans="1:5" ht="14.25" customHeight="1">
      <c r="A486" s="408"/>
      <c r="B486" s="409" t="s">
        <v>130</v>
      </c>
      <c r="C486" s="410"/>
      <c r="D486" s="411">
        <v>10</v>
      </c>
      <c r="E486" s="412" t="s">
        <v>40</v>
      </c>
    </row>
    <row r="487" spans="1:5" ht="14.25" customHeight="1">
      <c r="A487" s="408"/>
      <c r="B487" s="409" t="s">
        <v>131</v>
      </c>
      <c r="C487" s="410"/>
      <c r="D487" s="411">
        <v>11</v>
      </c>
      <c r="E487" s="412" t="s">
        <v>42</v>
      </c>
    </row>
    <row r="488" spans="1:5" ht="14.25" customHeight="1">
      <c r="A488" s="408"/>
      <c r="B488" s="409" t="s">
        <v>132</v>
      </c>
      <c r="C488" s="410"/>
      <c r="D488" s="411">
        <v>12</v>
      </c>
      <c r="E488" s="412" t="s">
        <v>45</v>
      </c>
    </row>
    <row r="489" spans="1:5" ht="14.25" customHeight="1">
      <c r="A489" s="408"/>
      <c r="B489" s="409" t="s">
        <v>133</v>
      </c>
      <c r="C489" s="410"/>
      <c r="D489" s="411">
        <v>13</v>
      </c>
      <c r="E489" s="412" t="s">
        <v>48</v>
      </c>
    </row>
    <row r="490" spans="1:5" ht="14.25" customHeight="1">
      <c r="A490" s="408"/>
      <c r="B490" s="409" t="s">
        <v>134</v>
      </c>
      <c r="C490" s="410"/>
      <c r="D490" s="411">
        <v>14</v>
      </c>
      <c r="E490" s="412" t="s">
        <v>51</v>
      </c>
    </row>
    <row r="491" spans="1:5" ht="14.25" customHeight="1">
      <c r="A491" s="408"/>
      <c r="B491" s="409" t="s">
        <v>135</v>
      </c>
      <c r="C491" s="410"/>
      <c r="D491" s="411">
        <v>15</v>
      </c>
      <c r="E491" s="412" t="s">
        <v>54</v>
      </c>
    </row>
    <row r="492" spans="1:5" ht="14.25" customHeight="1">
      <c r="A492" s="408"/>
      <c r="B492" s="409" t="s">
        <v>136</v>
      </c>
      <c r="C492" s="410"/>
      <c r="D492" s="411">
        <v>16</v>
      </c>
      <c r="E492" s="412" t="s">
        <v>57</v>
      </c>
    </row>
    <row r="493" spans="1:5" ht="14.25" customHeight="1">
      <c r="A493" s="408"/>
      <c r="B493" s="409" t="s">
        <v>137</v>
      </c>
      <c r="C493" s="410"/>
      <c r="D493" s="411">
        <v>17</v>
      </c>
      <c r="E493" s="412" t="s">
        <v>60</v>
      </c>
    </row>
    <row r="494" spans="1:5" ht="14.25" customHeight="1">
      <c r="A494" s="408"/>
      <c r="B494" s="409" t="s">
        <v>138</v>
      </c>
      <c r="C494" s="410"/>
      <c r="D494" s="411">
        <v>18</v>
      </c>
      <c r="E494" s="412" t="s">
        <v>63</v>
      </c>
    </row>
    <row r="495" spans="1:5" ht="14.25" customHeight="1">
      <c r="A495" s="408"/>
      <c r="B495" s="409" t="s">
        <v>139</v>
      </c>
      <c r="C495" s="410"/>
      <c r="D495" s="411">
        <v>19</v>
      </c>
      <c r="E495" s="412" t="s">
        <v>66</v>
      </c>
    </row>
    <row r="496" spans="1:5" ht="14.25" customHeight="1">
      <c r="A496" s="408"/>
      <c r="B496" s="409" t="s">
        <v>140</v>
      </c>
      <c r="C496" s="410"/>
      <c r="D496" s="411">
        <v>20</v>
      </c>
      <c r="E496" s="412" t="s">
        <v>69</v>
      </c>
    </row>
    <row r="497" spans="1:5" ht="14.25" customHeight="1">
      <c r="A497" s="408"/>
      <c r="B497" s="409" t="s">
        <v>141</v>
      </c>
      <c r="C497" s="410"/>
      <c r="D497" s="411">
        <v>21</v>
      </c>
      <c r="E497" s="412" t="s">
        <v>72</v>
      </c>
    </row>
    <row r="498" spans="1:5" ht="14.25" customHeight="1">
      <c r="A498" s="408"/>
      <c r="B498" s="409" t="s">
        <v>144</v>
      </c>
      <c r="C498" s="410"/>
      <c r="D498" s="411">
        <v>24</v>
      </c>
      <c r="E498" s="412" t="s">
        <v>90</v>
      </c>
    </row>
    <row r="499" spans="1:5" ht="14.25" customHeight="1">
      <c r="A499" s="408"/>
      <c r="B499" s="409" t="s">
        <v>145</v>
      </c>
      <c r="C499" s="410"/>
      <c r="D499" s="411">
        <v>25</v>
      </c>
      <c r="E499" s="412" t="s">
        <v>92</v>
      </c>
    </row>
    <row r="500" spans="1:5" ht="14.25" customHeight="1">
      <c r="A500" s="408"/>
      <c r="B500" s="409" t="s">
        <v>146</v>
      </c>
      <c r="C500" s="410"/>
      <c r="D500" s="411">
        <v>26</v>
      </c>
      <c r="E500" s="412" t="s">
        <v>94</v>
      </c>
    </row>
    <row r="501" spans="1:5" ht="15" hidden="1" customHeight="1">
      <c r="A501" s="408"/>
      <c r="B501" s="409"/>
      <c r="C501" s="410"/>
      <c r="D501" s="411">
        <v>27</v>
      </c>
      <c r="E501" s="410"/>
    </row>
    <row r="502" spans="1:5" ht="15" hidden="1" customHeight="1">
      <c r="A502" s="408"/>
      <c r="B502" s="409"/>
      <c r="C502" s="410"/>
      <c r="D502" s="411">
        <v>28</v>
      </c>
      <c r="E502" s="410"/>
    </row>
    <row r="503" spans="1:5" ht="15" hidden="1" customHeight="1">
      <c r="A503" s="408"/>
      <c r="B503" s="409"/>
      <c r="C503" s="410"/>
      <c r="D503" s="411">
        <v>29</v>
      </c>
      <c r="E503" s="410"/>
    </row>
    <row r="504" spans="1:5" ht="15" hidden="1" customHeight="1">
      <c r="A504" s="408"/>
      <c r="B504" s="409"/>
      <c r="C504" s="410"/>
      <c r="D504" s="411">
        <v>30</v>
      </c>
      <c r="E504" s="410"/>
    </row>
    <row r="505" spans="1:5" ht="15" hidden="1" customHeight="1">
      <c r="A505" s="408"/>
      <c r="B505" s="409"/>
      <c r="C505" s="410"/>
      <c r="D505" s="411">
        <v>31</v>
      </c>
      <c r="E505" s="410"/>
    </row>
    <row r="506" spans="1:5" ht="15" hidden="1" customHeight="1">
      <c r="A506" s="408"/>
      <c r="B506" s="409"/>
      <c r="C506" s="410"/>
      <c r="D506" s="411">
        <v>32</v>
      </c>
      <c r="E506" s="410"/>
    </row>
    <row r="507" spans="1:5" ht="15" hidden="1" customHeight="1">
      <c r="A507" s="408"/>
      <c r="B507" s="409"/>
      <c r="C507" s="410"/>
      <c r="D507" s="411">
        <v>33</v>
      </c>
      <c r="E507" s="410"/>
    </row>
    <row r="508" spans="1:5" ht="15" hidden="1" customHeight="1">
      <c r="A508" s="408"/>
      <c r="B508" s="409"/>
      <c r="C508" s="410"/>
      <c r="D508" s="411">
        <v>34</v>
      </c>
      <c r="E508" s="410"/>
    </row>
    <row r="509" spans="1:5" ht="15" hidden="1" customHeight="1">
      <c r="A509" s="408"/>
      <c r="B509" s="409"/>
      <c r="C509" s="410"/>
      <c r="D509" s="411">
        <v>35</v>
      </c>
      <c r="E509" s="410"/>
    </row>
    <row r="510" spans="1:5" ht="15" hidden="1" customHeight="1">
      <c r="A510" s="408"/>
      <c r="B510" s="409"/>
      <c r="C510" s="410"/>
      <c r="D510" s="411">
        <v>36</v>
      </c>
      <c r="E510" s="410"/>
    </row>
    <row r="511" spans="1:5" ht="15" hidden="1" customHeight="1">
      <c r="A511" s="408"/>
      <c r="B511" s="409"/>
      <c r="C511" s="410"/>
      <c r="D511" s="411">
        <v>37</v>
      </c>
      <c r="E511" s="410"/>
    </row>
    <row r="512" spans="1:5" ht="15" hidden="1" customHeight="1">
      <c r="A512" s="408"/>
      <c r="B512" s="409"/>
      <c r="C512" s="410"/>
      <c r="D512" s="411">
        <v>38</v>
      </c>
      <c r="E512" s="410"/>
    </row>
    <row r="513" spans="1:5" ht="15" hidden="1" customHeight="1">
      <c r="A513" s="408"/>
      <c r="B513" s="409"/>
      <c r="C513" s="410"/>
      <c r="D513" s="411">
        <v>39</v>
      </c>
      <c r="E513" s="410"/>
    </row>
    <row r="514" spans="1:5" ht="15" hidden="1" customHeight="1">
      <c r="A514" s="408"/>
      <c r="B514" s="409"/>
      <c r="C514" s="410"/>
      <c r="D514" s="411">
        <v>40</v>
      </c>
      <c r="E514" s="410"/>
    </row>
    <row r="515" spans="1:5" ht="15" hidden="1" customHeight="1">
      <c r="A515" s="408"/>
      <c r="B515" s="409"/>
      <c r="C515" s="410"/>
      <c r="D515" s="411">
        <v>41</v>
      </c>
      <c r="E515" s="410"/>
    </row>
    <row r="516" spans="1:5" ht="15" hidden="1" customHeight="1">
      <c r="A516" s="408"/>
      <c r="B516" s="409"/>
      <c r="C516" s="410"/>
      <c r="D516" s="411">
        <v>42</v>
      </c>
      <c r="E516" s="410"/>
    </row>
    <row r="517" spans="1:5" ht="15" hidden="1" customHeight="1">
      <c r="A517" s="408"/>
      <c r="B517" s="409"/>
      <c r="C517" s="410"/>
      <c r="D517" s="411">
        <v>43</v>
      </c>
      <c r="E517" s="410"/>
    </row>
    <row r="518" spans="1:5" ht="15" hidden="1" customHeight="1">
      <c r="A518" s="408"/>
      <c r="B518" s="409"/>
      <c r="C518" s="410"/>
      <c r="D518" s="411">
        <v>44</v>
      </c>
      <c r="E518" s="410"/>
    </row>
    <row r="519" spans="1:5" ht="15" hidden="1" customHeight="1">
      <c r="A519" s="408"/>
      <c r="B519" s="409"/>
      <c r="C519" s="410"/>
      <c r="D519" s="411">
        <v>45</v>
      </c>
      <c r="E519" s="410"/>
    </row>
    <row r="520" spans="1:5" ht="15" hidden="1" customHeight="1">
      <c r="A520" s="408"/>
      <c r="B520" s="409"/>
      <c r="C520" s="410"/>
      <c r="D520" s="411">
        <v>46</v>
      </c>
      <c r="E520" s="410"/>
    </row>
    <row r="521" spans="1:5" ht="15" hidden="1" customHeight="1">
      <c r="A521" s="408"/>
      <c r="B521" s="409"/>
      <c r="C521" s="410"/>
      <c r="D521" s="411">
        <v>47</v>
      </c>
      <c r="E521" s="410"/>
    </row>
    <row r="522" spans="1:5" ht="15" hidden="1" customHeight="1">
      <c r="A522" s="408"/>
      <c r="B522" s="409"/>
      <c r="C522" s="410"/>
      <c r="D522" s="411">
        <v>48</v>
      </c>
      <c r="E522" s="410"/>
    </row>
    <row r="523" spans="1:5" ht="15" hidden="1" customHeight="1">
      <c r="A523" s="408"/>
      <c r="B523" s="409"/>
      <c r="C523" s="410"/>
      <c r="D523" s="411">
        <v>49</v>
      </c>
      <c r="E523" s="410"/>
    </row>
    <row r="524" spans="1:5" ht="15" hidden="1" customHeight="1">
      <c r="A524" s="408"/>
      <c r="B524" s="409"/>
      <c r="C524" s="410"/>
      <c r="D524" s="411">
        <v>50</v>
      </c>
      <c r="E524" s="410"/>
    </row>
    <row r="525" spans="1:5" ht="15" hidden="1" customHeight="1">
      <c r="A525" s="408"/>
      <c r="B525" s="409"/>
      <c r="C525" s="410"/>
      <c r="D525" s="411">
        <v>51</v>
      </c>
      <c r="E525" s="410"/>
    </row>
    <row r="526" spans="1:5" ht="15" hidden="1" customHeight="1">
      <c r="A526" s="408"/>
      <c r="B526" s="409"/>
      <c r="C526" s="410"/>
      <c r="D526" s="411">
        <v>52</v>
      </c>
      <c r="E526" s="410"/>
    </row>
    <row r="527" spans="1:5" ht="15" hidden="1" customHeight="1">
      <c r="A527" s="408"/>
      <c r="B527" s="409"/>
      <c r="C527" s="410"/>
      <c r="D527" s="411">
        <v>53</v>
      </c>
      <c r="E527" s="410"/>
    </row>
    <row r="528" spans="1:5" ht="15" hidden="1" customHeight="1">
      <c r="A528" s="408"/>
      <c r="B528" s="409"/>
      <c r="C528" s="410"/>
      <c r="D528" s="411">
        <v>54</v>
      </c>
      <c r="E528" s="410"/>
    </row>
    <row r="529" spans="1:5" ht="15" hidden="1" customHeight="1">
      <c r="A529" s="408"/>
      <c r="B529" s="409"/>
      <c r="C529" s="410"/>
      <c r="D529" s="411">
        <v>55</v>
      </c>
      <c r="E529" s="410"/>
    </row>
    <row r="530" spans="1:5" ht="15" hidden="1" customHeight="1">
      <c r="A530" s="408"/>
      <c r="B530" s="409"/>
      <c r="C530" s="410"/>
      <c r="D530" s="411">
        <v>56</v>
      </c>
      <c r="E530" s="410"/>
    </row>
    <row r="531" spans="1:5" ht="15" hidden="1" customHeight="1">
      <c r="A531" s="408"/>
      <c r="B531" s="409"/>
      <c r="C531" s="410"/>
      <c r="D531" s="411">
        <v>57</v>
      </c>
      <c r="E531" s="410"/>
    </row>
    <row r="532" spans="1:5" ht="15" hidden="1" customHeight="1">
      <c r="A532" s="408"/>
      <c r="B532" s="409"/>
      <c r="C532" s="410"/>
      <c r="D532" s="411">
        <v>58</v>
      </c>
      <c r="E532" s="410"/>
    </row>
    <row r="533" spans="1:5" ht="15" hidden="1" customHeight="1">
      <c r="A533" s="408"/>
      <c r="B533" s="409"/>
      <c r="C533" s="410"/>
      <c r="D533" s="411">
        <v>59</v>
      </c>
      <c r="E533" s="410"/>
    </row>
    <row r="534" spans="1:5" ht="15" hidden="1" customHeight="1">
      <c r="A534" s="408"/>
      <c r="B534" s="409"/>
      <c r="C534" s="410"/>
      <c r="D534" s="411">
        <v>60</v>
      </c>
      <c r="E534" s="410"/>
    </row>
    <row r="535" spans="1:5" ht="15" hidden="1" customHeight="1">
      <c r="A535" s="408"/>
      <c r="B535" s="409"/>
      <c r="C535" s="410"/>
      <c r="D535" s="411">
        <v>61</v>
      </c>
      <c r="E535" s="410"/>
    </row>
    <row r="536" spans="1:5" ht="15" hidden="1" customHeight="1">
      <c r="A536" s="408"/>
      <c r="B536" s="409"/>
      <c r="C536" s="410"/>
      <c r="D536" s="411">
        <v>62</v>
      </c>
      <c r="E536" s="410"/>
    </row>
    <row r="537" spans="1:5" ht="15" hidden="1" customHeight="1">
      <c r="A537" s="408"/>
      <c r="B537" s="409"/>
      <c r="C537" s="410"/>
      <c r="D537" s="411">
        <v>63</v>
      </c>
      <c r="E537" s="410"/>
    </row>
    <row r="538" spans="1:5" ht="15" hidden="1" customHeight="1">
      <c r="A538" s="408"/>
      <c r="B538" s="409"/>
      <c r="C538" s="410"/>
      <c r="D538" s="411">
        <v>64</v>
      </c>
      <c r="E538" s="410"/>
    </row>
    <row r="539" spans="1:5" ht="15" hidden="1" customHeight="1">
      <c r="A539" s="408"/>
      <c r="B539" s="409"/>
      <c r="C539" s="410"/>
      <c r="D539" s="411">
        <v>65</v>
      </c>
      <c r="E539" s="410"/>
    </row>
    <row r="540" spans="1:5" ht="15" hidden="1" customHeight="1">
      <c r="A540" s="408"/>
      <c r="B540" s="409"/>
      <c r="C540" s="410"/>
      <c r="D540" s="411">
        <v>66</v>
      </c>
      <c r="E540" s="410"/>
    </row>
    <row r="541" spans="1:5" ht="15" hidden="1" customHeight="1">
      <c r="A541" s="408"/>
      <c r="B541" s="409"/>
      <c r="C541" s="410"/>
      <c r="D541" s="411">
        <v>67</v>
      </c>
      <c r="E541" s="410"/>
    </row>
    <row r="542" spans="1:5" ht="15" hidden="1" customHeight="1">
      <c r="A542" s="408"/>
      <c r="B542" s="409"/>
      <c r="C542" s="410"/>
      <c r="D542" s="411">
        <v>68</v>
      </c>
      <c r="E542" s="410"/>
    </row>
    <row r="543" spans="1:5" ht="15" hidden="1" customHeight="1">
      <c r="A543" s="408"/>
      <c r="B543" s="409"/>
      <c r="C543" s="410"/>
      <c r="D543" s="411">
        <v>69</v>
      </c>
      <c r="E543" s="410"/>
    </row>
    <row r="544" spans="1:5" ht="15" hidden="1" customHeight="1">
      <c r="A544" s="408"/>
      <c r="B544" s="409"/>
      <c r="C544" s="410"/>
      <c r="D544" s="411">
        <v>70</v>
      </c>
      <c r="E544" s="410"/>
    </row>
    <row r="545" spans="1:5" ht="15" hidden="1" customHeight="1">
      <c r="A545" s="408"/>
      <c r="B545" s="409"/>
      <c r="C545" s="410"/>
      <c r="D545" s="411">
        <v>71</v>
      </c>
      <c r="E545" s="410"/>
    </row>
    <row r="546" spans="1:5" ht="15" hidden="1" customHeight="1">
      <c r="A546" s="408"/>
      <c r="B546" s="409"/>
      <c r="C546" s="410"/>
      <c r="D546" s="411">
        <v>72</v>
      </c>
      <c r="E546" s="410"/>
    </row>
    <row r="547" spans="1:5" ht="15" hidden="1" customHeight="1">
      <c r="A547" s="408"/>
      <c r="B547" s="409"/>
      <c r="C547" s="410"/>
      <c r="D547" s="411">
        <v>73</v>
      </c>
      <c r="E547" s="410"/>
    </row>
    <row r="548" spans="1:5" ht="15" hidden="1" customHeight="1">
      <c r="A548" s="408"/>
      <c r="B548" s="409"/>
      <c r="C548" s="410"/>
      <c r="D548" s="411">
        <v>74</v>
      </c>
      <c r="E548" s="410"/>
    </row>
    <row r="549" spans="1:5" ht="15" hidden="1" customHeight="1">
      <c r="A549" s="408"/>
      <c r="B549" s="409"/>
      <c r="C549" s="410"/>
      <c r="D549" s="411">
        <v>75</v>
      </c>
      <c r="E549" s="410"/>
    </row>
    <row r="550" spans="1:5" ht="15" hidden="1" customHeight="1">
      <c r="A550" s="408"/>
      <c r="B550" s="409"/>
      <c r="C550" s="410"/>
      <c r="D550" s="411">
        <v>76</v>
      </c>
      <c r="E550" s="410"/>
    </row>
    <row r="551" spans="1:5" ht="15" hidden="1" customHeight="1">
      <c r="A551" s="408"/>
      <c r="B551" s="409"/>
      <c r="C551" s="410"/>
      <c r="D551" s="411">
        <v>77</v>
      </c>
      <c r="E551" s="410"/>
    </row>
    <row r="552" spans="1:5" ht="15" hidden="1" customHeight="1">
      <c r="A552" s="408"/>
      <c r="B552" s="409"/>
      <c r="C552" s="410"/>
      <c r="D552" s="411">
        <v>78</v>
      </c>
      <c r="E552" s="410"/>
    </row>
    <row r="553" spans="1:5" ht="15" hidden="1" customHeight="1">
      <c r="A553" s="408"/>
      <c r="B553" s="409"/>
      <c r="C553" s="410"/>
      <c r="D553" s="411">
        <v>79</v>
      </c>
      <c r="E553" s="410"/>
    </row>
    <row r="554" spans="1:5" ht="15" hidden="1" customHeight="1">
      <c r="A554" s="408"/>
      <c r="B554" s="409"/>
      <c r="C554" s="410"/>
      <c r="D554" s="411">
        <v>80</v>
      </c>
      <c r="E554" s="410"/>
    </row>
    <row r="555" spans="1:5" ht="15" hidden="1" customHeight="1">
      <c r="A555" s="408"/>
      <c r="B555" s="409"/>
      <c r="C555" s="410"/>
      <c r="D555" s="411">
        <v>81</v>
      </c>
      <c r="E555" s="410"/>
    </row>
    <row r="556" spans="1:5" ht="15" customHeight="1">
      <c r="A556" s="408"/>
      <c r="B556" s="418" t="s">
        <v>101</v>
      </c>
      <c r="C556" s="413" t="s">
        <v>92</v>
      </c>
      <c r="D556" s="414" t="s">
        <v>101</v>
      </c>
      <c r="E556" s="413" t="s">
        <v>92</v>
      </c>
    </row>
    <row r="557" spans="1:5" ht="15" customHeight="1">
      <c r="A557" s="408"/>
      <c r="B557" s="418" t="s">
        <v>329</v>
      </c>
      <c r="C557" s="413" t="s">
        <v>94</v>
      </c>
      <c r="D557" s="414" t="s">
        <v>329</v>
      </c>
      <c r="E557" s="413" t="s">
        <v>94</v>
      </c>
    </row>
    <row r="558" spans="1:5" ht="27" customHeight="1">
      <c r="A558" s="590" t="s">
        <v>20</v>
      </c>
      <c r="B558" s="591"/>
      <c r="C558" s="415"/>
      <c r="D558" s="416">
        <v>1</v>
      </c>
      <c r="E558" s="417" t="s">
        <v>151</v>
      </c>
    </row>
    <row r="559" spans="1:5" ht="14.25" customHeight="1">
      <c r="A559" s="408"/>
      <c r="B559" s="409" t="s">
        <v>122</v>
      </c>
      <c r="C559" s="410"/>
      <c r="D559" s="411">
        <v>2</v>
      </c>
      <c r="E559" s="412" t="s">
        <v>12</v>
      </c>
    </row>
    <row r="560" spans="1:5" ht="14.25" customHeight="1">
      <c r="A560" s="408"/>
      <c r="B560" s="409" t="s">
        <v>123</v>
      </c>
      <c r="C560" s="410"/>
      <c r="D560" s="411">
        <v>3</v>
      </c>
      <c r="E560" s="412" t="s">
        <v>22</v>
      </c>
    </row>
    <row r="561" spans="1:5" ht="14.25" customHeight="1">
      <c r="A561" s="408"/>
      <c r="B561" s="409" t="s">
        <v>124</v>
      </c>
      <c r="C561" s="410"/>
      <c r="D561" s="411">
        <v>4</v>
      </c>
      <c r="E561" s="412" t="s">
        <v>26</v>
      </c>
    </row>
    <row r="562" spans="1:5" ht="14.25" customHeight="1">
      <c r="A562" s="408"/>
      <c r="B562" s="409" t="s">
        <v>125</v>
      </c>
      <c r="C562" s="410"/>
      <c r="D562" s="411">
        <v>5</v>
      </c>
      <c r="E562" s="412" t="s">
        <v>28</v>
      </c>
    </row>
    <row r="563" spans="1:5" ht="14.25" customHeight="1">
      <c r="A563" s="408"/>
      <c r="B563" s="409" t="s">
        <v>126</v>
      </c>
      <c r="C563" s="410"/>
      <c r="D563" s="411">
        <v>6</v>
      </c>
      <c r="E563" s="412" t="s">
        <v>30</v>
      </c>
    </row>
    <row r="564" spans="1:5" ht="14.25" customHeight="1">
      <c r="A564" s="408"/>
      <c r="B564" s="409" t="s">
        <v>127</v>
      </c>
      <c r="C564" s="410"/>
      <c r="D564" s="411">
        <v>7</v>
      </c>
      <c r="E564" s="412" t="s">
        <v>32</v>
      </c>
    </row>
    <row r="565" spans="1:5" ht="14.25" customHeight="1">
      <c r="A565" s="408"/>
      <c r="B565" s="409" t="s">
        <v>128</v>
      </c>
      <c r="C565" s="410"/>
      <c r="D565" s="411">
        <v>8</v>
      </c>
      <c r="E565" s="412" t="s">
        <v>36</v>
      </c>
    </row>
    <row r="566" spans="1:5" ht="14.25" customHeight="1">
      <c r="A566" s="408"/>
      <c r="B566" s="409" t="s">
        <v>129</v>
      </c>
      <c r="C566" s="410"/>
      <c r="D566" s="411">
        <v>9</v>
      </c>
      <c r="E566" s="412" t="s">
        <v>38</v>
      </c>
    </row>
    <row r="567" spans="1:5" ht="14.25" customHeight="1">
      <c r="A567" s="408"/>
      <c r="B567" s="409" t="s">
        <v>130</v>
      </c>
      <c r="C567" s="410"/>
      <c r="D567" s="411">
        <v>10</v>
      </c>
      <c r="E567" s="412" t="s">
        <v>40</v>
      </c>
    </row>
    <row r="568" spans="1:5" ht="14.25" customHeight="1">
      <c r="A568" s="408"/>
      <c r="B568" s="409" t="s">
        <v>131</v>
      </c>
      <c r="C568" s="410"/>
      <c r="D568" s="411">
        <v>11</v>
      </c>
      <c r="E568" s="412" t="s">
        <v>42</v>
      </c>
    </row>
    <row r="569" spans="1:5" ht="14.25" customHeight="1">
      <c r="A569" s="408"/>
      <c r="B569" s="409" t="s">
        <v>132</v>
      </c>
      <c r="C569" s="410"/>
      <c r="D569" s="411">
        <v>12</v>
      </c>
      <c r="E569" s="412" t="s">
        <v>45</v>
      </c>
    </row>
    <row r="570" spans="1:5" ht="14.25" customHeight="1">
      <c r="A570" s="408"/>
      <c r="B570" s="409" t="s">
        <v>133</v>
      </c>
      <c r="C570" s="410"/>
      <c r="D570" s="411">
        <v>13</v>
      </c>
      <c r="E570" s="412" t="s">
        <v>48</v>
      </c>
    </row>
    <row r="571" spans="1:5" ht="14.25" customHeight="1">
      <c r="A571" s="408"/>
      <c r="B571" s="409" t="s">
        <v>134</v>
      </c>
      <c r="C571" s="410"/>
      <c r="D571" s="411">
        <v>14</v>
      </c>
      <c r="E571" s="412" t="s">
        <v>51</v>
      </c>
    </row>
    <row r="572" spans="1:5" ht="14.25" customHeight="1">
      <c r="A572" s="408"/>
      <c r="B572" s="409" t="s">
        <v>135</v>
      </c>
      <c r="C572" s="410"/>
      <c r="D572" s="411">
        <v>15</v>
      </c>
      <c r="E572" s="412" t="s">
        <v>54</v>
      </c>
    </row>
    <row r="573" spans="1:5" ht="14.25" customHeight="1">
      <c r="A573" s="408"/>
      <c r="B573" s="409" t="s">
        <v>136</v>
      </c>
      <c r="C573" s="410"/>
      <c r="D573" s="411">
        <v>16</v>
      </c>
      <c r="E573" s="412" t="s">
        <v>57</v>
      </c>
    </row>
    <row r="574" spans="1:5" ht="14.25" customHeight="1">
      <c r="A574" s="408"/>
      <c r="B574" s="409" t="s">
        <v>137</v>
      </c>
      <c r="C574" s="410"/>
      <c r="D574" s="411">
        <v>17</v>
      </c>
      <c r="E574" s="412" t="s">
        <v>60</v>
      </c>
    </row>
    <row r="575" spans="1:5" ht="14.25" customHeight="1">
      <c r="A575" s="408"/>
      <c r="B575" s="409" t="s">
        <v>138</v>
      </c>
      <c r="C575" s="410"/>
      <c r="D575" s="411">
        <v>18</v>
      </c>
      <c r="E575" s="412" t="s">
        <v>63</v>
      </c>
    </row>
    <row r="576" spans="1:5" ht="14.25" customHeight="1">
      <c r="A576" s="408"/>
      <c r="B576" s="409" t="s">
        <v>139</v>
      </c>
      <c r="C576" s="410"/>
      <c r="D576" s="411">
        <v>19</v>
      </c>
      <c r="E576" s="412" t="s">
        <v>66</v>
      </c>
    </row>
    <row r="577" spans="1:5" ht="14.25" customHeight="1">
      <c r="A577" s="408"/>
      <c r="B577" s="409" t="s">
        <v>140</v>
      </c>
      <c r="C577" s="410"/>
      <c r="D577" s="411">
        <v>20</v>
      </c>
      <c r="E577" s="412" t="s">
        <v>69</v>
      </c>
    </row>
    <row r="578" spans="1:5" ht="14.25" customHeight="1">
      <c r="A578" s="408"/>
      <c r="B578" s="409" t="s">
        <v>141</v>
      </c>
      <c r="C578" s="410"/>
      <c r="D578" s="411">
        <v>21</v>
      </c>
      <c r="E578" s="412" t="s">
        <v>72</v>
      </c>
    </row>
    <row r="579" spans="1:5" ht="14.25" customHeight="1">
      <c r="A579" s="408"/>
      <c r="B579" s="409" t="s">
        <v>142</v>
      </c>
      <c r="C579" s="410"/>
      <c r="D579" s="411">
        <v>22</v>
      </c>
      <c r="E579" s="412" t="s">
        <v>79</v>
      </c>
    </row>
    <row r="580" spans="1:5" ht="14.25" customHeight="1">
      <c r="A580" s="408"/>
      <c r="B580" s="409" t="s">
        <v>143</v>
      </c>
      <c r="C580" s="410"/>
      <c r="D580" s="411">
        <v>23</v>
      </c>
      <c r="E580" s="412" t="s">
        <v>82</v>
      </c>
    </row>
    <row r="581" spans="1:5" ht="14.25" customHeight="1">
      <c r="A581" s="408"/>
      <c r="B581" s="409" t="s">
        <v>144</v>
      </c>
      <c r="C581" s="410"/>
      <c r="D581" s="411">
        <v>24</v>
      </c>
      <c r="E581" s="412" t="s">
        <v>90</v>
      </c>
    </row>
    <row r="582" spans="1:5" ht="14.25" customHeight="1">
      <c r="A582" s="408"/>
      <c r="B582" s="409" t="s">
        <v>145</v>
      </c>
      <c r="C582" s="410"/>
      <c r="D582" s="411">
        <v>25</v>
      </c>
      <c r="E582" s="412" t="s">
        <v>92</v>
      </c>
    </row>
    <row r="583" spans="1:5" ht="14.25" customHeight="1">
      <c r="A583" s="408"/>
      <c r="B583" s="409" t="s">
        <v>146</v>
      </c>
      <c r="C583" s="410"/>
      <c r="D583" s="411">
        <v>26</v>
      </c>
      <c r="E583" s="412" t="s">
        <v>94</v>
      </c>
    </row>
    <row r="584" spans="1:5" ht="15" hidden="1" customHeight="1">
      <c r="A584" s="408"/>
      <c r="B584" s="409"/>
      <c r="C584" s="410"/>
      <c r="D584" s="411">
        <v>27</v>
      </c>
      <c r="E584" s="410"/>
    </row>
    <row r="585" spans="1:5" ht="15" hidden="1" customHeight="1">
      <c r="A585" s="408"/>
      <c r="B585" s="409"/>
      <c r="C585" s="410"/>
      <c r="D585" s="411">
        <v>28</v>
      </c>
      <c r="E585" s="410"/>
    </row>
    <row r="586" spans="1:5" ht="15" hidden="1" customHeight="1">
      <c r="A586" s="408"/>
      <c r="B586" s="409"/>
      <c r="C586" s="410"/>
      <c r="D586" s="411">
        <v>29</v>
      </c>
      <c r="E586" s="410"/>
    </row>
    <row r="587" spans="1:5" ht="15" hidden="1" customHeight="1">
      <c r="A587" s="408"/>
      <c r="B587" s="409"/>
      <c r="C587" s="410"/>
      <c r="D587" s="411">
        <v>30</v>
      </c>
      <c r="E587" s="410"/>
    </row>
    <row r="588" spans="1:5" ht="15" hidden="1" customHeight="1">
      <c r="A588" s="408"/>
      <c r="B588" s="409"/>
      <c r="C588" s="410"/>
      <c r="D588" s="411">
        <v>31</v>
      </c>
      <c r="E588" s="410"/>
    </row>
    <row r="589" spans="1:5" ht="15" hidden="1" customHeight="1">
      <c r="A589" s="408"/>
      <c r="B589" s="409"/>
      <c r="C589" s="410"/>
      <c r="D589" s="411">
        <v>32</v>
      </c>
      <c r="E589" s="410"/>
    </row>
    <row r="590" spans="1:5" ht="15" hidden="1" customHeight="1">
      <c r="A590" s="408"/>
      <c r="B590" s="409"/>
      <c r="C590" s="410"/>
      <c r="D590" s="411">
        <v>33</v>
      </c>
      <c r="E590" s="410"/>
    </row>
    <row r="591" spans="1:5" ht="15" hidden="1" customHeight="1">
      <c r="A591" s="408"/>
      <c r="B591" s="409"/>
      <c r="C591" s="410"/>
      <c r="D591" s="411">
        <v>34</v>
      </c>
      <c r="E591" s="410"/>
    </row>
    <row r="592" spans="1:5" ht="15" hidden="1" customHeight="1">
      <c r="A592" s="408"/>
      <c r="B592" s="409"/>
      <c r="C592" s="410"/>
      <c r="D592" s="411">
        <v>35</v>
      </c>
      <c r="E592" s="410"/>
    </row>
    <row r="593" spans="1:5" ht="15" hidden="1" customHeight="1">
      <c r="A593" s="408"/>
      <c r="B593" s="409"/>
      <c r="C593" s="410"/>
      <c r="D593" s="411">
        <v>36</v>
      </c>
      <c r="E593" s="410"/>
    </row>
    <row r="594" spans="1:5" ht="15" hidden="1" customHeight="1">
      <c r="A594" s="408"/>
      <c r="B594" s="409"/>
      <c r="C594" s="410"/>
      <c r="D594" s="411">
        <v>37</v>
      </c>
      <c r="E594" s="410"/>
    </row>
    <row r="595" spans="1:5" ht="15" hidden="1" customHeight="1">
      <c r="A595" s="408"/>
      <c r="B595" s="409"/>
      <c r="C595" s="410"/>
      <c r="D595" s="411">
        <v>38</v>
      </c>
      <c r="E595" s="410"/>
    </row>
    <row r="596" spans="1:5" ht="15" hidden="1" customHeight="1">
      <c r="A596" s="408"/>
      <c r="B596" s="409"/>
      <c r="C596" s="410"/>
      <c r="D596" s="411">
        <v>39</v>
      </c>
      <c r="E596" s="410"/>
    </row>
    <row r="597" spans="1:5" ht="15" hidden="1" customHeight="1">
      <c r="A597" s="408"/>
      <c r="B597" s="409"/>
      <c r="C597" s="410"/>
      <c r="D597" s="411">
        <v>40</v>
      </c>
      <c r="E597" s="410"/>
    </row>
    <row r="598" spans="1:5" ht="15" hidden="1" customHeight="1">
      <c r="A598" s="408"/>
      <c r="B598" s="409"/>
      <c r="C598" s="410"/>
      <c r="D598" s="411">
        <v>41</v>
      </c>
      <c r="E598" s="410"/>
    </row>
    <row r="599" spans="1:5" ht="15" hidden="1" customHeight="1">
      <c r="A599" s="408"/>
      <c r="B599" s="409"/>
      <c r="C599" s="410"/>
      <c r="D599" s="411">
        <v>42</v>
      </c>
      <c r="E599" s="410"/>
    </row>
    <row r="600" spans="1:5" ht="15" hidden="1" customHeight="1">
      <c r="A600" s="408"/>
      <c r="B600" s="409"/>
      <c r="C600" s="410"/>
      <c r="D600" s="411">
        <v>43</v>
      </c>
      <c r="E600" s="410"/>
    </row>
    <row r="601" spans="1:5" ht="15" hidden="1" customHeight="1">
      <c r="A601" s="408"/>
      <c r="B601" s="409"/>
      <c r="C601" s="410"/>
      <c r="D601" s="411">
        <v>44</v>
      </c>
      <c r="E601" s="410"/>
    </row>
    <row r="602" spans="1:5" ht="15" hidden="1" customHeight="1">
      <c r="A602" s="408"/>
      <c r="B602" s="409"/>
      <c r="C602" s="410"/>
      <c r="D602" s="411">
        <v>45</v>
      </c>
      <c r="E602" s="410"/>
    </row>
    <row r="603" spans="1:5" ht="15" hidden="1" customHeight="1">
      <c r="A603" s="408"/>
      <c r="B603" s="409"/>
      <c r="C603" s="410"/>
      <c r="D603" s="411">
        <v>46</v>
      </c>
      <c r="E603" s="410"/>
    </row>
    <row r="604" spans="1:5" ht="15" hidden="1" customHeight="1">
      <c r="A604" s="408"/>
      <c r="B604" s="409"/>
      <c r="C604" s="410"/>
      <c r="D604" s="411">
        <v>47</v>
      </c>
      <c r="E604" s="410"/>
    </row>
    <row r="605" spans="1:5" ht="15" hidden="1" customHeight="1">
      <c r="A605" s="408"/>
      <c r="B605" s="409"/>
      <c r="C605" s="410"/>
      <c r="D605" s="411">
        <v>48</v>
      </c>
      <c r="E605" s="410"/>
    </row>
    <row r="606" spans="1:5" ht="15" hidden="1" customHeight="1">
      <c r="A606" s="408"/>
      <c r="B606" s="409"/>
      <c r="C606" s="410"/>
      <c r="D606" s="411">
        <v>49</v>
      </c>
      <c r="E606" s="410"/>
    </row>
    <row r="607" spans="1:5" ht="15" hidden="1" customHeight="1">
      <c r="A607" s="408"/>
      <c r="B607" s="409"/>
      <c r="C607" s="410"/>
      <c r="D607" s="411">
        <v>50</v>
      </c>
      <c r="E607" s="410"/>
    </row>
    <row r="608" spans="1:5" ht="15" hidden="1" customHeight="1">
      <c r="A608" s="408"/>
      <c r="B608" s="409"/>
      <c r="C608" s="410"/>
      <c r="D608" s="411">
        <v>51</v>
      </c>
      <c r="E608" s="410"/>
    </row>
    <row r="609" spans="1:5" ht="15" hidden="1" customHeight="1">
      <c r="A609" s="408"/>
      <c r="B609" s="409"/>
      <c r="C609" s="410"/>
      <c r="D609" s="411">
        <v>52</v>
      </c>
      <c r="E609" s="410"/>
    </row>
    <row r="610" spans="1:5" ht="15" hidden="1" customHeight="1">
      <c r="A610" s="408"/>
      <c r="B610" s="409"/>
      <c r="C610" s="410"/>
      <c r="D610" s="411">
        <v>53</v>
      </c>
      <c r="E610" s="410"/>
    </row>
    <row r="611" spans="1:5" ht="15" hidden="1" customHeight="1">
      <c r="A611" s="408"/>
      <c r="B611" s="409"/>
      <c r="C611" s="410"/>
      <c r="D611" s="411">
        <v>54</v>
      </c>
      <c r="E611" s="410"/>
    </row>
    <row r="612" spans="1:5" ht="15" hidden="1" customHeight="1">
      <c r="A612" s="408"/>
      <c r="B612" s="409"/>
      <c r="C612" s="410"/>
      <c r="D612" s="411">
        <v>55</v>
      </c>
      <c r="E612" s="410"/>
    </row>
    <row r="613" spans="1:5" ht="15" hidden="1" customHeight="1">
      <c r="A613" s="408"/>
      <c r="B613" s="409"/>
      <c r="C613" s="410"/>
      <c r="D613" s="411">
        <v>56</v>
      </c>
      <c r="E613" s="410"/>
    </row>
    <row r="614" spans="1:5" ht="15" hidden="1" customHeight="1">
      <c r="A614" s="408"/>
      <c r="B614" s="409"/>
      <c r="C614" s="410"/>
      <c r="D614" s="411">
        <v>57</v>
      </c>
      <c r="E614" s="410"/>
    </row>
    <row r="615" spans="1:5" ht="15" hidden="1" customHeight="1">
      <c r="A615" s="408"/>
      <c r="B615" s="409"/>
      <c r="C615" s="410"/>
      <c r="D615" s="411">
        <v>58</v>
      </c>
      <c r="E615" s="410"/>
    </row>
    <row r="616" spans="1:5" ht="15" hidden="1" customHeight="1">
      <c r="A616" s="408"/>
      <c r="B616" s="409"/>
      <c r="C616" s="410"/>
      <c r="D616" s="411">
        <v>59</v>
      </c>
      <c r="E616" s="410"/>
    </row>
    <row r="617" spans="1:5" ht="15" hidden="1" customHeight="1">
      <c r="A617" s="408"/>
      <c r="B617" s="409"/>
      <c r="C617" s="410"/>
      <c r="D617" s="411">
        <v>60</v>
      </c>
      <c r="E617" s="410"/>
    </row>
    <row r="618" spans="1:5" ht="15" hidden="1" customHeight="1">
      <c r="A618" s="408"/>
      <c r="B618" s="409"/>
      <c r="C618" s="410"/>
      <c r="D618" s="411">
        <v>61</v>
      </c>
      <c r="E618" s="410"/>
    </row>
    <row r="619" spans="1:5" ht="15" hidden="1" customHeight="1">
      <c r="A619" s="408"/>
      <c r="B619" s="409"/>
      <c r="C619" s="410"/>
      <c r="D619" s="411">
        <v>62</v>
      </c>
      <c r="E619" s="410"/>
    </row>
    <row r="620" spans="1:5" ht="15" hidden="1" customHeight="1">
      <c r="A620" s="408"/>
      <c r="B620" s="409"/>
      <c r="C620" s="410"/>
      <c r="D620" s="411">
        <v>63</v>
      </c>
      <c r="E620" s="410"/>
    </row>
    <row r="621" spans="1:5" ht="15" hidden="1" customHeight="1">
      <c r="A621" s="408"/>
      <c r="B621" s="409"/>
      <c r="C621" s="410"/>
      <c r="D621" s="411">
        <v>64</v>
      </c>
      <c r="E621" s="410"/>
    </row>
    <row r="622" spans="1:5" ht="15" hidden="1" customHeight="1">
      <c r="A622" s="408"/>
      <c r="B622" s="409"/>
      <c r="C622" s="410"/>
      <c r="D622" s="411">
        <v>65</v>
      </c>
      <c r="E622" s="410"/>
    </row>
    <row r="623" spans="1:5" ht="15" hidden="1" customHeight="1">
      <c r="A623" s="408"/>
      <c r="B623" s="409"/>
      <c r="C623" s="410"/>
      <c r="D623" s="411">
        <v>66</v>
      </c>
      <c r="E623" s="410"/>
    </row>
    <row r="624" spans="1:5" ht="15" hidden="1" customHeight="1">
      <c r="A624" s="408"/>
      <c r="B624" s="409"/>
      <c r="C624" s="410"/>
      <c r="D624" s="411">
        <v>67</v>
      </c>
      <c r="E624" s="410"/>
    </row>
    <row r="625" spans="1:5" ht="15" hidden="1" customHeight="1">
      <c r="A625" s="408"/>
      <c r="B625" s="409"/>
      <c r="C625" s="410"/>
      <c r="D625" s="411">
        <v>68</v>
      </c>
      <c r="E625" s="410"/>
    </row>
    <row r="626" spans="1:5" ht="15" hidden="1" customHeight="1">
      <c r="A626" s="408"/>
      <c r="B626" s="409"/>
      <c r="C626" s="410"/>
      <c r="D626" s="411">
        <v>69</v>
      </c>
      <c r="E626" s="410"/>
    </row>
    <row r="627" spans="1:5" ht="15" hidden="1" customHeight="1">
      <c r="A627" s="408"/>
      <c r="B627" s="409"/>
      <c r="C627" s="410"/>
      <c r="D627" s="411">
        <v>70</v>
      </c>
      <c r="E627" s="410"/>
    </row>
    <row r="628" spans="1:5" ht="15" hidden="1" customHeight="1">
      <c r="A628" s="408"/>
      <c r="B628" s="409"/>
      <c r="C628" s="410"/>
      <c r="D628" s="411">
        <v>71</v>
      </c>
      <c r="E628" s="410"/>
    </row>
    <row r="629" spans="1:5" ht="15" hidden="1" customHeight="1">
      <c r="A629" s="408"/>
      <c r="B629" s="409"/>
      <c r="C629" s="410"/>
      <c r="D629" s="411">
        <v>72</v>
      </c>
      <c r="E629" s="410"/>
    </row>
    <row r="630" spans="1:5" ht="15" hidden="1" customHeight="1">
      <c r="A630" s="408"/>
      <c r="B630" s="409"/>
      <c r="C630" s="410"/>
      <c r="D630" s="411">
        <v>73</v>
      </c>
      <c r="E630" s="410"/>
    </row>
    <row r="631" spans="1:5" ht="15" hidden="1" customHeight="1">
      <c r="A631" s="408"/>
      <c r="B631" s="409"/>
      <c r="C631" s="410"/>
      <c r="D631" s="411">
        <v>74</v>
      </c>
      <c r="E631" s="410"/>
    </row>
    <row r="632" spans="1:5" ht="15" hidden="1" customHeight="1">
      <c r="A632" s="408"/>
      <c r="B632" s="409"/>
      <c r="C632" s="410"/>
      <c r="D632" s="411">
        <v>75</v>
      </c>
      <c r="E632" s="410"/>
    </row>
    <row r="633" spans="1:5" ht="15" hidden="1" customHeight="1">
      <c r="A633" s="408"/>
      <c r="B633" s="409"/>
      <c r="C633" s="410"/>
      <c r="D633" s="411">
        <v>76</v>
      </c>
      <c r="E633" s="410"/>
    </row>
    <row r="634" spans="1:5" ht="15" hidden="1" customHeight="1">
      <c r="A634" s="408"/>
      <c r="B634" s="409"/>
      <c r="C634" s="410"/>
      <c r="D634" s="411">
        <v>77</v>
      </c>
      <c r="E634" s="410"/>
    </row>
    <row r="635" spans="1:5" ht="15" hidden="1" customHeight="1">
      <c r="A635" s="408"/>
      <c r="B635" s="409"/>
      <c r="C635" s="410"/>
      <c r="D635" s="411">
        <v>78</v>
      </c>
      <c r="E635" s="410"/>
    </row>
    <row r="636" spans="1:5" ht="15" hidden="1" customHeight="1">
      <c r="A636" s="408"/>
      <c r="B636" s="409"/>
      <c r="C636" s="410"/>
      <c r="D636" s="411">
        <v>79</v>
      </c>
      <c r="E636" s="410"/>
    </row>
    <row r="637" spans="1:5" ht="15" hidden="1" customHeight="1">
      <c r="A637" s="408"/>
      <c r="B637" s="409"/>
      <c r="C637" s="410"/>
      <c r="D637" s="411">
        <v>80</v>
      </c>
      <c r="E637" s="410"/>
    </row>
    <row r="638" spans="1:5" ht="15" hidden="1" customHeight="1">
      <c r="A638" s="408"/>
      <c r="B638" s="409"/>
      <c r="C638" s="410"/>
      <c r="D638" s="411">
        <v>81</v>
      </c>
      <c r="E638" s="410"/>
    </row>
    <row r="639" spans="1:5" ht="16.5" customHeight="1">
      <c r="A639" s="589" t="s">
        <v>23</v>
      </c>
      <c r="B639" s="589"/>
      <c r="C639" s="415"/>
      <c r="D639" s="416">
        <v>1</v>
      </c>
      <c r="E639" s="417" t="s">
        <v>413</v>
      </c>
    </row>
    <row r="640" spans="1:5" ht="14.25" customHeight="1">
      <c r="A640" s="408"/>
      <c r="B640" s="409" t="s">
        <v>125</v>
      </c>
      <c r="C640" s="410"/>
      <c r="D640" s="411">
        <v>4</v>
      </c>
      <c r="E640" s="412" t="s">
        <v>28</v>
      </c>
    </row>
    <row r="641" spans="1:5" ht="14.25" customHeight="1">
      <c r="A641" s="408"/>
      <c r="B641" s="409" t="s">
        <v>128</v>
      </c>
      <c r="C641" s="410"/>
      <c r="D641" s="411">
        <v>5</v>
      </c>
      <c r="E641" s="412" t="s">
        <v>36</v>
      </c>
    </row>
    <row r="642" spans="1:5" ht="14.25" customHeight="1">
      <c r="A642" s="408"/>
      <c r="B642" s="409" t="s">
        <v>129</v>
      </c>
      <c r="C642" s="410"/>
      <c r="D642" s="411">
        <v>6</v>
      </c>
      <c r="E642" s="412" t="s">
        <v>38</v>
      </c>
    </row>
    <row r="643" spans="1:5" ht="14.25" customHeight="1">
      <c r="A643" s="408"/>
      <c r="B643" s="409" t="s">
        <v>130</v>
      </c>
      <c r="C643" s="410"/>
      <c r="D643" s="411">
        <v>7</v>
      </c>
      <c r="E643" s="412" t="s">
        <v>40</v>
      </c>
    </row>
    <row r="644" spans="1:5" ht="14.25" customHeight="1">
      <c r="A644" s="408"/>
      <c r="B644" s="409" t="s">
        <v>131</v>
      </c>
      <c r="C644" s="410"/>
      <c r="D644" s="411">
        <v>8</v>
      </c>
      <c r="E644" s="412" t="s">
        <v>42</v>
      </c>
    </row>
    <row r="645" spans="1:5" ht="14.25" customHeight="1">
      <c r="A645" s="408"/>
      <c r="B645" s="409" t="s">
        <v>132</v>
      </c>
      <c r="C645" s="410"/>
      <c r="D645" s="411">
        <v>9</v>
      </c>
      <c r="E645" s="412" t="s">
        <v>45</v>
      </c>
    </row>
    <row r="646" spans="1:5" ht="14.25" customHeight="1">
      <c r="A646" s="408"/>
      <c r="B646" s="409" t="s">
        <v>133</v>
      </c>
      <c r="C646" s="410"/>
      <c r="D646" s="411">
        <v>10</v>
      </c>
      <c r="E646" s="412" t="s">
        <v>48</v>
      </c>
    </row>
    <row r="647" spans="1:5" ht="14.25" customHeight="1">
      <c r="A647" s="408"/>
      <c r="B647" s="409" t="s">
        <v>134</v>
      </c>
      <c r="C647" s="410"/>
      <c r="D647" s="411">
        <v>11</v>
      </c>
      <c r="E647" s="412" t="s">
        <v>51</v>
      </c>
    </row>
    <row r="648" spans="1:5" ht="14.25" customHeight="1">
      <c r="A648" s="408"/>
      <c r="B648" s="409" t="s">
        <v>135</v>
      </c>
      <c r="C648" s="410"/>
      <c r="D648" s="411">
        <v>12</v>
      </c>
      <c r="E648" s="412" t="s">
        <v>54</v>
      </c>
    </row>
    <row r="649" spans="1:5" ht="14.25" customHeight="1">
      <c r="A649" s="408"/>
      <c r="B649" s="409" t="s">
        <v>136</v>
      </c>
      <c r="C649" s="410"/>
      <c r="D649" s="411">
        <v>13</v>
      </c>
      <c r="E649" s="412" t="s">
        <v>57</v>
      </c>
    </row>
    <row r="650" spans="1:5" ht="14.25" customHeight="1">
      <c r="A650" s="408"/>
      <c r="B650" s="409" t="s">
        <v>137</v>
      </c>
      <c r="C650" s="410"/>
      <c r="D650" s="411">
        <v>14</v>
      </c>
      <c r="E650" s="412" t="s">
        <v>60</v>
      </c>
    </row>
    <row r="651" spans="1:5" ht="14.25" customHeight="1">
      <c r="A651" s="408"/>
      <c r="B651" s="409" t="s">
        <v>138</v>
      </c>
      <c r="C651" s="410"/>
      <c r="D651" s="411">
        <v>15</v>
      </c>
      <c r="E651" s="412" t="s">
        <v>63</v>
      </c>
    </row>
    <row r="652" spans="1:5" ht="14.25" customHeight="1">
      <c r="A652" s="408"/>
      <c r="B652" s="409" t="s">
        <v>139</v>
      </c>
      <c r="C652" s="410"/>
      <c r="D652" s="411">
        <v>16</v>
      </c>
      <c r="E652" s="412" t="s">
        <v>66</v>
      </c>
    </row>
    <row r="653" spans="1:5" ht="14.25" customHeight="1">
      <c r="A653" s="408"/>
      <c r="B653" s="409" t="s">
        <v>140</v>
      </c>
      <c r="C653" s="410"/>
      <c r="D653" s="411">
        <v>17</v>
      </c>
      <c r="E653" s="412" t="s">
        <v>69</v>
      </c>
    </row>
    <row r="654" spans="1:5" ht="14.25" customHeight="1">
      <c r="A654" s="408"/>
      <c r="B654" s="409" t="s">
        <v>141</v>
      </c>
      <c r="C654" s="410"/>
      <c r="D654" s="411">
        <v>18</v>
      </c>
      <c r="E654" s="412" t="s">
        <v>72</v>
      </c>
    </row>
    <row r="655" spans="1:5" ht="14.25" customHeight="1">
      <c r="A655" s="408"/>
      <c r="B655" s="409" t="s">
        <v>142</v>
      </c>
      <c r="C655" s="410"/>
      <c r="D655" s="411">
        <v>19</v>
      </c>
      <c r="E655" s="412" t="s">
        <v>79</v>
      </c>
    </row>
    <row r="656" spans="1:5" ht="14.25" customHeight="1">
      <c r="A656" s="408"/>
      <c r="B656" s="409" t="s">
        <v>143</v>
      </c>
      <c r="C656" s="410"/>
      <c r="D656" s="411">
        <v>20</v>
      </c>
      <c r="E656" s="412" t="s">
        <v>82</v>
      </c>
    </row>
    <row r="657" spans="1:5" ht="14.25" customHeight="1">
      <c r="A657" s="408"/>
      <c r="B657" s="409" t="s">
        <v>144</v>
      </c>
      <c r="C657" s="410"/>
      <c r="D657" s="411">
        <v>21</v>
      </c>
      <c r="E657" s="412" t="s">
        <v>90</v>
      </c>
    </row>
    <row r="658" spans="1:5" ht="14.25" customHeight="1">
      <c r="A658" s="408"/>
      <c r="B658" s="409" t="s">
        <v>145</v>
      </c>
      <c r="C658" s="410"/>
      <c r="D658" s="411">
        <v>22</v>
      </c>
      <c r="E658" s="412" t="s">
        <v>92</v>
      </c>
    </row>
    <row r="659" spans="1:5" ht="14.25" customHeight="1">
      <c r="A659" s="408"/>
      <c r="B659" s="409" t="s">
        <v>146</v>
      </c>
      <c r="C659" s="410"/>
      <c r="D659" s="411">
        <v>23</v>
      </c>
      <c r="E659" s="412" t="s">
        <v>94</v>
      </c>
    </row>
    <row r="660" spans="1:5" ht="14.25" customHeight="1">
      <c r="A660" s="408"/>
      <c r="B660" s="418" t="s">
        <v>101</v>
      </c>
      <c r="C660" s="413" t="s">
        <v>92</v>
      </c>
      <c r="D660" s="414" t="s">
        <v>101</v>
      </c>
      <c r="E660" s="413" t="s">
        <v>92</v>
      </c>
    </row>
    <row r="661" spans="1:5" ht="14.25" customHeight="1">
      <c r="A661" s="408"/>
      <c r="B661" s="418" t="s">
        <v>329</v>
      </c>
      <c r="C661" s="413" t="s">
        <v>94</v>
      </c>
      <c r="D661" s="414" t="s">
        <v>329</v>
      </c>
      <c r="E661" s="413" t="s">
        <v>94</v>
      </c>
    </row>
    <row r="662" spans="1:5" ht="15" hidden="1" customHeight="1">
      <c r="A662" s="7"/>
      <c r="B662" s="8"/>
      <c r="C662" s="9"/>
      <c r="D662" s="10">
        <v>24</v>
      </c>
      <c r="E662" s="9"/>
    </row>
    <row r="663" spans="1:5" ht="15" hidden="1" customHeight="1">
      <c r="A663" s="7"/>
      <c r="B663" s="8"/>
      <c r="C663" s="9"/>
      <c r="D663" s="10">
        <v>25</v>
      </c>
      <c r="E663" s="9"/>
    </row>
    <row r="664" spans="1:5" ht="15" hidden="1" customHeight="1">
      <c r="A664" s="7"/>
      <c r="B664" s="8"/>
      <c r="C664" s="9"/>
      <c r="D664" s="10">
        <v>26</v>
      </c>
      <c r="E664" s="9"/>
    </row>
    <row r="665" spans="1:5" ht="15" hidden="1" customHeight="1">
      <c r="A665" s="7"/>
      <c r="B665" s="8"/>
      <c r="C665" s="9"/>
      <c r="D665" s="10">
        <v>27</v>
      </c>
      <c r="E665" s="9"/>
    </row>
    <row r="666" spans="1:5" ht="15" hidden="1" customHeight="1">
      <c r="A666" s="7"/>
      <c r="B666" s="8"/>
      <c r="C666" s="9"/>
      <c r="D666" s="10">
        <v>28</v>
      </c>
      <c r="E666" s="9"/>
    </row>
    <row r="667" spans="1:5" ht="15" hidden="1" customHeight="1">
      <c r="A667" s="7"/>
      <c r="B667" s="8"/>
      <c r="C667" s="9"/>
      <c r="D667" s="10">
        <v>29</v>
      </c>
      <c r="E667" s="9"/>
    </row>
    <row r="668" spans="1:5" ht="15" hidden="1" customHeight="1">
      <c r="A668" s="7"/>
      <c r="B668" s="8"/>
      <c r="C668" s="9"/>
      <c r="D668" s="10">
        <v>30</v>
      </c>
      <c r="E668" s="9"/>
    </row>
    <row r="669" spans="1:5" ht="15" hidden="1" customHeight="1">
      <c r="A669" s="7"/>
      <c r="B669" s="8"/>
      <c r="C669" s="9"/>
      <c r="D669" s="10">
        <v>31</v>
      </c>
      <c r="E669" s="9"/>
    </row>
    <row r="670" spans="1:5" ht="15" hidden="1" customHeight="1">
      <c r="A670" s="7"/>
      <c r="B670" s="8"/>
      <c r="C670" s="9"/>
      <c r="D670" s="10">
        <v>32</v>
      </c>
      <c r="E670" s="9"/>
    </row>
    <row r="671" spans="1:5" ht="15" hidden="1" customHeight="1">
      <c r="A671" s="7"/>
      <c r="B671" s="8"/>
      <c r="C671" s="9"/>
      <c r="D671" s="10">
        <v>33</v>
      </c>
      <c r="E671" s="9"/>
    </row>
    <row r="672" spans="1:5" ht="15" hidden="1" customHeight="1">
      <c r="A672" s="7"/>
      <c r="B672" s="8"/>
      <c r="C672" s="9"/>
      <c r="D672" s="10">
        <v>34</v>
      </c>
      <c r="E672" s="9"/>
    </row>
    <row r="673" spans="1:5" ht="15" hidden="1" customHeight="1">
      <c r="A673" s="7"/>
      <c r="B673" s="8"/>
      <c r="C673" s="9"/>
      <c r="D673" s="10">
        <v>35</v>
      </c>
      <c r="E673" s="9"/>
    </row>
    <row r="674" spans="1:5" ht="15" hidden="1" customHeight="1">
      <c r="A674" s="7"/>
      <c r="B674" s="8"/>
      <c r="C674" s="9"/>
      <c r="D674" s="10">
        <v>36</v>
      </c>
      <c r="E674" s="9"/>
    </row>
    <row r="675" spans="1:5" ht="15" hidden="1" customHeight="1">
      <c r="A675" s="7"/>
      <c r="B675" s="8"/>
      <c r="C675" s="9"/>
      <c r="D675" s="10">
        <v>37</v>
      </c>
      <c r="E675" s="9"/>
    </row>
    <row r="676" spans="1:5" ht="15" hidden="1" customHeight="1">
      <c r="A676" s="7"/>
      <c r="B676" s="8"/>
      <c r="C676" s="9"/>
      <c r="D676" s="10">
        <v>38</v>
      </c>
      <c r="E676" s="9"/>
    </row>
    <row r="677" spans="1:5" ht="15" hidden="1" customHeight="1">
      <c r="A677" s="7"/>
      <c r="B677" s="8"/>
      <c r="C677" s="9"/>
      <c r="D677" s="10">
        <v>39</v>
      </c>
      <c r="E677" s="9"/>
    </row>
    <row r="678" spans="1:5" ht="15" hidden="1" customHeight="1">
      <c r="A678" s="7"/>
      <c r="B678" s="8"/>
      <c r="C678" s="9"/>
      <c r="D678" s="10">
        <v>40</v>
      </c>
      <c r="E678" s="9"/>
    </row>
    <row r="679" spans="1:5" ht="15" hidden="1" customHeight="1">
      <c r="A679" s="7"/>
      <c r="B679" s="8"/>
      <c r="C679" s="9"/>
      <c r="D679" s="10">
        <v>41</v>
      </c>
      <c r="E679" s="9"/>
    </row>
    <row r="680" spans="1:5" ht="15" hidden="1" customHeight="1">
      <c r="A680" s="7"/>
      <c r="B680" s="8"/>
      <c r="C680" s="9"/>
      <c r="D680" s="10">
        <v>42</v>
      </c>
      <c r="E680" s="9"/>
    </row>
    <row r="681" spans="1:5" ht="15" hidden="1" customHeight="1">
      <c r="A681" s="7"/>
      <c r="B681" s="8"/>
      <c r="C681" s="9"/>
      <c r="D681" s="10">
        <v>43</v>
      </c>
      <c r="E681" s="9"/>
    </row>
    <row r="682" spans="1:5" ht="15" hidden="1" customHeight="1">
      <c r="A682" s="7"/>
      <c r="B682" s="8"/>
      <c r="C682" s="9"/>
      <c r="D682" s="10">
        <v>44</v>
      </c>
      <c r="E682" s="9"/>
    </row>
    <row r="683" spans="1:5" ht="15" hidden="1" customHeight="1">
      <c r="A683" s="7"/>
      <c r="B683" s="8"/>
      <c r="C683" s="9"/>
      <c r="D683" s="10">
        <v>45</v>
      </c>
      <c r="E683" s="9"/>
    </row>
    <row r="684" spans="1:5" ht="15" hidden="1" customHeight="1">
      <c r="A684" s="7"/>
      <c r="B684" s="8"/>
      <c r="C684" s="9"/>
      <c r="D684" s="10">
        <v>46</v>
      </c>
      <c r="E684" s="9"/>
    </row>
    <row r="685" spans="1:5" ht="15" hidden="1" customHeight="1">
      <c r="A685" s="7"/>
      <c r="B685" s="8"/>
      <c r="C685" s="9"/>
      <c r="D685" s="10">
        <v>47</v>
      </c>
      <c r="E685" s="9"/>
    </row>
    <row r="686" spans="1:5" ht="15" hidden="1" customHeight="1">
      <c r="A686" s="7"/>
      <c r="B686" s="8"/>
      <c r="C686" s="9"/>
      <c r="D686" s="10">
        <v>48</v>
      </c>
      <c r="E686" s="9"/>
    </row>
    <row r="687" spans="1:5" ht="15" hidden="1" customHeight="1">
      <c r="A687" s="7"/>
      <c r="B687" s="8"/>
      <c r="C687" s="9"/>
      <c r="D687" s="10">
        <v>49</v>
      </c>
      <c r="E687" s="9"/>
    </row>
    <row r="688" spans="1:5" ht="15" hidden="1" customHeight="1">
      <c r="A688" s="7"/>
      <c r="B688" s="8"/>
      <c r="C688" s="9"/>
      <c r="D688" s="10">
        <v>50</v>
      </c>
      <c r="E688" s="9"/>
    </row>
    <row r="689" spans="1:5" ht="15" hidden="1" customHeight="1">
      <c r="A689" s="7"/>
      <c r="B689" s="8"/>
      <c r="C689" s="9"/>
      <c r="D689" s="10">
        <v>51</v>
      </c>
      <c r="E689" s="9"/>
    </row>
    <row r="690" spans="1:5" ht="15" hidden="1" customHeight="1">
      <c r="A690" s="7"/>
      <c r="B690" s="8"/>
      <c r="C690" s="9"/>
      <c r="D690" s="10">
        <v>52</v>
      </c>
      <c r="E690" s="9"/>
    </row>
    <row r="691" spans="1:5" ht="15" hidden="1" customHeight="1">
      <c r="A691" s="7"/>
      <c r="B691" s="8"/>
      <c r="C691" s="9"/>
      <c r="D691" s="10">
        <v>53</v>
      </c>
      <c r="E691" s="9"/>
    </row>
    <row r="692" spans="1:5" ht="15" hidden="1" customHeight="1">
      <c r="A692" s="7"/>
      <c r="B692" s="8"/>
      <c r="C692" s="9"/>
      <c r="D692" s="10">
        <v>54</v>
      </c>
      <c r="E692" s="9"/>
    </row>
    <row r="693" spans="1:5" ht="15" hidden="1" customHeight="1">
      <c r="A693" s="7"/>
      <c r="B693" s="8"/>
      <c r="C693" s="9"/>
      <c r="D693" s="10">
        <v>55</v>
      </c>
      <c r="E693" s="9"/>
    </row>
    <row r="694" spans="1:5" ht="15" hidden="1" customHeight="1">
      <c r="A694" s="7"/>
      <c r="B694" s="8"/>
      <c r="C694" s="9"/>
      <c r="D694" s="10">
        <v>56</v>
      </c>
      <c r="E694" s="9"/>
    </row>
    <row r="695" spans="1:5" ht="15" hidden="1" customHeight="1">
      <c r="A695" s="7"/>
      <c r="B695" s="8"/>
      <c r="C695" s="9"/>
      <c r="D695" s="10">
        <v>57</v>
      </c>
      <c r="E695" s="9"/>
    </row>
    <row r="696" spans="1:5" ht="15" hidden="1" customHeight="1">
      <c r="A696" s="7"/>
      <c r="B696" s="8"/>
      <c r="C696" s="9"/>
      <c r="D696" s="10">
        <v>58</v>
      </c>
      <c r="E696" s="9"/>
    </row>
    <row r="697" spans="1:5" ht="15" hidden="1" customHeight="1">
      <c r="A697" s="7"/>
      <c r="B697" s="8"/>
      <c r="C697" s="9"/>
      <c r="D697" s="10">
        <v>59</v>
      </c>
      <c r="E697" s="9"/>
    </row>
    <row r="698" spans="1:5" ht="15" hidden="1" customHeight="1">
      <c r="A698" s="7"/>
      <c r="B698" s="8"/>
      <c r="C698" s="9"/>
      <c r="D698" s="10">
        <v>60</v>
      </c>
      <c r="E698" s="9"/>
    </row>
    <row r="699" spans="1:5" ht="15" hidden="1" customHeight="1">
      <c r="A699" s="7"/>
      <c r="B699" s="8"/>
      <c r="C699" s="9"/>
      <c r="D699" s="10">
        <v>61</v>
      </c>
      <c r="E699" s="9"/>
    </row>
    <row r="700" spans="1:5" ht="15" hidden="1" customHeight="1">
      <c r="A700" s="7"/>
      <c r="B700" s="8"/>
      <c r="C700" s="9"/>
      <c r="D700" s="10">
        <v>62</v>
      </c>
      <c r="E700" s="9"/>
    </row>
    <row r="701" spans="1:5" ht="15" hidden="1" customHeight="1">
      <c r="A701" s="7"/>
      <c r="B701" s="8"/>
      <c r="C701" s="9"/>
      <c r="D701" s="10">
        <v>63</v>
      </c>
      <c r="E701" s="9"/>
    </row>
    <row r="702" spans="1:5" ht="15" hidden="1" customHeight="1">
      <c r="A702" s="7"/>
      <c r="B702" s="8"/>
      <c r="C702" s="9"/>
      <c r="D702" s="10">
        <v>64</v>
      </c>
      <c r="E702" s="9"/>
    </row>
    <row r="703" spans="1:5" ht="15" hidden="1" customHeight="1">
      <c r="A703" s="7"/>
      <c r="B703" s="8"/>
      <c r="C703" s="9"/>
      <c r="D703" s="10">
        <v>65</v>
      </c>
      <c r="E703" s="9"/>
    </row>
    <row r="704" spans="1:5" ht="15" hidden="1" customHeight="1">
      <c r="A704" s="7"/>
      <c r="B704" s="8"/>
      <c r="C704" s="9"/>
      <c r="D704" s="10">
        <v>66</v>
      </c>
      <c r="E704" s="9"/>
    </row>
    <row r="705" spans="1:5" ht="15" hidden="1" customHeight="1">
      <c r="A705" s="7"/>
      <c r="B705" s="8"/>
      <c r="C705" s="9"/>
      <c r="D705" s="10">
        <v>67</v>
      </c>
      <c r="E705" s="9"/>
    </row>
    <row r="706" spans="1:5" ht="15" hidden="1" customHeight="1">
      <c r="A706" s="7"/>
      <c r="B706" s="8"/>
      <c r="C706" s="9"/>
      <c r="D706" s="10">
        <v>68</v>
      </c>
      <c r="E706" s="9"/>
    </row>
    <row r="707" spans="1:5" ht="15" hidden="1" customHeight="1">
      <c r="A707" s="7"/>
      <c r="B707" s="8"/>
      <c r="C707" s="9"/>
      <c r="D707" s="10">
        <v>69</v>
      </c>
      <c r="E707" s="9"/>
    </row>
    <row r="708" spans="1:5" ht="15" hidden="1" customHeight="1">
      <c r="A708" s="7"/>
      <c r="B708" s="8"/>
      <c r="C708" s="9"/>
      <c r="D708" s="10">
        <v>70</v>
      </c>
      <c r="E708" s="9"/>
    </row>
    <row r="709" spans="1:5" ht="15" hidden="1" customHeight="1">
      <c r="A709" s="7"/>
      <c r="B709" s="8"/>
      <c r="C709" s="9"/>
      <c r="D709" s="10">
        <v>71</v>
      </c>
      <c r="E709" s="9"/>
    </row>
    <row r="710" spans="1:5" ht="15" hidden="1" customHeight="1">
      <c r="A710" s="7"/>
      <c r="B710" s="8"/>
      <c r="C710" s="9"/>
      <c r="D710" s="10">
        <v>72</v>
      </c>
      <c r="E710" s="9"/>
    </row>
    <row r="711" spans="1:5" ht="15" hidden="1" customHeight="1">
      <c r="A711" s="7"/>
      <c r="B711" s="8"/>
      <c r="C711" s="9"/>
      <c r="D711" s="10">
        <v>73</v>
      </c>
      <c r="E711" s="9"/>
    </row>
    <row r="712" spans="1:5" ht="15" hidden="1" customHeight="1">
      <c r="A712" s="7"/>
      <c r="B712" s="8"/>
      <c r="C712" s="9"/>
      <c r="D712" s="10">
        <v>74</v>
      </c>
      <c r="E712" s="9"/>
    </row>
    <row r="713" spans="1:5" ht="15" hidden="1" customHeight="1">
      <c r="A713" s="7"/>
      <c r="B713" s="8"/>
      <c r="C713" s="9"/>
      <c r="D713" s="10">
        <v>75</v>
      </c>
      <c r="E713" s="9"/>
    </row>
    <row r="714" spans="1:5" ht="15" hidden="1" customHeight="1">
      <c r="A714" s="7"/>
      <c r="B714" s="8"/>
      <c r="C714" s="9"/>
      <c r="D714" s="10">
        <v>76</v>
      </c>
      <c r="E714" s="9"/>
    </row>
    <row r="715" spans="1:5" ht="15" hidden="1" customHeight="1">
      <c r="A715" s="7"/>
      <c r="B715" s="8"/>
      <c r="C715" s="9"/>
      <c r="D715" s="10">
        <v>77</v>
      </c>
      <c r="E715" s="9"/>
    </row>
    <row r="716" spans="1:5" ht="15" hidden="1" customHeight="1">
      <c r="A716" s="7"/>
      <c r="B716" s="8"/>
      <c r="C716" s="9"/>
      <c r="D716" s="10">
        <v>78</v>
      </c>
      <c r="E716" s="9"/>
    </row>
    <row r="717" spans="1:5" ht="15" hidden="1" customHeight="1">
      <c r="A717" s="7"/>
      <c r="B717" s="8"/>
      <c r="C717" s="9"/>
      <c r="D717" s="10">
        <v>79</v>
      </c>
      <c r="E717" s="9"/>
    </row>
    <row r="718" spans="1:5" ht="15" hidden="1" customHeight="1">
      <c r="A718" s="7"/>
      <c r="B718" s="8"/>
      <c r="C718" s="9"/>
      <c r="D718" s="10">
        <v>80</v>
      </c>
      <c r="E718" s="9"/>
    </row>
    <row r="719" spans="1:5" ht="15" hidden="1" customHeight="1">
      <c r="A719" s="7"/>
      <c r="B719" s="8"/>
      <c r="C719" s="9"/>
      <c r="D719" s="10">
        <v>81</v>
      </c>
      <c r="E719" s="9"/>
    </row>
    <row r="720" spans="1:5" ht="15" hidden="1" customHeight="1">
      <c r="A720" s="7"/>
      <c r="B720" s="8"/>
      <c r="C720" s="9"/>
      <c r="D720" s="10">
        <v>26</v>
      </c>
      <c r="E720" s="9"/>
    </row>
    <row r="721" spans="1:5" ht="15" hidden="1" customHeight="1">
      <c r="A721" s="7"/>
      <c r="B721" s="8"/>
      <c r="C721" s="9"/>
      <c r="D721" s="10">
        <v>27</v>
      </c>
      <c r="E721" s="9"/>
    </row>
    <row r="722" spans="1:5" ht="15" hidden="1" customHeight="1">
      <c r="A722" s="7"/>
      <c r="B722" s="8"/>
      <c r="C722" s="9"/>
      <c r="D722" s="10">
        <v>28</v>
      </c>
      <c r="E722" s="9"/>
    </row>
    <row r="723" spans="1:5" ht="15" hidden="1" customHeight="1">
      <c r="A723" s="7"/>
      <c r="B723" s="8"/>
      <c r="C723" s="9"/>
      <c r="D723" s="10">
        <v>29</v>
      </c>
      <c r="E723" s="9"/>
    </row>
    <row r="724" spans="1:5" ht="15" hidden="1" customHeight="1">
      <c r="A724" s="7"/>
      <c r="B724" s="8"/>
      <c r="C724" s="9"/>
      <c r="D724" s="10">
        <v>30</v>
      </c>
      <c r="E724" s="9"/>
    </row>
    <row r="725" spans="1:5" ht="15" hidden="1" customHeight="1">
      <c r="A725" s="7"/>
      <c r="B725" s="8"/>
      <c r="C725" s="9"/>
      <c r="D725" s="10">
        <v>31</v>
      </c>
      <c r="E725" s="9"/>
    </row>
    <row r="726" spans="1:5" ht="15" hidden="1" customHeight="1">
      <c r="A726" s="7"/>
      <c r="B726" s="8"/>
      <c r="C726" s="9"/>
      <c r="D726" s="10">
        <v>32</v>
      </c>
      <c r="E726" s="9"/>
    </row>
    <row r="727" spans="1:5" ht="15" hidden="1" customHeight="1">
      <c r="A727" s="7"/>
      <c r="B727" s="8"/>
      <c r="C727" s="9"/>
      <c r="D727" s="10">
        <v>33</v>
      </c>
      <c r="E727" s="9"/>
    </row>
    <row r="728" spans="1:5" ht="15" hidden="1" customHeight="1">
      <c r="A728" s="7"/>
      <c r="B728" s="8"/>
      <c r="C728" s="9"/>
      <c r="D728" s="10">
        <v>34</v>
      </c>
      <c r="E728" s="9"/>
    </row>
    <row r="729" spans="1:5" ht="15" hidden="1" customHeight="1">
      <c r="A729" s="7"/>
      <c r="B729" s="8"/>
      <c r="C729" s="9"/>
      <c r="D729" s="10">
        <v>35</v>
      </c>
      <c r="E729" s="9"/>
    </row>
    <row r="730" spans="1:5" ht="15" hidden="1" customHeight="1">
      <c r="A730" s="7"/>
      <c r="B730" s="8"/>
      <c r="C730" s="9"/>
      <c r="D730" s="10">
        <v>36</v>
      </c>
      <c r="E730" s="9"/>
    </row>
    <row r="731" spans="1:5" ht="15" hidden="1" customHeight="1">
      <c r="A731" s="7"/>
      <c r="B731" s="8"/>
      <c r="C731" s="9"/>
      <c r="D731" s="10">
        <v>37</v>
      </c>
      <c r="E731" s="9"/>
    </row>
    <row r="732" spans="1:5" ht="15" hidden="1" customHeight="1">
      <c r="A732" s="7"/>
      <c r="B732" s="8"/>
      <c r="C732" s="9"/>
      <c r="D732" s="10">
        <v>38</v>
      </c>
      <c r="E732" s="9"/>
    </row>
    <row r="733" spans="1:5" ht="15" hidden="1" customHeight="1">
      <c r="A733" s="7"/>
      <c r="B733" s="8"/>
      <c r="C733" s="9"/>
      <c r="D733" s="10">
        <v>39</v>
      </c>
      <c r="E733" s="9"/>
    </row>
    <row r="734" spans="1:5" ht="15" hidden="1" customHeight="1">
      <c r="A734" s="7"/>
      <c r="B734" s="8"/>
      <c r="C734" s="9"/>
      <c r="D734" s="10">
        <v>40</v>
      </c>
      <c r="E734" s="9"/>
    </row>
    <row r="735" spans="1:5" ht="15" hidden="1" customHeight="1">
      <c r="A735" s="7"/>
      <c r="B735" s="8"/>
      <c r="C735" s="9"/>
      <c r="D735" s="10">
        <v>41</v>
      </c>
      <c r="E735" s="9"/>
    </row>
    <row r="736" spans="1:5" ht="15" hidden="1" customHeight="1">
      <c r="A736" s="7"/>
      <c r="B736" s="8"/>
      <c r="C736" s="9"/>
      <c r="D736" s="10">
        <v>42</v>
      </c>
      <c r="E736" s="9"/>
    </row>
    <row r="737" spans="1:5" ht="15" hidden="1" customHeight="1">
      <c r="A737" s="7"/>
      <c r="B737" s="8"/>
      <c r="C737" s="9"/>
      <c r="D737" s="10">
        <v>43</v>
      </c>
      <c r="E737" s="9"/>
    </row>
    <row r="738" spans="1:5" ht="15" hidden="1" customHeight="1">
      <c r="A738" s="7"/>
      <c r="B738" s="8"/>
      <c r="C738" s="9"/>
      <c r="D738" s="10">
        <v>44</v>
      </c>
      <c r="E738" s="9"/>
    </row>
    <row r="739" spans="1:5" ht="15" hidden="1" customHeight="1">
      <c r="A739" s="7"/>
      <c r="B739" s="8"/>
      <c r="C739" s="9"/>
      <c r="D739" s="10">
        <v>45</v>
      </c>
      <c r="E739" s="9"/>
    </row>
    <row r="740" spans="1:5" ht="15" hidden="1" customHeight="1">
      <c r="A740" s="7"/>
      <c r="B740" s="8"/>
      <c r="C740" s="9"/>
      <c r="D740" s="10">
        <v>46</v>
      </c>
      <c r="E740" s="9"/>
    </row>
    <row r="741" spans="1:5" ht="15" hidden="1" customHeight="1">
      <c r="A741" s="7"/>
      <c r="B741" s="8"/>
      <c r="C741" s="9"/>
      <c r="D741" s="10">
        <v>47</v>
      </c>
      <c r="E741" s="9"/>
    </row>
    <row r="742" spans="1:5" ht="15" hidden="1" customHeight="1">
      <c r="A742" s="7"/>
      <c r="B742" s="8"/>
      <c r="C742" s="9"/>
      <c r="D742" s="10">
        <v>48</v>
      </c>
      <c r="E742" s="9"/>
    </row>
    <row r="743" spans="1:5" ht="15" hidden="1" customHeight="1">
      <c r="A743" s="7"/>
      <c r="B743" s="8"/>
      <c r="C743" s="9"/>
      <c r="D743" s="10">
        <v>49</v>
      </c>
      <c r="E743" s="9"/>
    </row>
    <row r="744" spans="1:5" ht="15" hidden="1" customHeight="1">
      <c r="A744" s="7"/>
      <c r="B744" s="8"/>
      <c r="C744" s="9"/>
      <c r="D744" s="10">
        <v>50</v>
      </c>
      <c r="E744" s="9"/>
    </row>
    <row r="745" spans="1:5" ht="15" hidden="1" customHeight="1">
      <c r="A745" s="7"/>
      <c r="B745" s="8"/>
      <c r="C745" s="9"/>
      <c r="D745" s="10">
        <v>51</v>
      </c>
      <c r="E745" s="9"/>
    </row>
    <row r="746" spans="1:5" ht="15" hidden="1" customHeight="1">
      <c r="A746" s="7"/>
      <c r="B746" s="8"/>
      <c r="C746" s="9"/>
      <c r="D746" s="10">
        <v>52</v>
      </c>
      <c r="E746" s="9"/>
    </row>
    <row r="747" spans="1:5" ht="15" hidden="1" customHeight="1">
      <c r="A747" s="7"/>
      <c r="B747" s="8"/>
      <c r="C747" s="9"/>
      <c r="D747" s="10">
        <v>53</v>
      </c>
      <c r="E747" s="9"/>
    </row>
    <row r="748" spans="1:5" ht="15" hidden="1" customHeight="1">
      <c r="A748" s="7"/>
      <c r="B748" s="8"/>
      <c r="C748" s="9"/>
      <c r="D748" s="10">
        <v>54</v>
      </c>
      <c r="E748" s="9"/>
    </row>
    <row r="749" spans="1:5" ht="15" hidden="1" customHeight="1">
      <c r="A749" s="7"/>
      <c r="B749" s="8"/>
      <c r="C749" s="9"/>
      <c r="D749" s="10">
        <v>55</v>
      </c>
      <c r="E749" s="9"/>
    </row>
    <row r="750" spans="1:5" ht="15" hidden="1" customHeight="1">
      <c r="A750" s="7"/>
      <c r="B750" s="8"/>
      <c r="C750" s="9"/>
      <c r="D750" s="10">
        <v>56</v>
      </c>
      <c r="E750" s="9"/>
    </row>
    <row r="751" spans="1:5" ht="15" hidden="1" customHeight="1">
      <c r="A751" s="7"/>
      <c r="B751" s="8"/>
      <c r="C751" s="9"/>
      <c r="D751" s="10">
        <v>57</v>
      </c>
      <c r="E751" s="9"/>
    </row>
    <row r="752" spans="1:5" ht="15" hidden="1" customHeight="1">
      <c r="A752" s="7"/>
      <c r="B752" s="8"/>
      <c r="C752" s="9"/>
      <c r="D752" s="10">
        <v>58</v>
      </c>
      <c r="E752" s="9"/>
    </row>
    <row r="753" spans="1:5" ht="15" hidden="1" customHeight="1">
      <c r="A753" s="7"/>
      <c r="B753" s="8"/>
      <c r="C753" s="9"/>
      <c r="D753" s="10">
        <v>59</v>
      </c>
      <c r="E753" s="9"/>
    </row>
    <row r="754" spans="1:5" ht="15" hidden="1" customHeight="1">
      <c r="A754" s="7"/>
      <c r="B754" s="8"/>
      <c r="C754" s="9"/>
      <c r="D754" s="10">
        <v>60</v>
      </c>
      <c r="E754" s="9"/>
    </row>
    <row r="755" spans="1:5" ht="15" hidden="1" customHeight="1">
      <c r="A755" s="7"/>
      <c r="B755" s="8"/>
      <c r="C755" s="9"/>
      <c r="D755" s="10">
        <v>61</v>
      </c>
      <c r="E755" s="9"/>
    </row>
    <row r="756" spans="1:5" ht="15" hidden="1" customHeight="1">
      <c r="A756" s="7"/>
      <c r="B756" s="8"/>
      <c r="C756" s="9"/>
      <c r="D756" s="10">
        <v>62</v>
      </c>
      <c r="E756" s="9"/>
    </row>
    <row r="757" spans="1:5" ht="15" hidden="1" customHeight="1">
      <c r="A757" s="7"/>
      <c r="B757" s="8"/>
      <c r="C757" s="9"/>
      <c r="D757" s="10">
        <v>63</v>
      </c>
      <c r="E757" s="9"/>
    </row>
    <row r="758" spans="1:5" ht="15" hidden="1" customHeight="1">
      <c r="A758" s="7"/>
      <c r="B758" s="8"/>
      <c r="C758" s="9"/>
      <c r="D758" s="10">
        <v>64</v>
      </c>
      <c r="E758" s="9"/>
    </row>
    <row r="759" spans="1:5" ht="15" hidden="1" customHeight="1">
      <c r="A759" s="7"/>
      <c r="B759" s="8"/>
      <c r="C759" s="9"/>
      <c r="D759" s="10">
        <v>65</v>
      </c>
      <c r="E759" s="9"/>
    </row>
    <row r="760" spans="1:5" ht="15" hidden="1" customHeight="1">
      <c r="A760" s="7"/>
      <c r="B760" s="8"/>
      <c r="C760" s="9"/>
      <c r="D760" s="10">
        <v>66</v>
      </c>
      <c r="E760" s="9"/>
    </row>
    <row r="761" spans="1:5" ht="15" hidden="1" customHeight="1">
      <c r="A761" s="7"/>
      <c r="B761" s="8"/>
      <c r="C761" s="9"/>
      <c r="D761" s="10">
        <v>67</v>
      </c>
      <c r="E761" s="9"/>
    </row>
    <row r="762" spans="1:5" ht="15" hidden="1" customHeight="1">
      <c r="A762" s="7"/>
      <c r="B762" s="8"/>
      <c r="C762" s="9"/>
      <c r="D762" s="10">
        <v>68</v>
      </c>
      <c r="E762" s="9"/>
    </row>
    <row r="763" spans="1:5" ht="15" hidden="1" customHeight="1">
      <c r="A763" s="7"/>
      <c r="B763" s="8"/>
      <c r="C763" s="9"/>
      <c r="D763" s="10">
        <v>69</v>
      </c>
      <c r="E763" s="9"/>
    </row>
    <row r="764" spans="1:5" ht="15" hidden="1" customHeight="1">
      <c r="A764" s="7"/>
      <c r="B764" s="8"/>
      <c r="C764" s="9"/>
      <c r="D764" s="10">
        <v>70</v>
      </c>
      <c r="E764" s="9"/>
    </row>
    <row r="765" spans="1:5" ht="15" hidden="1" customHeight="1">
      <c r="A765" s="7"/>
      <c r="B765" s="8"/>
      <c r="C765" s="9"/>
      <c r="D765" s="10">
        <v>71</v>
      </c>
      <c r="E765" s="9"/>
    </row>
    <row r="766" spans="1:5" ht="15" hidden="1" customHeight="1">
      <c r="A766" s="7"/>
      <c r="B766" s="8"/>
      <c r="C766" s="9"/>
      <c r="D766" s="10">
        <v>72</v>
      </c>
      <c r="E766" s="9"/>
    </row>
    <row r="767" spans="1:5" ht="15" hidden="1" customHeight="1">
      <c r="A767" s="7"/>
      <c r="B767" s="8"/>
      <c r="C767" s="9"/>
      <c r="D767" s="10">
        <v>73</v>
      </c>
      <c r="E767" s="9"/>
    </row>
    <row r="768" spans="1:5" ht="15" hidden="1" customHeight="1">
      <c r="A768" s="7"/>
      <c r="B768" s="8"/>
      <c r="C768" s="9"/>
      <c r="D768" s="10">
        <v>74</v>
      </c>
      <c r="E768" s="9"/>
    </row>
    <row r="769" spans="1:5" ht="15" hidden="1" customHeight="1">
      <c r="A769" s="7"/>
      <c r="B769" s="8"/>
      <c r="C769" s="9"/>
      <c r="D769" s="10">
        <v>75</v>
      </c>
      <c r="E769" s="9"/>
    </row>
    <row r="770" spans="1:5" ht="15" hidden="1" customHeight="1">
      <c r="A770" s="7"/>
      <c r="B770" s="8"/>
      <c r="C770" s="9"/>
      <c r="D770" s="10">
        <v>76</v>
      </c>
      <c r="E770" s="9"/>
    </row>
    <row r="771" spans="1:5" ht="15" hidden="1" customHeight="1">
      <c r="A771" s="7"/>
      <c r="B771" s="8"/>
      <c r="C771" s="9"/>
      <c r="D771" s="10">
        <v>77</v>
      </c>
      <c r="E771" s="9"/>
    </row>
    <row r="772" spans="1:5" ht="15" hidden="1" customHeight="1">
      <c r="A772" s="7"/>
      <c r="B772" s="8"/>
      <c r="C772" s="9"/>
      <c r="D772" s="10">
        <v>78</v>
      </c>
      <c r="E772" s="9"/>
    </row>
    <row r="773" spans="1:5" ht="15" hidden="1" customHeight="1">
      <c r="A773" s="7"/>
      <c r="B773" s="8"/>
      <c r="C773" s="9"/>
      <c r="D773" s="10">
        <v>79</v>
      </c>
      <c r="E773" s="9"/>
    </row>
    <row r="774" spans="1:5" ht="15" hidden="1" customHeight="1">
      <c r="A774" s="7"/>
      <c r="B774" s="8"/>
      <c r="C774" s="9"/>
      <c r="D774" s="10">
        <v>80</v>
      </c>
      <c r="E774" s="9"/>
    </row>
    <row r="775" spans="1:5" ht="15" hidden="1" customHeight="1">
      <c r="A775" s="7"/>
      <c r="B775" s="390"/>
      <c r="C775" s="391"/>
      <c r="D775" s="392">
        <v>81</v>
      </c>
      <c r="E775" s="391"/>
    </row>
    <row r="776" spans="1:5" ht="27" customHeight="1">
      <c r="A776" s="592"/>
      <c r="B776" s="592"/>
      <c r="C776" s="396"/>
      <c r="D776" s="397"/>
      <c r="E776" s="398"/>
    </row>
    <row r="777" spans="1:5" ht="14.25" customHeight="1">
      <c r="A777" s="399"/>
      <c r="B777" s="400"/>
      <c r="C777" s="401"/>
      <c r="D777" s="402"/>
      <c r="E777" s="403"/>
    </row>
    <row r="778" spans="1:5" ht="14.25" customHeight="1">
      <c r="A778" s="399"/>
      <c r="B778" s="400"/>
      <c r="C778" s="401"/>
      <c r="D778" s="402"/>
      <c r="E778" s="403"/>
    </row>
    <row r="779" spans="1:5" ht="14.25" customHeight="1">
      <c r="A779" s="399"/>
      <c r="B779" s="400"/>
      <c r="C779" s="401"/>
      <c r="D779" s="402"/>
      <c r="E779" s="403"/>
    </row>
    <row r="780" spans="1:5" ht="14.25" customHeight="1">
      <c r="A780" s="399"/>
      <c r="B780" s="400"/>
      <c r="C780" s="401"/>
      <c r="D780" s="402"/>
      <c r="E780" s="403"/>
    </row>
    <row r="781" spans="1:5" ht="14.25" customHeight="1">
      <c r="A781" s="399"/>
      <c r="B781" s="400"/>
      <c r="C781" s="401"/>
      <c r="D781" s="402"/>
      <c r="E781" s="404"/>
    </row>
    <row r="782" spans="1:5" ht="14.25" customHeight="1">
      <c r="A782" s="399"/>
      <c r="B782" s="400"/>
      <c r="C782" s="401"/>
      <c r="D782" s="402"/>
      <c r="E782" s="403"/>
    </row>
    <row r="783" spans="1:5" ht="14.25" customHeight="1">
      <c r="A783" s="399"/>
      <c r="B783" s="400"/>
      <c r="C783" s="401"/>
      <c r="D783" s="402"/>
      <c r="E783" s="403"/>
    </row>
    <row r="784" spans="1:5" ht="14.25" customHeight="1">
      <c r="A784" s="399"/>
      <c r="B784" s="400"/>
      <c r="C784" s="401"/>
      <c r="D784" s="402"/>
      <c r="E784" s="403"/>
    </row>
    <row r="785" spans="1:5" ht="14.25" customHeight="1">
      <c r="A785" s="399"/>
      <c r="B785" s="400"/>
      <c r="C785" s="401"/>
      <c r="D785" s="402"/>
      <c r="E785" s="403"/>
    </row>
    <row r="786" spans="1:5" ht="14.25" customHeight="1">
      <c r="A786" s="399"/>
      <c r="B786" s="400"/>
      <c r="C786" s="401"/>
      <c r="D786" s="402"/>
      <c r="E786" s="403"/>
    </row>
    <row r="787" spans="1:5" ht="14.25" customHeight="1">
      <c r="A787" s="399"/>
      <c r="B787" s="400"/>
      <c r="C787" s="401"/>
      <c r="D787" s="402"/>
      <c r="E787" s="403"/>
    </row>
    <row r="788" spans="1:5" ht="14.25" customHeight="1">
      <c r="A788" s="399"/>
      <c r="B788" s="400"/>
      <c r="C788" s="401"/>
      <c r="D788" s="402"/>
      <c r="E788" s="403"/>
    </row>
    <row r="789" spans="1:5" ht="14.25" customHeight="1">
      <c r="A789" s="399"/>
      <c r="B789" s="400"/>
      <c r="C789" s="401"/>
      <c r="D789" s="402"/>
      <c r="E789" s="403"/>
    </row>
    <row r="790" spans="1:5" ht="14.25" customHeight="1">
      <c r="A790" s="399"/>
      <c r="B790" s="400"/>
      <c r="C790" s="401"/>
      <c r="D790" s="402"/>
      <c r="E790" s="403"/>
    </row>
    <row r="791" spans="1:5" ht="14.25" customHeight="1">
      <c r="A791" s="399"/>
      <c r="B791" s="400"/>
      <c r="C791" s="401"/>
      <c r="D791" s="402"/>
      <c r="E791" s="403"/>
    </row>
    <row r="792" spans="1:5" ht="14.25" customHeight="1">
      <c r="A792" s="399"/>
      <c r="B792" s="400"/>
      <c r="C792" s="401"/>
      <c r="D792" s="402"/>
      <c r="E792" s="403"/>
    </row>
    <row r="793" spans="1:5" ht="14.25" customHeight="1">
      <c r="A793" s="399"/>
      <c r="B793" s="400"/>
      <c r="C793" s="401"/>
      <c r="D793" s="402"/>
      <c r="E793" s="403"/>
    </row>
    <row r="794" spans="1:5" ht="14.25" customHeight="1">
      <c r="A794" s="399"/>
      <c r="B794" s="400"/>
      <c r="C794" s="401"/>
      <c r="D794" s="402"/>
      <c r="E794" s="403"/>
    </row>
    <row r="795" spans="1:5" ht="15" hidden="1" customHeight="1">
      <c r="A795" s="399"/>
      <c r="B795" s="400"/>
      <c r="C795" s="401"/>
      <c r="D795" s="402"/>
      <c r="E795" s="401"/>
    </row>
    <row r="796" spans="1:5" ht="15" hidden="1" customHeight="1">
      <c r="A796" s="399"/>
      <c r="B796" s="400"/>
      <c r="C796" s="401"/>
      <c r="D796" s="402"/>
      <c r="E796" s="401"/>
    </row>
    <row r="797" spans="1:5" ht="15" hidden="1" customHeight="1">
      <c r="A797" s="399"/>
      <c r="B797" s="400"/>
      <c r="C797" s="401"/>
      <c r="D797" s="402"/>
      <c r="E797" s="401"/>
    </row>
    <row r="798" spans="1:5" ht="15" hidden="1" customHeight="1">
      <c r="A798" s="399"/>
      <c r="B798" s="400"/>
      <c r="C798" s="401"/>
      <c r="D798" s="402"/>
      <c r="E798" s="401"/>
    </row>
    <row r="799" spans="1:5" ht="15" hidden="1" customHeight="1">
      <c r="A799" s="399"/>
      <c r="B799" s="400"/>
      <c r="C799" s="401"/>
      <c r="D799" s="402"/>
      <c r="E799" s="401"/>
    </row>
    <row r="800" spans="1:5" ht="15" hidden="1" customHeight="1">
      <c r="A800" s="399"/>
      <c r="B800" s="400"/>
      <c r="C800" s="401"/>
      <c r="D800" s="402"/>
      <c r="E800" s="401"/>
    </row>
    <row r="801" spans="1:5" ht="15" hidden="1" customHeight="1">
      <c r="A801" s="399"/>
      <c r="B801" s="400"/>
      <c r="C801" s="401"/>
      <c r="D801" s="402"/>
      <c r="E801" s="401"/>
    </row>
    <row r="802" spans="1:5" ht="15" hidden="1" customHeight="1">
      <c r="A802" s="399"/>
      <c r="B802" s="400"/>
      <c r="C802" s="401"/>
      <c r="D802" s="402"/>
      <c r="E802" s="401"/>
    </row>
    <row r="803" spans="1:5" ht="15" hidden="1" customHeight="1">
      <c r="A803" s="399"/>
      <c r="B803" s="400"/>
      <c r="C803" s="401"/>
      <c r="D803" s="402"/>
      <c r="E803" s="401"/>
    </row>
    <row r="804" spans="1:5" ht="15" hidden="1" customHeight="1">
      <c r="A804" s="399"/>
      <c r="B804" s="400"/>
      <c r="C804" s="401"/>
      <c r="D804" s="402"/>
      <c r="E804" s="401"/>
    </row>
    <row r="805" spans="1:5" ht="15" hidden="1" customHeight="1">
      <c r="A805" s="399"/>
      <c r="B805" s="400"/>
      <c r="C805" s="401"/>
      <c r="D805" s="402"/>
      <c r="E805" s="401"/>
    </row>
    <row r="806" spans="1:5" ht="15" hidden="1" customHeight="1">
      <c r="A806" s="399"/>
      <c r="B806" s="400"/>
      <c r="C806" s="401"/>
      <c r="D806" s="402"/>
      <c r="E806" s="401"/>
    </row>
    <row r="807" spans="1:5" ht="15" hidden="1" customHeight="1">
      <c r="A807" s="399"/>
      <c r="B807" s="400"/>
      <c r="C807" s="401"/>
      <c r="D807" s="402"/>
      <c r="E807" s="401"/>
    </row>
    <row r="808" spans="1:5" ht="15" hidden="1" customHeight="1">
      <c r="A808" s="399"/>
      <c r="B808" s="400"/>
      <c r="C808" s="401"/>
      <c r="D808" s="402"/>
      <c r="E808" s="401"/>
    </row>
    <row r="809" spans="1:5" ht="15" hidden="1" customHeight="1">
      <c r="A809" s="399"/>
      <c r="B809" s="400"/>
      <c r="C809" s="401"/>
      <c r="D809" s="402"/>
      <c r="E809" s="401"/>
    </row>
    <row r="810" spans="1:5" ht="15" hidden="1" customHeight="1">
      <c r="A810" s="399"/>
      <c r="B810" s="400"/>
      <c r="C810" s="401"/>
      <c r="D810" s="402"/>
      <c r="E810" s="401"/>
    </row>
    <row r="811" spans="1:5" ht="15" hidden="1" customHeight="1">
      <c r="A811" s="399"/>
      <c r="B811" s="400"/>
      <c r="C811" s="401"/>
      <c r="D811" s="402"/>
      <c r="E811" s="401"/>
    </row>
    <row r="812" spans="1:5" ht="15" hidden="1" customHeight="1">
      <c r="A812" s="399"/>
      <c r="B812" s="400"/>
      <c r="C812" s="401"/>
      <c r="D812" s="402"/>
      <c r="E812" s="401"/>
    </row>
    <row r="813" spans="1:5" ht="15" hidden="1" customHeight="1">
      <c r="A813" s="399"/>
      <c r="B813" s="400"/>
      <c r="C813" s="401"/>
      <c r="D813" s="402"/>
      <c r="E813" s="401"/>
    </row>
    <row r="814" spans="1:5" ht="15" hidden="1" customHeight="1">
      <c r="A814" s="399"/>
      <c r="B814" s="400"/>
      <c r="C814" s="401"/>
      <c r="D814" s="402"/>
      <c r="E814" s="401"/>
    </row>
    <row r="815" spans="1:5" ht="15" hidden="1" customHeight="1">
      <c r="A815" s="399"/>
      <c r="B815" s="400"/>
      <c r="C815" s="401"/>
      <c r="D815" s="402"/>
      <c r="E815" s="401"/>
    </row>
    <row r="816" spans="1:5" ht="15" hidden="1" customHeight="1">
      <c r="A816" s="399"/>
      <c r="B816" s="400"/>
      <c r="C816" s="401"/>
      <c r="D816" s="402"/>
      <c r="E816" s="401"/>
    </row>
    <row r="817" spans="1:5" ht="15" hidden="1" customHeight="1">
      <c r="A817" s="399"/>
      <c r="B817" s="400"/>
      <c r="C817" s="401"/>
      <c r="D817" s="402"/>
      <c r="E817" s="401"/>
    </row>
    <row r="818" spans="1:5" ht="15" hidden="1" customHeight="1">
      <c r="A818" s="399"/>
      <c r="B818" s="400"/>
      <c r="C818" s="401"/>
      <c r="D818" s="402"/>
      <c r="E818" s="401"/>
    </row>
    <row r="819" spans="1:5" ht="15" hidden="1" customHeight="1">
      <c r="A819" s="399"/>
      <c r="B819" s="400"/>
      <c r="C819" s="401"/>
      <c r="D819" s="402"/>
      <c r="E819" s="401"/>
    </row>
    <row r="820" spans="1:5" ht="15" hidden="1" customHeight="1">
      <c r="A820" s="399"/>
      <c r="B820" s="400"/>
      <c r="C820" s="401"/>
      <c r="D820" s="402"/>
      <c r="E820" s="401"/>
    </row>
    <row r="821" spans="1:5" ht="15" hidden="1" customHeight="1">
      <c r="A821" s="399"/>
      <c r="B821" s="400"/>
      <c r="C821" s="401"/>
      <c r="D821" s="402"/>
      <c r="E821" s="401"/>
    </row>
    <row r="822" spans="1:5" ht="15" hidden="1" customHeight="1">
      <c r="A822" s="399"/>
      <c r="B822" s="400"/>
      <c r="C822" s="401"/>
      <c r="D822" s="402"/>
      <c r="E822" s="401"/>
    </row>
    <row r="823" spans="1:5" ht="15" hidden="1" customHeight="1">
      <c r="A823" s="399"/>
      <c r="B823" s="400"/>
      <c r="C823" s="401"/>
      <c r="D823" s="402"/>
      <c r="E823" s="401"/>
    </row>
    <row r="824" spans="1:5" ht="15" hidden="1" customHeight="1">
      <c r="A824" s="399"/>
      <c r="B824" s="400"/>
      <c r="C824" s="401"/>
      <c r="D824" s="402"/>
      <c r="E824" s="401"/>
    </row>
    <row r="825" spans="1:5" ht="15" hidden="1" customHeight="1">
      <c r="A825" s="399"/>
      <c r="B825" s="400"/>
      <c r="C825" s="401"/>
      <c r="D825" s="402"/>
      <c r="E825" s="401"/>
    </row>
    <row r="826" spans="1:5" ht="15" hidden="1" customHeight="1">
      <c r="A826" s="399"/>
      <c r="B826" s="400"/>
      <c r="C826" s="401"/>
      <c r="D826" s="402"/>
      <c r="E826" s="401"/>
    </row>
    <row r="827" spans="1:5" ht="15" hidden="1" customHeight="1">
      <c r="A827" s="399"/>
      <c r="B827" s="400"/>
      <c r="C827" s="401"/>
      <c r="D827" s="402"/>
      <c r="E827" s="401"/>
    </row>
    <row r="828" spans="1:5" ht="15" hidden="1" customHeight="1">
      <c r="A828" s="399"/>
      <c r="B828" s="400"/>
      <c r="C828" s="401"/>
      <c r="D828" s="402"/>
      <c r="E828" s="401"/>
    </row>
    <row r="829" spans="1:5" ht="15" hidden="1" customHeight="1">
      <c r="A829" s="399"/>
      <c r="B829" s="400"/>
      <c r="C829" s="401"/>
      <c r="D829" s="402"/>
      <c r="E829" s="401"/>
    </row>
    <row r="830" spans="1:5" ht="15" hidden="1" customHeight="1">
      <c r="A830" s="399"/>
      <c r="B830" s="400"/>
      <c r="C830" s="401"/>
      <c r="D830" s="402"/>
      <c r="E830" s="401"/>
    </row>
    <row r="831" spans="1:5" ht="15" hidden="1" customHeight="1">
      <c r="A831" s="399"/>
      <c r="B831" s="400"/>
      <c r="C831" s="401"/>
      <c r="D831" s="402"/>
      <c r="E831" s="401"/>
    </row>
    <row r="832" spans="1:5" ht="15" hidden="1" customHeight="1">
      <c r="A832" s="399"/>
      <c r="B832" s="400"/>
      <c r="C832" s="401"/>
      <c r="D832" s="402"/>
      <c r="E832" s="401"/>
    </row>
    <row r="833" spans="1:5" ht="15" hidden="1" customHeight="1">
      <c r="A833" s="399"/>
      <c r="B833" s="400"/>
      <c r="C833" s="401"/>
      <c r="D833" s="402"/>
      <c r="E833" s="401"/>
    </row>
    <row r="834" spans="1:5" ht="15" hidden="1" customHeight="1">
      <c r="A834" s="399"/>
      <c r="B834" s="400"/>
      <c r="C834" s="401"/>
      <c r="D834" s="402"/>
      <c r="E834" s="401"/>
    </row>
    <row r="835" spans="1:5" ht="15" hidden="1" customHeight="1">
      <c r="A835" s="399"/>
      <c r="B835" s="400"/>
      <c r="C835" s="401"/>
      <c r="D835" s="402"/>
      <c r="E835" s="401"/>
    </row>
    <row r="836" spans="1:5" ht="15" hidden="1" customHeight="1">
      <c r="A836" s="399"/>
      <c r="B836" s="400"/>
      <c r="C836" s="401"/>
      <c r="D836" s="402"/>
      <c r="E836" s="401"/>
    </row>
    <row r="837" spans="1:5" ht="15" hidden="1" customHeight="1">
      <c r="A837" s="399"/>
      <c r="B837" s="400"/>
      <c r="C837" s="401"/>
      <c r="D837" s="402"/>
      <c r="E837" s="401"/>
    </row>
    <row r="838" spans="1:5" ht="15" hidden="1" customHeight="1">
      <c r="A838" s="399"/>
      <c r="B838" s="400"/>
      <c r="C838" s="401"/>
      <c r="D838" s="402"/>
      <c r="E838" s="401"/>
    </row>
    <row r="839" spans="1:5" ht="15" hidden="1" customHeight="1">
      <c r="A839" s="399"/>
      <c r="B839" s="400"/>
      <c r="C839" s="401"/>
      <c r="D839" s="402"/>
      <c r="E839" s="401"/>
    </row>
    <row r="840" spans="1:5" ht="15" hidden="1" customHeight="1">
      <c r="A840" s="399"/>
      <c r="B840" s="400"/>
      <c r="C840" s="401"/>
      <c r="D840" s="402"/>
      <c r="E840" s="401"/>
    </row>
    <row r="841" spans="1:5" ht="15" hidden="1" customHeight="1">
      <c r="A841" s="399"/>
      <c r="B841" s="400"/>
      <c r="C841" s="401"/>
      <c r="D841" s="402"/>
      <c r="E841" s="401"/>
    </row>
    <row r="842" spans="1:5" ht="15" hidden="1" customHeight="1">
      <c r="A842" s="399"/>
      <c r="B842" s="400"/>
      <c r="C842" s="401"/>
      <c r="D842" s="402"/>
      <c r="E842" s="401"/>
    </row>
    <row r="843" spans="1:5" ht="15" hidden="1" customHeight="1">
      <c r="A843" s="399"/>
      <c r="B843" s="400"/>
      <c r="C843" s="401"/>
      <c r="D843" s="402"/>
      <c r="E843" s="401"/>
    </row>
    <row r="844" spans="1:5" ht="15" hidden="1" customHeight="1">
      <c r="A844" s="399"/>
      <c r="B844" s="400"/>
      <c r="C844" s="401"/>
      <c r="D844" s="402"/>
      <c r="E844" s="401"/>
    </row>
    <row r="845" spans="1:5" ht="15" hidden="1" customHeight="1">
      <c r="A845" s="399"/>
      <c r="B845" s="400"/>
      <c r="C845" s="401"/>
      <c r="D845" s="402"/>
      <c r="E845" s="401"/>
    </row>
    <row r="846" spans="1:5" ht="15" hidden="1" customHeight="1">
      <c r="A846" s="399"/>
      <c r="B846" s="400"/>
      <c r="C846" s="401"/>
      <c r="D846" s="402"/>
      <c r="E846" s="401"/>
    </row>
    <row r="847" spans="1:5" ht="15" hidden="1" customHeight="1">
      <c r="A847" s="399"/>
      <c r="B847" s="400"/>
      <c r="C847" s="401"/>
      <c r="D847" s="402"/>
      <c r="E847" s="401"/>
    </row>
    <row r="848" spans="1:5" ht="15" hidden="1" customHeight="1">
      <c r="A848" s="399"/>
      <c r="B848" s="400"/>
      <c r="C848" s="401"/>
      <c r="D848" s="402"/>
      <c r="E848" s="401"/>
    </row>
    <row r="849" spans="1:5" ht="15" hidden="1" customHeight="1">
      <c r="A849" s="399"/>
      <c r="B849" s="400"/>
      <c r="C849" s="401"/>
      <c r="D849" s="402"/>
      <c r="E849" s="401"/>
    </row>
    <row r="850" spans="1:5" ht="15" hidden="1" customHeight="1">
      <c r="A850" s="399"/>
      <c r="B850" s="400"/>
      <c r="C850" s="401"/>
      <c r="D850" s="402"/>
      <c r="E850" s="401"/>
    </row>
    <row r="851" spans="1:5" ht="15" hidden="1" customHeight="1">
      <c r="A851" s="399"/>
      <c r="B851" s="400"/>
      <c r="C851" s="401"/>
      <c r="D851" s="402"/>
      <c r="E851" s="401"/>
    </row>
    <row r="852" spans="1:5" ht="15" hidden="1" customHeight="1">
      <c r="A852" s="399"/>
      <c r="B852" s="400"/>
      <c r="C852" s="401"/>
      <c r="D852" s="402"/>
      <c r="E852" s="401"/>
    </row>
    <row r="853" spans="1:5" ht="15" hidden="1" customHeight="1">
      <c r="A853" s="399"/>
      <c r="B853" s="400"/>
      <c r="C853" s="401"/>
      <c r="D853" s="402"/>
      <c r="E853" s="401"/>
    </row>
    <row r="854" spans="1:5" ht="15" hidden="1" customHeight="1">
      <c r="A854" s="399"/>
      <c r="B854" s="400"/>
      <c r="C854" s="401"/>
      <c r="D854" s="402"/>
      <c r="E854" s="401"/>
    </row>
    <row r="855" spans="1:5" ht="15" hidden="1" customHeight="1">
      <c r="A855" s="399"/>
      <c r="B855" s="400"/>
      <c r="C855" s="401"/>
      <c r="D855" s="402"/>
      <c r="E855" s="401"/>
    </row>
    <row r="856" spans="1:5" ht="15" hidden="1" customHeight="1">
      <c r="A856" s="399"/>
      <c r="B856" s="400"/>
      <c r="C856" s="401"/>
      <c r="D856" s="402"/>
      <c r="E856" s="401"/>
    </row>
    <row r="857" spans="1:5" ht="27" customHeight="1">
      <c r="A857" s="592"/>
      <c r="B857" s="592"/>
      <c r="C857" s="396"/>
      <c r="D857" s="397"/>
      <c r="E857" s="398"/>
    </row>
    <row r="858" spans="1:5" ht="14.25" customHeight="1">
      <c r="A858" s="399"/>
      <c r="B858" s="400"/>
      <c r="C858" s="401"/>
      <c r="D858" s="402"/>
      <c r="E858" s="403"/>
    </row>
    <row r="859" spans="1:5" ht="14.25" customHeight="1">
      <c r="A859" s="399"/>
      <c r="B859" s="400"/>
      <c r="C859" s="401"/>
      <c r="D859" s="402"/>
      <c r="E859" s="403"/>
    </row>
    <row r="860" spans="1:5" ht="14.25" customHeight="1">
      <c r="A860" s="399"/>
      <c r="B860" s="400"/>
      <c r="C860" s="401"/>
      <c r="D860" s="402"/>
      <c r="E860" s="403"/>
    </row>
    <row r="861" spans="1:5" ht="14.25" customHeight="1">
      <c r="A861" s="399"/>
      <c r="B861" s="400"/>
      <c r="C861" s="401"/>
      <c r="D861" s="402"/>
      <c r="E861" s="403"/>
    </row>
    <row r="862" spans="1:5" ht="14.25" customHeight="1">
      <c r="A862" s="399"/>
      <c r="B862" s="400"/>
      <c r="C862" s="401"/>
      <c r="D862" s="402"/>
      <c r="E862" s="403"/>
    </row>
    <row r="863" spans="1:5" ht="14.25" customHeight="1">
      <c r="A863" s="399"/>
      <c r="B863" s="400"/>
      <c r="C863" s="401"/>
      <c r="D863" s="402"/>
      <c r="E863" s="403"/>
    </row>
    <row r="864" spans="1:5" ht="14.25" customHeight="1">
      <c r="A864" s="399"/>
      <c r="B864" s="400"/>
      <c r="C864" s="401"/>
      <c r="D864" s="402"/>
      <c r="E864" s="403"/>
    </row>
    <row r="865" spans="1:5" ht="14.25" customHeight="1">
      <c r="A865" s="399"/>
      <c r="B865" s="400"/>
      <c r="C865" s="401"/>
      <c r="D865" s="402"/>
      <c r="E865" s="403"/>
    </row>
    <row r="866" spans="1:5" ht="14.25" customHeight="1">
      <c r="A866" s="399"/>
      <c r="B866" s="400"/>
      <c r="C866" s="401"/>
      <c r="D866" s="402"/>
      <c r="E866" s="403"/>
    </row>
    <row r="867" spans="1:5" ht="14.25" customHeight="1">
      <c r="A867" s="399"/>
      <c r="B867" s="400"/>
      <c r="C867" s="401"/>
      <c r="D867" s="402"/>
      <c r="E867" s="403"/>
    </row>
    <row r="868" spans="1:5" ht="14.25" customHeight="1">
      <c r="A868" s="399"/>
      <c r="B868" s="400"/>
      <c r="C868" s="401"/>
      <c r="D868" s="402"/>
      <c r="E868" s="403"/>
    </row>
    <row r="869" spans="1:5" ht="14.25" customHeight="1">
      <c r="A869" s="399"/>
      <c r="B869" s="400"/>
      <c r="C869" s="401"/>
      <c r="D869" s="402"/>
      <c r="E869" s="403"/>
    </row>
    <row r="870" spans="1:5" ht="14.25" customHeight="1">
      <c r="A870" s="399"/>
      <c r="B870" s="400"/>
      <c r="C870" s="401"/>
      <c r="D870" s="402"/>
      <c r="E870" s="403"/>
    </row>
    <row r="871" spans="1:5" ht="14.25" customHeight="1">
      <c r="A871" s="399"/>
      <c r="B871" s="400"/>
      <c r="C871" s="401"/>
      <c r="D871" s="402"/>
      <c r="E871" s="403"/>
    </row>
    <row r="872" spans="1:5" ht="14.25" customHeight="1">
      <c r="A872" s="399"/>
      <c r="B872" s="400"/>
      <c r="C872" s="401"/>
      <c r="D872" s="402"/>
      <c r="E872" s="403"/>
    </row>
    <row r="873" spans="1:5" ht="14.25" customHeight="1">
      <c r="A873" s="399"/>
      <c r="B873" s="400"/>
      <c r="C873" s="401"/>
      <c r="D873" s="402"/>
      <c r="E873" s="403"/>
    </row>
    <row r="874" spans="1:5" ht="14.25" customHeight="1">
      <c r="A874" s="399"/>
      <c r="B874" s="400"/>
      <c r="C874" s="401"/>
      <c r="D874" s="402"/>
      <c r="E874" s="403"/>
    </row>
    <row r="875" spans="1:5" ht="14.25" customHeight="1">
      <c r="A875" s="399"/>
      <c r="B875" s="400"/>
      <c r="C875" s="401"/>
      <c r="D875" s="402"/>
      <c r="E875" s="403"/>
    </row>
    <row r="876" spans="1:5" ht="15" hidden="1" customHeight="1">
      <c r="A876" s="399"/>
      <c r="B876" s="400"/>
      <c r="C876" s="401"/>
      <c r="D876" s="402"/>
      <c r="E876" s="401"/>
    </row>
    <row r="877" spans="1:5" ht="15" hidden="1" customHeight="1">
      <c r="A877" s="399"/>
      <c r="B877" s="400"/>
      <c r="C877" s="401"/>
      <c r="D877" s="402"/>
      <c r="E877" s="401"/>
    </row>
    <row r="878" spans="1:5" ht="15" hidden="1" customHeight="1">
      <c r="A878" s="399"/>
      <c r="B878" s="400"/>
      <c r="C878" s="401"/>
      <c r="D878" s="402"/>
      <c r="E878" s="401"/>
    </row>
    <row r="879" spans="1:5" ht="15" hidden="1" customHeight="1">
      <c r="A879" s="399"/>
      <c r="B879" s="400"/>
      <c r="C879" s="401"/>
      <c r="D879" s="402"/>
      <c r="E879" s="401"/>
    </row>
    <row r="880" spans="1:5" ht="15" hidden="1" customHeight="1">
      <c r="A880" s="399"/>
      <c r="B880" s="400"/>
      <c r="C880" s="401"/>
      <c r="D880" s="402"/>
      <c r="E880" s="401"/>
    </row>
    <row r="881" spans="1:5" ht="15" hidden="1" customHeight="1">
      <c r="A881" s="399"/>
      <c r="B881" s="400"/>
      <c r="C881" s="401"/>
      <c r="D881" s="402"/>
      <c r="E881" s="401"/>
    </row>
    <row r="882" spans="1:5" ht="15" hidden="1" customHeight="1">
      <c r="A882" s="399"/>
      <c r="B882" s="400"/>
      <c r="C882" s="401"/>
      <c r="D882" s="402"/>
      <c r="E882" s="401"/>
    </row>
    <row r="883" spans="1:5" ht="15" hidden="1" customHeight="1">
      <c r="A883" s="399"/>
      <c r="B883" s="400"/>
      <c r="C883" s="401"/>
      <c r="D883" s="402"/>
      <c r="E883" s="401"/>
    </row>
    <row r="884" spans="1:5" ht="15" hidden="1" customHeight="1">
      <c r="A884" s="399"/>
      <c r="B884" s="400"/>
      <c r="C884" s="401"/>
      <c r="D884" s="402"/>
      <c r="E884" s="401"/>
    </row>
    <row r="885" spans="1:5" ht="15" hidden="1" customHeight="1">
      <c r="A885" s="399"/>
      <c r="B885" s="400"/>
      <c r="C885" s="401"/>
      <c r="D885" s="402"/>
      <c r="E885" s="401"/>
    </row>
    <row r="886" spans="1:5" ht="15" hidden="1" customHeight="1">
      <c r="A886" s="399"/>
      <c r="B886" s="400"/>
      <c r="C886" s="401"/>
      <c r="D886" s="402"/>
      <c r="E886" s="401"/>
    </row>
    <row r="887" spans="1:5" ht="15" hidden="1" customHeight="1">
      <c r="A887" s="399"/>
      <c r="B887" s="400"/>
      <c r="C887" s="401"/>
      <c r="D887" s="402"/>
      <c r="E887" s="401"/>
    </row>
    <row r="888" spans="1:5" ht="15" hidden="1" customHeight="1">
      <c r="A888" s="399"/>
      <c r="B888" s="400"/>
      <c r="C888" s="401"/>
      <c r="D888" s="402"/>
      <c r="E888" s="401"/>
    </row>
    <row r="889" spans="1:5" ht="15" hidden="1" customHeight="1">
      <c r="A889" s="399"/>
      <c r="B889" s="400"/>
      <c r="C889" s="401"/>
      <c r="D889" s="402"/>
      <c r="E889" s="401"/>
    </row>
    <row r="890" spans="1:5" ht="15" hidden="1" customHeight="1">
      <c r="A890" s="399"/>
      <c r="B890" s="400"/>
      <c r="C890" s="401"/>
      <c r="D890" s="402"/>
      <c r="E890" s="401"/>
    </row>
    <row r="891" spans="1:5" ht="15" hidden="1" customHeight="1">
      <c r="A891" s="399"/>
      <c r="B891" s="400"/>
      <c r="C891" s="401"/>
      <c r="D891" s="402"/>
      <c r="E891" s="401"/>
    </row>
    <row r="892" spans="1:5" ht="15" hidden="1" customHeight="1">
      <c r="A892" s="399"/>
      <c r="B892" s="400"/>
      <c r="C892" s="401"/>
      <c r="D892" s="402"/>
      <c r="E892" s="401"/>
    </row>
    <row r="893" spans="1:5" ht="15" hidden="1" customHeight="1">
      <c r="A893" s="399"/>
      <c r="B893" s="400"/>
      <c r="C893" s="401"/>
      <c r="D893" s="402"/>
      <c r="E893" s="401"/>
    </row>
    <row r="894" spans="1:5" ht="15" hidden="1" customHeight="1">
      <c r="A894" s="399"/>
      <c r="B894" s="400"/>
      <c r="C894" s="401"/>
      <c r="D894" s="402"/>
      <c r="E894" s="401"/>
    </row>
    <row r="895" spans="1:5" ht="15" hidden="1" customHeight="1">
      <c r="A895" s="399"/>
      <c r="B895" s="400"/>
      <c r="C895" s="401"/>
      <c r="D895" s="402"/>
      <c r="E895" s="401"/>
    </row>
    <row r="896" spans="1:5" ht="15" hidden="1" customHeight="1">
      <c r="A896" s="399"/>
      <c r="B896" s="400"/>
      <c r="C896" s="401"/>
      <c r="D896" s="402"/>
      <c r="E896" s="401"/>
    </row>
    <row r="897" spans="1:5" ht="15" hidden="1" customHeight="1">
      <c r="A897" s="399"/>
      <c r="B897" s="400"/>
      <c r="C897" s="401"/>
      <c r="D897" s="402"/>
      <c r="E897" s="401"/>
    </row>
    <row r="898" spans="1:5" ht="15" hidden="1" customHeight="1">
      <c r="A898" s="399"/>
      <c r="B898" s="400"/>
      <c r="C898" s="401"/>
      <c r="D898" s="402"/>
      <c r="E898" s="401"/>
    </row>
    <row r="899" spans="1:5" ht="15" hidden="1" customHeight="1">
      <c r="A899" s="399"/>
      <c r="B899" s="400"/>
      <c r="C899" s="401"/>
      <c r="D899" s="402"/>
      <c r="E899" s="401"/>
    </row>
    <row r="900" spans="1:5" ht="15" hidden="1" customHeight="1">
      <c r="A900" s="399"/>
      <c r="B900" s="400"/>
      <c r="C900" s="401"/>
      <c r="D900" s="402"/>
      <c r="E900" s="401"/>
    </row>
    <row r="901" spans="1:5" ht="15" hidden="1" customHeight="1">
      <c r="A901" s="399"/>
      <c r="B901" s="400"/>
      <c r="C901" s="401"/>
      <c r="D901" s="402"/>
      <c r="E901" s="401"/>
    </row>
    <row r="902" spans="1:5" ht="15" hidden="1" customHeight="1">
      <c r="A902" s="399"/>
      <c r="B902" s="400"/>
      <c r="C902" s="401"/>
      <c r="D902" s="402"/>
      <c r="E902" s="401"/>
    </row>
    <row r="903" spans="1:5" ht="15" hidden="1" customHeight="1">
      <c r="A903" s="399"/>
      <c r="B903" s="400"/>
      <c r="C903" s="401"/>
      <c r="D903" s="402"/>
      <c r="E903" s="401"/>
    </row>
    <row r="904" spans="1:5" ht="15" hidden="1" customHeight="1">
      <c r="A904" s="399"/>
      <c r="B904" s="400"/>
      <c r="C904" s="401"/>
      <c r="D904" s="402"/>
      <c r="E904" s="401"/>
    </row>
    <row r="905" spans="1:5" ht="15" hidden="1" customHeight="1">
      <c r="A905" s="399"/>
      <c r="B905" s="400"/>
      <c r="C905" s="401"/>
      <c r="D905" s="402"/>
      <c r="E905" s="401"/>
    </row>
    <row r="906" spans="1:5" ht="15" hidden="1" customHeight="1">
      <c r="A906" s="399"/>
      <c r="B906" s="400"/>
      <c r="C906" s="401"/>
      <c r="D906" s="402"/>
      <c r="E906" s="401"/>
    </row>
    <row r="907" spans="1:5" ht="15" hidden="1" customHeight="1">
      <c r="A907" s="399"/>
      <c r="B907" s="400"/>
      <c r="C907" s="401"/>
      <c r="D907" s="402"/>
      <c r="E907" s="401"/>
    </row>
    <row r="908" spans="1:5" ht="15" hidden="1" customHeight="1">
      <c r="A908" s="399"/>
      <c r="B908" s="400"/>
      <c r="C908" s="401"/>
      <c r="D908" s="402"/>
      <c r="E908" s="401"/>
    </row>
    <row r="909" spans="1:5" ht="15" hidden="1" customHeight="1">
      <c r="A909" s="399"/>
      <c r="B909" s="400"/>
      <c r="C909" s="401"/>
      <c r="D909" s="402"/>
      <c r="E909" s="401"/>
    </row>
    <row r="910" spans="1:5" ht="15" hidden="1" customHeight="1">
      <c r="A910" s="399"/>
      <c r="B910" s="400"/>
      <c r="C910" s="401"/>
      <c r="D910" s="402"/>
      <c r="E910" s="401"/>
    </row>
    <row r="911" spans="1:5" ht="15" hidden="1" customHeight="1">
      <c r="A911" s="399"/>
      <c r="B911" s="400"/>
      <c r="C911" s="401"/>
      <c r="D911" s="402"/>
      <c r="E911" s="401"/>
    </row>
    <row r="912" spans="1:5" ht="15" hidden="1" customHeight="1">
      <c r="A912" s="399"/>
      <c r="B912" s="400"/>
      <c r="C912" s="401"/>
      <c r="D912" s="402"/>
      <c r="E912" s="401"/>
    </row>
    <row r="913" spans="1:5" ht="15" hidden="1" customHeight="1">
      <c r="A913" s="399"/>
      <c r="B913" s="400"/>
      <c r="C913" s="401"/>
      <c r="D913" s="402"/>
      <c r="E913" s="401"/>
    </row>
    <row r="914" spans="1:5" ht="15" hidden="1" customHeight="1">
      <c r="A914" s="399"/>
      <c r="B914" s="400"/>
      <c r="C914" s="401"/>
      <c r="D914" s="402"/>
      <c r="E914" s="401"/>
    </row>
    <row r="915" spans="1:5" ht="15" hidden="1" customHeight="1">
      <c r="A915" s="399"/>
      <c r="B915" s="400"/>
      <c r="C915" s="401"/>
      <c r="D915" s="402"/>
      <c r="E915" s="401"/>
    </row>
    <row r="916" spans="1:5" ht="15" hidden="1" customHeight="1">
      <c r="A916" s="399"/>
      <c r="B916" s="400"/>
      <c r="C916" s="401"/>
      <c r="D916" s="402"/>
      <c r="E916" s="401"/>
    </row>
    <row r="917" spans="1:5" ht="15" hidden="1" customHeight="1">
      <c r="A917" s="399"/>
      <c r="B917" s="400"/>
      <c r="C917" s="401"/>
      <c r="D917" s="402"/>
      <c r="E917" s="401"/>
    </row>
    <row r="918" spans="1:5" ht="15" hidden="1" customHeight="1">
      <c r="A918" s="399"/>
      <c r="B918" s="400"/>
      <c r="C918" s="401"/>
      <c r="D918" s="402"/>
      <c r="E918" s="401"/>
    </row>
    <row r="919" spans="1:5" ht="15" hidden="1" customHeight="1">
      <c r="A919" s="399"/>
      <c r="B919" s="400"/>
      <c r="C919" s="401"/>
      <c r="D919" s="402"/>
      <c r="E919" s="401"/>
    </row>
    <row r="920" spans="1:5" ht="15" hidden="1" customHeight="1">
      <c r="A920" s="399"/>
      <c r="B920" s="400"/>
      <c r="C920" s="401"/>
      <c r="D920" s="402"/>
      <c r="E920" s="401"/>
    </row>
    <row r="921" spans="1:5" ht="15" hidden="1" customHeight="1">
      <c r="A921" s="399"/>
      <c r="B921" s="400"/>
      <c r="C921" s="401"/>
      <c r="D921" s="402"/>
      <c r="E921" s="401"/>
    </row>
    <row r="922" spans="1:5" ht="15" hidden="1" customHeight="1">
      <c r="A922" s="399"/>
      <c r="B922" s="400"/>
      <c r="C922" s="401"/>
      <c r="D922" s="402"/>
      <c r="E922" s="401"/>
    </row>
    <row r="923" spans="1:5" ht="15" hidden="1" customHeight="1">
      <c r="A923" s="399"/>
      <c r="B923" s="400"/>
      <c r="C923" s="401"/>
      <c r="D923" s="402"/>
      <c r="E923" s="401"/>
    </row>
    <row r="924" spans="1:5" ht="15" hidden="1" customHeight="1">
      <c r="A924" s="399"/>
      <c r="B924" s="400"/>
      <c r="C924" s="401"/>
      <c r="D924" s="402"/>
      <c r="E924" s="401"/>
    </row>
    <row r="925" spans="1:5" ht="15" hidden="1" customHeight="1">
      <c r="A925" s="399"/>
      <c r="B925" s="400"/>
      <c r="C925" s="401"/>
      <c r="D925" s="402"/>
      <c r="E925" s="401"/>
    </row>
    <row r="926" spans="1:5" ht="15" hidden="1" customHeight="1">
      <c r="A926" s="399"/>
      <c r="B926" s="400"/>
      <c r="C926" s="401"/>
      <c r="D926" s="402"/>
      <c r="E926" s="401"/>
    </row>
    <row r="927" spans="1:5" ht="15" hidden="1" customHeight="1">
      <c r="A927" s="399"/>
      <c r="B927" s="400"/>
      <c r="C927" s="401"/>
      <c r="D927" s="402"/>
      <c r="E927" s="401"/>
    </row>
    <row r="928" spans="1:5" ht="15" hidden="1" customHeight="1">
      <c r="A928" s="399"/>
      <c r="B928" s="400"/>
      <c r="C928" s="401"/>
      <c r="D928" s="402"/>
      <c r="E928" s="401"/>
    </row>
    <row r="929" spans="1:5" ht="15" hidden="1" customHeight="1">
      <c r="A929" s="399"/>
      <c r="B929" s="400"/>
      <c r="C929" s="401"/>
      <c r="D929" s="402"/>
      <c r="E929" s="401"/>
    </row>
    <row r="930" spans="1:5" ht="15" hidden="1" customHeight="1">
      <c r="A930" s="399"/>
      <c r="B930" s="400"/>
      <c r="C930" s="401"/>
      <c r="D930" s="402"/>
      <c r="E930" s="401"/>
    </row>
    <row r="931" spans="1:5" ht="15" hidden="1" customHeight="1">
      <c r="A931" s="399"/>
      <c r="B931" s="400"/>
      <c r="C931" s="401"/>
      <c r="D931" s="402"/>
      <c r="E931" s="401"/>
    </row>
    <row r="932" spans="1:5" ht="15" hidden="1" customHeight="1">
      <c r="A932" s="399"/>
      <c r="B932" s="400"/>
      <c r="C932" s="401"/>
      <c r="D932" s="402"/>
      <c r="E932" s="401"/>
    </row>
    <row r="933" spans="1:5" ht="15" hidden="1" customHeight="1">
      <c r="A933" s="399"/>
      <c r="B933" s="400"/>
      <c r="C933" s="401"/>
      <c r="D933" s="402"/>
      <c r="E933" s="401"/>
    </row>
    <row r="934" spans="1:5" ht="15" hidden="1" customHeight="1">
      <c r="A934" s="399"/>
      <c r="B934" s="400"/>
      <c r="C934" s="401"/>
      <c r="D934" s="402"/>
      <c r="E934" s="401"/>
    </row>
    <row r="935" spans="1:5" ht="15" hidden="1" customHeight="1">
      <c r="A935" s="399"/>
      <c r="B935" s="400"/>
      <c r="C935" s="401"/>
      <c r="D935" s="402"/>
      <c r="E935" s="401"/>
    </row>
    <row r="936" spans="1:5" ht="15" hidden="1" customHeight="1">
      <c r="A936" s="399"/>
      <c r="B936" s="400"/>
      <c r="C936" s="401"/>
      <c r="D936" s="402"/>
      <c r="E936" s="401"/>
    </row>
    <row r="937" spans="1:5" ht="15" hidden="1" customHeight="1">
      <c r="A937" s="399"/>
      <c r="B937" s="400"/>
      <c r="C937" s="401"/>
      <c r="D937" s="402"/>
      <c r="E937" s="401"/>
    </row>
    <row r="938" spans="1:5" ht="27" customHeight="1">
      <c r="A938" s="592"/>
      <c r="B938" s="592"/>
      <c r="C938" s="396"/>
      <c r="D938" s="397"/>
      <c r="E938" s="398"/>
    </row>
    <row r="939" spans="1:5" ht="14.25" customHeight="1">
      <c r="A939" s="399"/>
      <c r="B939" s="400"/>
      <c r="C939" s="401"/>
      <c r="D939" s="402"/>
      <c r="E939" s="403"/>
    </row>
    <row r="940" spans="1:5" ht="14.25" customHeight="1">
      <c r="A940" s="399"/>
      <c r="B940" s="400"/>
      <c r="C940" s="401"/>
      <c r="D940" s="402"/>
      <c r="E940" s="403"/>
    </row>
    <row r="941" spans="1:5" ht="14.25" customHeight="1">
      <c r="A941" s="399"/>
      <c r="B941" s="400"/>
      <c r="C941" s="401"/>
      <c r="D941" s="402"/>
      <c r="E941" s="403"/>
    </row>
    <row r="942" spans="1:5" ht="14.25" customHeight="1">
      <c r="A942" s="399"/>
      <c r="B942" s="400"/>
      <c r="C942" s="401"/>
      <c r="D942" s="402"/>
      <c r="E942" s="403"/>
    </row>
    <row r="943" spans="1:5" ht="14.25" customHeight="1">
      <c r="A943" s="399"/>
      <c r="B943" s="400"/>
      <c r="C943" s="401"/>
      <c r="D943" s="402"/>
      <c r="E943" s="403"/>
    </row>
    <row r="944" spans="1:5" ht="14.25" customHeight="1">
      <c r="A944" s="399"/>
      <c r="B944" s="400"/>
      <c r="C944" s="401"/>
      <c r="D944" s="402"/>
      <c r="E944" s="403"/>
    </row>
    <row r="945" spans="1:5" ht="14.25" customHeight="1">
      <c r="A945" s="399"/>
      <c r="B945" s="400"/>
      <c r="C945" s="401"/>
      <c r="D945" s="402"/>
      <c r="E945" s="403"/>
    </row>
    <row r="946" spans="1:5" ht="14.25" customHeight="1">
      <c r="A946" s="399"/>
      <c r="B946" s="400"/>
      <c r="C946" s="401"/>
      <c r="D946" s="402"/>
      <c r="E946" s="403"/>
    </row>
    <row r="947" spans="1:5" ht="14.25" customHeight="1">
      <c r="A947" s="399"/>
      <c r="B947" s="400"/>
      <c r="C947" s="401"/>
      <c r="D947" s="402"/>
      <c r="E947" s="403"/>
    </row>
    <row r="948" spans="1:5" ht="14.25" customHeight="1">
      <c r="A948" s="399"/>
      <c r="B948" s="400"/>
      <c r="C948" s="401"/>
      <c r="D948" s="402"/>
      <c r="E948" s="403"/>
    </row>
    <row r="949" spans="1:5" ht="14.25" customHeight="1">
      <c r="A949" s="399"/>
      <c r="B949" s="400"/>
      <c r="C949" s="401"/>
      <c r="D949" s="402"/>
      <c r="E949" s="403"/>
    </row>
    <row r="950" spans="1:5" ht="14.25" customHeight="1">
      <c r="A950" s="399"/>
      <c r="B950" s="400"/>
      <c r="C950" s="401"/>
      <c r="D950" s="402"/>
      <c r="E950" s="403"/>
    </row>
    <row r="951" spans="1:5" ht="14.25" customHeight="1">
      <c r="A951" s="399"/>
      <c r="B951" s="400"/>
      <c r="C951" s="401"/>
      <c r="D951" s="402"/>
      <c r="E951" s="403"/>
    </row>
    <row r="952" spans="1:5" ht="14.25" customHeight="1">
      <c r="A952" s="399"/>
      <c r="B952" s="400"/>
      <c r="C952" s="401"/>
      <c r="D952" s="402"/>
      <c r="E952" s="403"/>
    </row>
    <row r="953" spans="1:5" ht="14.25" customHeight="1">
      <c r="A953" s="399"/>
      <c r="B953" s="400"/>
      <c r="C953" s="401"/>
      <c r="D953" s="402"/>
      <c r="E953" s="403"/>
    </row>
    <row r="954" spans="1:5" ht="14.25" customHeight="1">
      <c r="A954" s="399"/>
      <c r="B954" s="400"/>
      <c r="C954" s="401"/>
      <c r="D954" s="402"/>
      <c r="E954" s="403"/>
    </row>
    <row r="955" spans="1:5" ht="14.25" customHeight="1">
      <c r="A955" s="399"/>
      <c r="B955" s="400"/>
      <c r="C955" s="401"/>
      <c r="D955" s="402"/>
      <c r="E955" s="403"/>
    </row>
    <row r="956" spans="1:5" ht="15" hidden="1" customHeight="1">
      <c r="A956" s="399"/>
      <c r="B956" s="400"/>
      <c r="C956" s="401"/>
      <c r="D956" s="402"/>
      <c r="E956" s="401"/>
    </row>
    <row r="957" spans="1:5" ht="15" hidden="1" customHeight="1">
      <c r="A957" s="399"/>
      <c r="B957" s="400"/>
      <c r="C957" s="401"/>
      <c r="D957" s="402"/>
      <c r="E957" s="401"/>
    </row>
    <row r="958" spans="1:5" ht="15" hidden="1" customHeight="1">
      <c r="A958" s="399"/>
      <c r="B958" s="400"/>
      <c r="C958" s="401"/>
      <c r="D958" s="402"/>
      <c r="E958" s="401"/>
    </row>
    <row r="959" spans="1:5" ht="15" hidden="1" customHeight="1">
      <c r="A959" s="399"/>
      <c r="B959" s="400"/>
      <c r="C959" s="401"/>
      <c r="D959" s="402"/>
      <c r="E959" s="401"/>
    </row>
    <row r="960" spans="1:5" ht="15" hidden="1" customHeight="1">
      <c r="A960" s="399"/>
      <c r="B960" s="400"/>
      <c r="C960" s="401"/>
      <c r="D960" s="402"/>
      <c r="E960" s="401"/>
    </row>
    <row r="961" spans="1:5" ht="15" hidden="1" customHeight="1">
      <c r="A961" s="399"/>
      <c r="B961" s="400"/>
      <c r="C961" s="401"/>
      <c r="D961" s="402"/>
      <c r="E961" s="401"/>
    </row>
    <row r="962" spans="1:5" ht="15" hidden="1" customHeight="1">
      <c r="A962" s="399"/>
      <c r="B962" s="400"/>
      <c r="C962" s="401"/>
      <c r="D962" s="402"/>
      <c r="E962" s="401"/>
    </row>
    <row r="963" spans="1:5" ht="15" hidden="1" customHeight="1">
      <c r="A963" s="399"/>
      <c r="B963" s="400"/>
      <c r="C963" s="401"/>
      <c r="D963" s="402"/>
      <c r="E963" s="401"/>
    </row>
    <row r="964" spans="1:5" ht="15" hidden="1" customHeight="1">
      <c r="A964" s="399"/>
      <c r="B964" s="400"/>
      <c r="C964" s="401"/>
      <c r="D964" s="402"/>
      <c r="E964" s="401"/>
    </row>
    <row r="965" spans="1:5" ht="15" hidden="1" customHeight="1">
      <c r="A965" s="399"/>
      <c r="B965" s="400"/>
      <c r="C965" s="401"/>
      <c r="D965" s="402"/>
      <c r="E965" s="401"/>
    </row>
    <row r="966" spans="1:5" ht="15" hidden="1" customHeight="1">
      <c r="A966" s="399"/>
      <c r="B966" s="400"/>
      <c r="C966" s="401"/>
      <c r="D966" s="402"/>
      <c r="E966" s="401"/>
    </row>
    <row r="967" spans="1:5" ht="15" hidden="1" customHeight="1">
      <c r="A967" s="399"/>
      <c r="B967" s="400"/>
      <c r="C967" s="401"/>
      <c r="D967" s="402"/>
      <c r="E967" s="401"/>
    </row>
    <row r="968" spans="1:5" ht="15" hidden="1" customHeight="1">
      <c r="A968" s="399"/>
      <c r="B968" s="400"/>
      <c r="C968" s="401"/>
      <c r="D968" s="402"/>
      <c r="E968" s="401"/>
    </row>
    <row r="969" spans="1:5" ht="15" hidden="1" customHeight="1">
      <c r="A969" s="399"/>
      <c r="B969" s="400"/>
      <c r="C969" s="401"/>
      <c r="D969" s="402"/>
      <c r="E969" s="401"/>
    </row>
    <row r="970" spans="1:5" ht="15" hidden="1" customHeight="1">
      <c r="A970" s="399"/>
      <c r="B970" s="400"/>
      <c r="C970" s="401"/>
      <c r="D970" s="402"/>
      <c r="E970" s="401"/>
    </row>
    <row r="971" spans="1:5" ht="15" hidden="1" customHeight="1">
      <c r="A971" s="399"/>
      <c r="B971" s="400"/>
      <c r="C971" s="401"/>
      <c r="D971" s="402"/>
      <c r="E971" s="401"/>
    </row>
    <row r="972" spans="1:5" ht="15" hidden="1" customHeight="1">
      <c r="A972" s="399"/>
      <c r="B972" s="400"/>
      <c r="C972" s="401"/>
      <c r="D972" s="402"/>
      <c r="E972" s="401"/>
    </row>
    <row r="973" spans="1:5" ht="15" hidden="1" customHeight="1">
      <c r="A973" s="399"/>
      <c r="B973" s="400"/>
      <c r="C973" s="401"/>
      <c r="D973" s="402"/>
      <c r="E973" s="401"/>
    </row>
    <row r="974" spans="1:5" ht="15" hidden="1" customHeight="1">
      <c r="A974" s="399"/>
      <c r="B974" s="400"/>
      <c r="C974" s="401"/>
      <c r="D974" s="402"/>
      <c r="E974" s="401"/>
    </row>
    <row r="975" spans="1:5" ht="15" hidden="1" customHeight="1">
      <c r="A975" s="399"/>
      <c r="B975" s="400"/>
      <c r="C975" s="401"/>
      <c r="D975" s="402"/>
      <c r="E975" s="401"/>
    </row>
    <row r="976" spans="1:5" ht="15" hidden="1" customHeight="1">
      <c r="A976" s="399"/>
      <c r="B976" s="400"/>
      <c r="C976" s="401"/>
      <c r="D976" s="402"/>
      <c r="E976" s="401"/>
    </row>
    <row r="977" spans="1:5" ht="15" hidden="1" customHeight="1">
      <c r="A977" s="399"/>
      <c r="B977" s="400"/>
      <c r="C977" s="401"/>
      <c r="D977" s="402"/>
      <c r="E977" s="401"/>
    </row>
    <row r="978" spans="1:5" ht="15" hidden="1" customHeight="1">
      <c r="A978" s="399"/>
      <c r="B978" s="400"/>
      <c r="C978" s="401"/>
      <c r="D978" s="402"/>
      <c r="E978" s="401"/>
    </row>
    <row r="979" spans="1:5" ht="15" hidden="1" customHeight="1">
      <c r="A979" s="399"/>
      <c r="B979" s="400"/>
      <c r="C979" s="401"/>
      <c r="D979" s="402"/>
      <c r="E979" s="401"/>
    </row>
    <row r="980" spans="1:5" ht="15" hidden="1" customHeight="1">
      <c r="A980" s="399"/>
      <c r="B980" s="400"/>
      <c r="C980" s="401"/>
      <c r="D980" s="402"/>
      <c r="E980" s="401"/>
    </row>
    <row r="981" spans="1:5" ht="15" hidden="1" customHeight="1">
      <c r="A981" s="399"/>
      <c r="B981" s="400"/>
      <c r="C981" s="401"/>
      <c r="D981" s="402"/>
      <c r="E981" s="401"/>
    </row>
    <row r="982" spans="1:5" ht="15" hidden="1" customHeight="1">
      <c r="A982" s="399"/>
      <c r="B982" s="400"/>
      <c r="C982" s="401"/>
      <c r="D982" s="402"/>
      <c r="E982" s="401"/>
    </row>
    <row r="983" spans="1:5" ht="15" hidden="1" customHeight="1">
      <c r="A983" s="399"/>
      <c r="B983" s="400"/>
      <c r="C983" s="401"/>
      <c r="D983" s="402"/>
      <c r="E983" s="401"/>
    </row>
    <row r="984" spans="1:5" ht="15" hidden="1" customHeight="1">
      <c r="A984" s="399"/>
      <c r="B984" s="400"/>
      <c r="C984" s="401"/>
      <c r="D984" s="402"/>
      <c r="E984" s="401"/>
    </row>
    <row r="985" spans="1:5" ht="15" hidden="1" customHeight="1">
      <c r="A985" s="399"/>
      <c r="B985" s="400"/>
      <c r="C985" s="401"/>
      <c r="D985" s="402"/>
      <c r="E985" s="401"/>
    </row>
    <row r="986" spans="1:5" ht="15" hidden="1" customHeight="1">
      <c r="A986" s="399"/>
      <c r="B986" s="400"/>
      <c r="C986" s="401"/>
      <c r="D986" s="402"/>
      <c r="E986" s="401"/>
    </row>
    <row r="987" spans="1:5" ht="15" hidden="1" customHeight="1">
      <c r="A987" s="399"/>
      <c r="B987" s="400"/>
      <c r="C987" s="401"/>
      <c r="D987" s="402"/>
      <c r="E987" s="401"/>
    </row>
    <row r="988" spans="1:5" ht="15" hidden="1" customHeight="1">
      <c r="A988" s="399"/>
      <c r="B988" s="400"/>
      <c r="C988" s="401"/>
      <c r="D988" s="402"/>
      <c r="E988" s="401"/>
    </row>
    <row r="989" spans="1:5" ht="15" hidden="1" customHeight="1">
      <c r="A989" s="399"/>
      <c r="B989" s="400"/>
      <c r="C989" s="401"/>
      <c r="D989" s="402"/>
      <c r="E989" s="401"/>
    </row>
    <row r="990" spans="1:5" ht="15" hidden="1" customHeight="1">
      <c r="A990" s="399"/>
      <c r="B990" s="400"/>
      <c r="C990" s="401"/>
      <c r="D990" s="402"/>
      <c r="E990" s="401"/>
    </row>
    <row r="991" spans="1:5" ht="15" hidden="1" customHeight="1">
      <c r="A991" s="399"/>
      <c r="B991" s="400"/>
      <c r="C991" s="401"/>
      <c r="D991" s="402"/>
      <c r="E991" s="401"/>
    </row>
    <row r="992" spans="1:5" ht="15" hidden="1" customHeight="1">
      <c r="A992" s="399"/>
      <c r="B992" s="400"/>
      <c r="C992" s="401"/>
      <c r="D992" s="402"/>
      <c r="E992" s="401"/>
    </row>
    <row r="993" spans="1:5" ht="15" hidden="1" customHeight="1">
      <c r="A993" s="399"/>
      <c r="B993" s="400"/>
      <c r="C993" s="401"/>
      <c r="D993" s="402"/>
      <c r="E993" s="401"/>
    </row>
    <row r="994" spans="1:5" ht="15" hidden="1" customHeight="1">
      <c r="A994" s="399"/>
      <c r="B994" s="400"/>
      <c r="C994" s="401"/>
      <c r="D994" s="402"/>
      <c r="E994" s="401"/>
    </row>
    <row r="995" spans="1:5" ht="15" hidden="1" customHeight="1">
      <c r="A995" s="399"/>
      <c r="B995" s="400"/>
      <c r="C995" s="401"/>
      <c r="D995" s="402"/>
      <c r="E995" s="401"/>
    </row>
    <row r="996" spans="1:5" ht="15" hidden="1" customHeight="1">
      <c r="A996" s="399"/>
      <c r="B996" s="400"/>
      <c r="C996" s="401"/>
      <c r="D996" s="402"/>
      <c r="E996" s="401"/>
    </row>
    <row r="997" spans="1:5" ht="15" hidden="1" customHeight="1">
      <c r="A997" s="399"/>
      <c r="B997" s="400"/>
      <c r="C997" s="401"/>
      <c r="D997" s="402"/>
      <c r="E997" s="401"/>
    </row>
    <row r="998" spans="1:5" ht="15" hidden="1" customHeight="1">
      <c r="A998" s="399"/>
      <c r="B998" s="400"/>
      <c r="C998" s="401"/>
      <c r="D998" s="402"/>
      <c r="E998" s="401"/>
    </row>
    <row r="999" spans="1:5" ht="15" hidden="1" customHeight="1">
      <c r="A999" s="399"/>
      <c r="B999" s="400"/>
      <c r="C999" s="401"/>
      <c r="D999" s="402"/>
      <c r="E999" s="401"/>
    </row>
    <row r="1000" spans="1:5" ht="15" hidden="1" customHeight="1">
      <c r="A1000" s="399"/>
      <c r="B1000" s="400"/>
      <c r="C1000" s="401"/>
      <c r="D1000" s="402"/>
      <c r="E1000" s="401"/>
    </row>
    <row r="1001" spans="1:5" ht="15" hidden="1" customHeight="1">
      <c r="A1001" s="399"/>
      <c r="B1001" s="400"/>
      <c r="C1001" s="401"/>
      <c r="D1001" s="402"/>
      <c r="E1001" s="401"/>
    </row>
    <row r="1002" spans="1:5" ht="15" hidden="1" customHeight="1">
      <c r="A1002" s="399"/>
      <c r="B1002" s="400"/>
      <c r="C1002" s="401"/>
      <c r="D1002" s="402"/>
      <c r="E1002" s="401"/>
    </row>
    <row r="1003" spans="1:5" ht="15" hidden="1" customHeight="1">
      <c r="A1003" s="399"/>
      <c r="B1003" s="400"/>
      <c r="C1003" s="401"/>
      <c r="D1003" s="402"/>
      <c r="E1003" s="401"/>
    </row>
    <row r="1004" spans="1:5" ht="15" hidden="1" customHeight="1">
      <c r="A1004" s="399"/>
      <c r="B1004" s="400"/>
      <c r="C1004" s="401"/>
      <c r="D1004" s="402"/>
      <c r="E1004" s="401"/>
    </row>
    <row r="1005" spans="1:5" ht="15" hidden="1" customHeight="1">
      <c r="A1005" s="399"/>
      <c r="B1005" s="400"/>
      <c r="C1005" s="401"/>
      <c r="D1005" s="402"/>
      <c r="E1005" s="401"/>
    </row>
    <row r="1006" spans="1:5" ht="15" hidden="1" customHeight="1">
      <c r="A1006" s="399"/>
      <c r="B1006" s="400"/>
      <c r="C1006" s="401"/>
      <c r="D1006" s="402"/>
      <c r="E1006" s="401"/>
    </row>
    <row r="1007" spans="1:5" ht="15" hidden="1" customHeight="1">
      <c r="A1007" s="399"/>
      <c r="B1007" s="400"/>
      <c r="C1007" s="401"/>
      <c r="D1007" s="402"/>
      <c r="E1007" s="401"/>
    </row>
    <row r="1008" spans="1:5" ht="15" hidden="1" customHeight="1">
      <c r="A1008" s="399"/>
      <c r="B1008" s="400"/>
      <c r="C1008" s="401"/>
      <c r="D1008" s="402"/>
      <c r="E1008" s="401"/>
    </row>
    <row r="1009" spans="1:5" ht="15" hidden="1" customHeight="1">
      <c r="A1009" s="399"/>
      <c r="B1009" s="400"/>
      <c r="C1009" s="401"/>
      <c r="D1009" s="402"/>
      <c r="E1009" s="401"/>
    </row>
    <row r="1010" spans="1:5" ht="15" hidden="1" customHeight="1">
      <c r="A1010" s="399"/>
      <c r="B1010" s="400"/>
      <c r="C1010" s="401"/>
      <c r="D1010" s="402"/>
      <c r="E1010" s="401"/>
    </row>
    <row r="1011" spans="1:5" ht="15" hidden="1" customHeight="1">
      <c r="A1011" s="399"/>
      <c r="B1011" s="400"/>
      <c r="C1011" s="401"/>
      <c r="D1011" s="402"/>
      <c r="E1011" s="401"/>
    </row>
    <row r="1012" spans="1:5" ht="15" hidden="1" customHeight="1">
      <c r="A1012" s="399"/>
      <c r="B1012" s="400"/>
      <c r="C1012" s="401"/>
      <c r="D1012" s="402"/>
      <c r="E1012" s="401"/>
    </row>
    <row r="1013" spans="1:5" ht="15" hidden="1" customHeight="1">
      <c r="A1013" s="399"/>
      <c r="B1013" s="400"/>
      <c r="C1013" s="401"/>
      <c r="D1013" s="402"/>
      <c r="E1013" s="401"/>
    </row>
    <row r="1014" spans="1:5" ht="15" hidden="1" customHeight="1">
      <c r="A1014" s="399"/>
      <c r="B1014" s="400"/>
      <c r="C1014" s="401"/>
      <c r="D1014" s="402"/>
      <c r="E1014" s="401"/>
    </row>
    <row r="1015" spans="1:5" ht="15" hidden="1" customHeight="1">
      <c r="A1015" s="399"/>
      <c r="B1015" s="400"/>
      <c r="C1015" s="401"/>
      <c r="D1015" s="402"/>
      <c r="E1015" s="401"/>
    </row>
    <row r="1016" spans="1:5" ht="15" hidden="1" customHeight="1">
      <c r="A1016" s="399"/>
      <c r="B1016" s="400"/>
      <c r="C1016" s="401"/>
      <c r="D1016" s="402"/>
      <c r="E1016" s="401"/>
    </row>
    <row r="1017" spans="1:5" ht="15" hidden="1" customHeight="1">
      <c r="A1017" s="399"/>
      <c r="B1017" s="400"/>
      <c r="C1017" s="401"/>
      <c r="D1017" s="402"/>
      <c r="E1017" s="401"/>
    </row>
    <row r="1018" spans="1:5" ht="15" hidden="1" customHeight="1">
      <c r="A1018" s="399"/>
      <c r="B1018" s="400"/>
      <c r="C1018" s="401"/>
      <c r="D1018" s="402"/>
      <c r="E1018" s="401"/>
    </row>
    <row r="1019" spans="1:5" ht="27" customHeight="1">
      <c r="A1019" s="592"/>
      <c r="B1019" s="592"/>
      <c r="C1019" s="396"/>
      <c r="D1019" s="397"/>
      <c r="E1019" s="398"/>
    </row>
    <row r="1020" spans="1:5" ht="14.25" customHeight="1">
      <c r="A1020" s="399"/>
      <c r="B1020" s="400"/>
      <c r="C1020" s="401"/>
      <c r="D1020" s="402"/>
      <c r="E1020" s="403"/>
    </row>
    <row r="1021" spans="1:5" ht="14.25" customHeight="1">
      <c r="A1021" s="399"/>
      <c r="B1021" s="400"/>
      <c r="C1021" s="401"/>
      <c r="D1021" s="402"/>
      <c r="E1021" s="403"/>
    </row>
    <row r="1022" spans="1:5" ht="14.25" customHeight="1">
      <c r="A1022" s="399"/>
      <c r="B1022" s="400"/>
      <c r="C1022" s="401"/>
      <c r="D1022" s="402"/>
      <c r="E1022" s="403"/>
    </row>
    <row r="1023" spans="1:5" ht="14.25" customHeight="1">
      <c r="A1023" s="399"/>
      <c r="B1023" s="400"/>
      <c r="C1023" s="401"/>
      <c r="D1023" s="402"/>
      <c r="E1023" s="403"/>
    </row>
    <row r="1024" spans="1:5" ht="14.25" customHeight="1">
      <c r="A1024" s="399"/>
      <c r="B1024" s="400"/>
      <c r="C1024" s="401"/>
      <c r="D1024" s="402"/>
      <c r="E1024" s="403"/>
    </row>
    <row r="1025" spans="1:5" ht="14.25" customHeight="1">
      <c r="A1025" s="399"/>
      <c r="B1025" s="400"/>
      <c r="C1025" s="401"/>
      <c r="D1025" s="402"/>
      <c r="E1025" s="403"/>
    </row>
    <row r="1026" spans="1:5" ht="14.25" customHeight="1">
      <c r="A1026" s="399"/>
      <c r="B1026" s="400"/>
      <c r="C1026" s="401"/>
      <c r="D1026" s="402"/>
      <c r="E1026" s="403"/>
    </row>
    <row r="1027" spans="1:5" ht="14.25" customHeight="1">
      <c r="A1027" s="399"/>
      <c r="B1027" s="400"/>
      <c r="C1027" s="401"/>
      <c r="D1027" s="402"/>
      <c r="E1027" s="403"/>
    </row>
    <row r="1028" spans="1:5" ht="14.25" customHeight="1">
      <c r="A1028" s="399"/>
      <c r="B1028" s="400"/>
      <c r="C1028" s="401"/>
      <c r="D1028" s="402"/>
      <c r="E1028" s="403"/>
    </row>
    <row r="1029" spans="1:5" ht="14.25" customHeight="1">
      <c r="A1029" s="399"/>
      <c r="B1029" s="400"/>
      <c r="C1029" s="401"/>
      <c r="D1029" s="402"/>
      <c r="E1029" s="403"/>
    </row>
    <row r="1030" spans="1:5" ht="14.25" customHeight="1">
      <c r="A1030" s="399"/>
      <c r="B1030" s="400"/>
      <c r="C1030" s="401"/>
      <c r="D1030" s="402"/>
      <c r="E1030" s="403"/>
    </row>
    <row r="1031" spans="1:5" ht="14.25" customHeight="1">
      <c r="A1031" s="399"/>
      <c r="B1031" s="400"/>
      <c r="C1031" s="401"/>
      <c r="D1031" s="402"/>
      <c r="E1031" s="403"/>
    </row>
    <row r="1032" spans="1:5" ht="14.25" customHeight="1">
      <c r="A1032" s="399"/>
      <c r="B1032" s="400"/>
      <c r="C1032" s="401"/>
      <c r="D1032" s="402"/>
      <c r="E1032" s="403"/>
    </row>
    <row r="1033" spans="1:5" ht="14.25" customHeight="1">
      <c r="A1033" s="399"/>
      <c r="B1033" s="400"/>
      <c r="C1033" s="401"/>
      <c r="D1033" s="402"/>
      <c r="E1033" s="403"/>
    </row>
    <row r="1034" spans="1:5" ht="15" hidden="1" customHeight="1">
      <c r="A1034" s="399"/>
      <c r="B1034" s="400"/>
      <c r="C1034" s="401"/>
      <c r="D1034" s="402"/>
      <c r="E1034" s="401"/>
    </row>
    <row r="1035" spans="1:5" ht="15" hidden="1" customHeight="1">
      <c r="A1035" s="399"/>
      <c r="B1035" s="400"/>
      <c r="C1035" s="401"/>
      <c r="D1035" s="402"/>
      <c r="E1035" s="401"/>
    </row>
    <row r="1036" spans="1:5" ht="15" hidden="1" customHeight="1">
      <c r="A1036" s="399"/>
      <c r="B1036" s="400"/>
      <c r="C1036" s="401"/>
      <c r="D1036" s="402"/>
      <c r="E1036" s="401"/>
    </row>
    <row r="1037" spans="1:5" ht="15" hidden="1" customHeight="1">
      <c r="A1037" s="399"/>
      <c r="B1037" s="400"/>
      <c r="C1037" s="401"/>
      <c r="D1037" s="402"/>
      <c r="E1037" s="401"/>
    </row>
    <row r="1038" spans="1:5" ht="15" hidden="1" customHeight="1">
      <c r="A1038" s="399"/>
      <c r="B1038" s="400"/>
      <c r="C1038" s="401"/>
      <c r="D1038" s="402"/>
      <c r="E1038" s="401"/>
    </row>
    <row r="1039" spans="1:5" ht="15" hidden="1" customHeight="1">
      <c r="A1039" s="399"/>
      <c r="B1039" s="400"/>
      <c r="C1039" s="401"/>
      <c r="D1039" s="402"/>
      <c r="E1039" s="401"/>
    </row>
    <row r="1040" spans="1:5" ht="15" hidden="1" customHeight="1">
      <c r="A1040" s="399"/>
      <c r="B1040" s="400"/>
      <c r="C1040" s="401"/>
      <c r="D1040" s="402"/>
      <c r="E1040" s="401"/>
    </row>
    <row r="1041" spans="1:5" ht="15" hidden="1" customHeight="1">
      <c r="A1041" s="399"/>
      <c r="B1041" s="400"/>
      <c r="C1041" s="401"/>
      <c r="D1041" s="402"/>
      <c r="E1041" s="401"/>
    </row>
    <row r="1042" spans="1:5" ht="15" hidden="1" customHeight="1">
      <c r="A1042" s="399"/>
      <c r="B1042" s="400"/>
      <c r="C1042" s="401"/>
      <c r="D1042" s="402"/>
      <c r="E1042" s="401"/>
    </row>
    <row r="1043" spans="1:5" ht="15" hidden="1" customHeight="1">
      <c r="A1043" s="399"/>
      <c r="B1043" s="400"/>
      <c r="C1043" s="401"/>
      <c r="D1043" s="402"/>
      <c r="E1043" s="401"/>
    </row>
    <row r="1044" spans="1:5" ht="15" hidden="1" customHeight="1">
      <c r="A1044" s="399"/>
      <c r="B1044" s="400"/>
      <c r="C1044" s="401"/>
      <c r="D1044" s="402"/>
      <c r="E1044" s="401"/>
    </row>
    <row r="1045" spans="1:5" ht="15" hidden="1" customHeight="1">
      <c r="A1045" s="399"/>
      <c r="B1045" s="400"/>
      <c r="C1045" s="401"/>
      <c r="D1045" s="402"/>
      <c r="E1045" s="401"/>
    </row>
    <row r="1046" spans="1:5" ht="15" hidden="1" customHeight="1">
      <c r="A1046" s="399"/>
      <c r="B1046" s="400"/>
      <c r="C1046" s="401"/>
      <c r="D1046" s="402"/>
      <c r="E1046" s="401"/>
    </row>
    <row r="1047" spans="1:5" ht="15" hidden="1" customHeight="1">
      <c r="A1047" s="399"/>
      <c r="B1047" s="400"/>
      <c r="C1047" s="401"/>
      <c r="D1047" s="402"/>
      <c r="E1047" s="401"/>
    </row>
    <row r="1048" spans="1:5" ht="15" hidden="1" customHeight="1">
      <c r="A1048" s="399"/>
      <c r="B1048" s="400"/>
      <c r="C1048" s="401"/>
      <c r="D1048" s="402"/>
      <c r="E1048" s="401"/>
    </row>
    <row r="1049" spans="1:5" ht="15" hidden="1" customHeight="1">
      <c r="A1049" s="399"/>
      <c r="B1049" s="400"/>
      <c r="C1049" s="401"/>
      <c r="D1049" s="402"/>
      <c r="E1049" s="401"/>
    </row>
    <row r="1050" spans="1:5" ht="15" hidden="1" customHeight="1">
      <c r="A1050" s="399"/>
      <c r="B1050" s="400"/>
      <c r="C1050" s="401"/>
      <c r="D1050" s="402"/>
      <c r="E1050" s="401"/>
    </row>
    <row r="1051" spans="1:5" ht="15" hidden="1" customHeight="1">
      <c r="A1051" s="399"/>
      <c r="B1051" s="400"/>
      <c r="C1051" s="401"/>
      <c r="D1051" s="402"/>
      <c r="E1051" s="401"/>
    </row>
    <row r="1052" spans="1:5" ht="15" hidden="1" customHeight="1">
      <c r="A1052" s="399"/>
      <c r="B1052" s="400"/>
      <c r="C1052" s="401"/>
      <c r="D1052" s="402"/>
      <c r="E1052" s="401"/>
    </row>
    <row r="1053" spans="1:5" ht="15" hidden="1" customHeight="1">
      <c r="A1053" s="399"/>
      <c r="B1053" s="400"/>
      <c r="C1053" s="401"/>
      <c r="D1053" s="402"/>
      <c r="E1053" s="401"/>
    </row>
    <row r="1054" spans="1:5" ht="15" hidden="1" customHeight="1">
      <c r="A1054" s="399"/>
      <c r="B1054" s="400"/>
      <c r="C1054" s="401"/>
      <c r="D1054" s="402"/>
      <c r="E1054" s="401"/>
    </row>
    <row r="1055" spans="1:5" ht="15" hidden="1" customHeight="1">
      <c r="A1055" s="399"/>
      <c r="B1055" s="400"/>
      <c r="C1055" s="401"/>
      <c r="D1055" s="402"/>
      <c r="E1055" s="401"/>
    </row>
    <row r="1056" spans="1:5" ht="15" hidden="1" customHeight="1">
      <c r="A1056" s="399"/>
      <c r="B1056" s="400"/>
      <c r="C1056" s="401"/>
      <c r="D1056" s="402"/>
      <c r="E1056" s="401"/>
    </row>
    <row r="1057" spans="1:5" ht="15" hidden="1" customHeight="1">
      <c r="A1057" s="399"/>
      <c r="B1057" s="400"/>
      <c r="C1057" s="401"/>
      <c r="D1057" s="402"/>
      <c r="E1057" s="401"/>
    </row>
    <row r="1058" spans="1:5" ht="15" hidden="1" customHeight="1">
      <c r="A1058" s="399"/>
      <c r="B1058" s="400"/>
      <c r="C1058" s="401"/>
      <c r="D1058" s="402"/>
      <c r="E1058" s="401"/>
    </row>
    <row r="1059" spans="1:5" ht="15" hidden="1" customHeight="1">
      <c r="A1059" s="399"/>
      <c r="B1059" s="400"/>
      <c r="C1059" s="401"/>
      <c r="D1059" s="402"/>
      <c r="E1059" s="401"/>
    </row>
    <row r="1060" spans="1:5" ht="15" hidden="1" customHeight="1">
      <c r="A1060" s="399"/>
      <c r="B1060" s="400"/>
      <c r="C1060" s="401"/>
      <c r="D1060" s="402"/>
      <c r="E1060" s="401"/>
    </row>
    <row r="1061" spans="1:5" ht="15" hidden="1" customHeight="1">
      <c r="A1061" s="399"/>
      <c r="B1061" s="400"/>
      <c r="C1061" s="401"/>
      <c r="D1061" s="402"/>
      <c r="E1061" s="401"/>
    </row>
    <row r="1062" spans="1:5" ht="15" hidden="1" customHeight="1">
      <c r="A1062" s="399"/>
      <c r="B1062" s="400"/>
      <c r="C1062" s="401"/>
      <c r="D1062" s="402"/>
      <c r="E1062" s="401"/>
    </row>
    <row r="1063" spans="1:5" ht="15" hidden="1" customHeight="1">
      <c r="A1063" s="399"/>
      <c r="B1063" s="400"/>
      <c r="C1063" s="401"/>
      <c r="D1063" s="402"/>
      <c r="E1063" s="401"/>
    </row>
    <row r="1064" spans="1:5" ht="15" hidden="1" customHeight="1">
      <c r="A1064" s="399"/>
      <c r="B1064" s="400"/>
      <c r="C1064" s="401"/>
      <c r="D1064" s="402"/>
      <c r="E1064" s="401"/>
    </row>
    <row r="1065" spans="1:5" ht="15" hidden="1" customHeight="1">
      <c r="A1065" s="399"/>
      <c r="B1065" s="400"/>
      <c r="C1065" s="401"/>
      <c r="D1065" s="402"/>
      <c r="E1065" s="401"/>
    </row>
    <row r="1066" spans="1:5" ht="15" hidden="1" customHeight="1">
      <c r="A1066" s="399"/>
      <c r="B1066" s="400"/>
      <c r="C1066" s="401"/>
      <c r="D1066" s="402"/>
      <c r="E1066" s="401"/>
    </row>
    <row r="1067" spans="1:5" ht="15" hidden="1" customHeight="1">
      <c r="A1067" s="399"/>
      <c r="B1067" s="400"/>
      <c r="C1067" s="401"/>
      <c r="D1067" s="402"/>
      <c r="E1067" s="401"/>
    </row>
    <row r="1068" spans="1:5" ht="15" hidden="1" customHeight="1">
      <c r="A1068" s="399"/>
      <c r="B1068" s="400"/>
      <c r="C1068" s="401"/>
      <c r="D1068" s="402"/>
      <c r="E1068" s="401"/>
    </row>
    <row r="1069" spans="1:5" ht="15" hidden="1" customHeight="1">
      <c r="A1069" s="399"/>
      <c r="B1069" s="400"/>
      <c r="C1069" s="401"/>
      <c r="D1069" s="402"/>
      <c r="E1069" s="401"/>
    </row>
    <row r="1070" spans="1:5" ht="15" hidden="1" customHeight="1">
      <c r="A1070" s="399"/>
      <c r="B1070" s="400"/>
      <c r="C1070" s="401"/>
      <c r="D1070" s="402"/>
      <c r="E1070" s="401"/>
    </row>
    <row r="1071" spans="1:5" ht="15" hidden="1" customHeight="1">
      <c r="A1071" s="399"/>
      <c r="B1071" s="400"/>
      <c r="C1071" s="401"/>
      <c r="D1071" s="402"/>
      <c r="E1071" s="401"/>
    </row>
    <row r="1072" spans="1:5" ht="15" hidden="1" customHeight="1">
      <c r="A1072" s="399"/>
      <c r="B1072" s="400"/>
      <c r="C1072" s="401"/>
      <c r="D1072" s="402"/>
      <c r="E1072" s="401"/>
    </row>
    <row r="1073" spans="1:5" ht="15" hidden="1" customHeight="1">
      <c r="A1073" s="399"/>
      <c r="B1073" s="400"/>
      <c r="C1073" s="401"/>
      <c r="D1073" s="402"/>
      <c r="E1073" s="401"/>
    </row>
    <row r="1074" spans="1:5" ht="15" hidden="1" customHeight="1">
      <c r="A1074" s="399"/>
      <c r="B1074" s="400"/>
      <c r="C1074" s="401"/>
      <c r="D1074" s="402"/>
      <c r="E1074" s="401"/>
    </row>
    <row r="1075" spans="1:5" ht="15" hidden="1" customHeight="1">
      <c r="A1075" s="399"/>
      <c r="B1075" s="400"/>
      <c r="C1075" s="401"/>
      <c r="D1075" s="402"/>
      <c r="E1075" s="401"/>
    </row>
    <row r="1076" spans="1:5" ht="15" hidden="1" customHeight="1">
      <c r="A1076" s="399"/>
      <c r="B1076" s="400"/>
      <c r="C1076" s="401"/>
      <c r="D1076" s="402"/>
      <c r="E1076" s="401"/>
    </row>
    <row r="1077" spans="1:5" ht="15" hidden="1" customHeight="1">
      <c r="A1077" s="399"/>
      <c r="B1077" s="400"/>
      <c r="C1077" s="401"/>
      <c r="D1077" s="402"/>
      <c r="E1077" s="401"/>
    </row>
    <row r="1078" spans="1:5" ht="15" hidden="1" customHeight="1">
      <c r="A1078" s="399"/>
      <c r="B1078" s="400"/>
      <c r="C1078" s="401"/>
      <c r="D1078" s="402"/>
      <c r="E1078" s="401"/>
    </row>
    <row r="1079" spans="1:5" ht="15" hidden="1" customHeight="1">
      <c r="A1079" s="399"/>
      <c r="B1079" s="400"/>
      <c r="C1079" s="401"/>
      <c r="D1079" s="402"/>
      <c r="E1079" s="401"/>
    </row>
    <row r="1080" spans="1:5" ht="15" hidden="1" customHeight="1">
      <c r="A1080" s="399"/>
      <c r="B1080" s="400"/>
      <c r="C1080" s="401"/>
      <c r="D1080" s="402"/>
      <c r="E1080" s="401"/>
    </row>
    <row r="1081" spans="1:5" ht="15" hidden="1" customHeight="1">
      <c r="A1081" s="399"/>
      <c r="B1081" s="400"/>
      <c r="C1081" s="401"/>
      <c r="D1081" s="402"/>
      <c r="E1081" s="401"/>
    </row>
    <row r="1082" spans="1:5" ht="15" hidden="1" customHeight="1">
      <c r="A1082" s="399"/>
      <c r="B1082" s="400"/>
      <c r="C1082" s="401"/>
      <c r="D1082" s="402"/>
      <c r="E1082" s="401"/>
    </row>
    <row r="1083" spans="1:5" ht="15" hidden="1" customHeight="1">
      <c r="A1083" s="399"/>
      <c r="B1083" s="400"/>
      <c r="C1083" s="401"/>
      <c r="D1083" s="402"/>
      <c r="E1083" s="401"/>
    </row>
    <row r="1084" spans="1:5" ht="15" hidden="1" customHeight="1">
      <c r="A1084" s="399"/>
      <c r="B1084" s="400"/>
      <c r="C1084" s="401"/>
      <c r="D1084" s="402"/>
      <c r="E1084" s="401"/>
    </row>
    <row r="1085" spans="1:5" ht="15" hidden="1" customHeight="1">
      <c r="A1085" s="399"/>
      <c r="B1085" s="400"/>
      <c r="C1085" s="401"/>
      <c r="D1085" s="402"/>
      <c r="E1085" s="401"/>
    </row>
    <row r="1086" spans="1:5" ht="15" hidden="1" customHeight="1">
      <c r="A1086" s="399"/>
      <c r="B1086" s="400"/>
      <c r="C1086" s="401"/>
      <c r="D1086" s="402"/>
      <c r="E1086" s="401"/>
    </row>
    <row r="1087" spans="1:5" ht="15" hidden="1" customHeight="1">
      <c r="A1087" s="399"/>
      <c r="B1087" s="400"/>
      <c r="C1087" s="401"/>
      <c r="D1087" s="402"/>
      <c r="E1087" s="401"/>
    </row>
    <row r="1088" spans="1:5" ht="15" hidden="1" customHeight="1">
      <c r="A1088" s="399"/>
      <c r="B1088" s="400"/>
      <c r="C1088" s="401"/>
      <c r="D1088" s="402"/>
      <c r="E1088" s="401"/>
    </row>
    <row r="1089" spans="1:5" ht="15" hidden="1" customHeight="1">
      <c r="A1089" s="399"/>
      <c r="B1089" s="400"/>
      <c r="C1089" s="401"/>
      <c r="D1089" s="402"/>
      <c r="E1089" s="401"/>
    </row>
    <row r="1090" spans="1:5" ht="15" hidden="1" customHeight="1">
      <c r="A1090" s="399"/>
      <c r="B1090" s="400"/>
      <c r="C1090" s="401"/>
      <c r="D1090" s="402"/>
      <c r="E1090" s="401"/>
    </row>
    <row r="1091" spans="1:5" ht="15" hidden="1" customHeight="1">
      <c r="A1091" s="399"/>
      <c r="B1091" s="400"/>
      <c r="C1091" s="401"/>
      <c r="D1091" s="402"/>
      <c r="E1091" s="401"/>
    </row>
    <row r="1092" spans="1:5" ht="15" hidden="1" customHeight="1">
      <c r="A1092" s="399"/>
      <c r="B1092" s="400"/>
      <c r="C1092" s="401"/>
      <c r="D1092" s="402"/>
      <c r="E1092" s="401"/>
    </row>
    <row r="1093" spans="1:5" ht="15" hidden="1" customHeight="1">
      <c r="A1093" s="399"/>
      <c r="B1093" s="400"/>
      <c r="C1093" s="401"/>
      <c r="D1093" s="402"/>
      <c r="E1093" s="401"/>
    </row>
    <row r="1094" spans="1:5" ht="15" hidden="1" customHeight="1">
      <c r="A1094" s="399"/>
      <c r="B1094" s="400"/>
      <c r="C1094" s="401"/>
      <c r="D1094" s="402"/>
      <c r="E1094" s="401"/>
    </row>
    <row r="1095" spans="1:5" ht="15" hidden="1" customHeight="1">
      <c r="A1095" s="399"/>
      <c r="B1095" s="400"/>
      <c r="C1095" s="401"/>
      <c r="D1095" s="402"/>
      <c r="E1095" s="401"/>
    </row>
    <row r="1096" spans="1:5" ht="15" hidden="1" customHeight="1">
      <c r="A1096" s="399"/>
      <c r="B1096" s="400"/>
      <c r="C1096" s="401"/>
      <c r="D1096" s="402"/>
      <c r="E1096" s="401"/>
    </row>
    <row r="1097" spans="1:5" ht="15" hidden="1" customHeight="1">
      <c r="A1097" s="399"/>
      <c r="B1097" s="400"/>
      <c r="C1097" s="401"/>
      <c r="D1097" s="402"/>
      <c r="E1097" s="401"/>
    </row>
    <row r="1098" spans="1:5" ht="15" hidden="1" customHeight="1">
      <c r="A1098" s="399"/>
      <c r="B1098" s="400"/>
      <c r="C1098" s="401"/>
      <c r="D1098" s="402"/>
      <c r="E1098" s="401"/>
    </row>
    <row r="1099" spans="1:5" ht="15" hidden="1" customHeight="1">
      <c r="A1099" s="399"/>
      <c r="B1099" s="400"/>
      <c r="C1099" s="401"/>
      <c r="D1099" s="402"/>
      <c r="E1099" s="401"/>
    </row>
    <row r="1100" spans="1:5" ht="27" customHeight="1">
      <c r="A1100" s="592"/>
      <c r="B1100" s="592"/>
      <c r="C1100" s="396"/>
      <c r="D1100" s="397"/>
      <c r="E1100" s="398"/>
    </row>
    <row r="1101" spans="1:5" ht="14.25" customHeight="1">
      <c r="A1101" s="399"/>
      <c r="B1101" s="400"/>
      <c r="C1101" s="401"/>
      <c r="D1101" s="402"/>
      <c r="E1101" s="403"/>
    </row>
    <row r="1102" spans="1:5" ht="14.25" customHeight="1">
      <c r="A1102" s="399"/>
      <c r="B1102" s="400"/>
      <c r="C1102" s="401"/>
      <c r="D1102" s="402"/>
      <c r="E1102" s="403"/>
    </row>
    <row r="1103" spans="1:5" ht="14.25" customHeight="1">
      <c r="A1103" s="399"/>
      <c r="B1103" s="400"/>
      <c r="C1103" s="401"/>
      <c r="D1103" s="402"/>
      <c r="E1103" s="403"/>
    </row>
    <row r="1104" spans="1:5" ht="14.25" customHeight="1">
      <c r="A1104" s="399"/>
      <c r="B1104" s="400"/>
      <c r="C1104" s="401"/>
      <c r="D1104" s="402"/>
      <c r="E1104" s="403"/>
    </row>
    <row r="1105" spans="1:5" ht="14.25" customHeight="1">
      <c r="A1105" s="399"/>
      <c r="B1105" s="400"/>
      <c r="C1105" s="401"/>
      <c r="D1105" s="402"/>
      <c r="E1105" s="403"/>
    </row>
    <row r="1106" spans="1:5" ht="14.25" customHeight="1">
      <c r="A1106" s="399"/>
      <c r="B1106" s="400"/>
      <c r="C1106" s="401"/>
      <c r="D1106" s="402"/>
      <c r="E1106" s="403"/>
    </row>
    <row r="1107" spans="1:5" ht="14.25" customHeight="1">
      <c r="A1107" s="399"/>
      <c r="B1107" s="400"/>
      <c r="C1107" s="401"/>
      <c r="D1107" s="402"/>
      <c r="E1107" s="403"/>
    </row>
    <row r="1108" spans="1:5" ht="14.25" customHeight="1">
      <c r="A1108" s="399"/>
      <c r="B1108" s="400"/>
      <c r="C1108" s="401"/>
      <c r="D1108" s="402"/>
      <c r="E1108" s="403"/>
    </row>
    <row r="1109" spans="1:5" ht="14.25" customHeight="1">
      <c r="A1109" s="399"/>
      <c r="B1109" s="400"/>
      <c r="C1109" s="401"/>
      <c r="D1109" s="402"/>
      <c r="E1109" s="403"/>
    </row>
    <row r="1110" spans="1:5" ht="14.25" customHeight="1">
      <c r="A1110" s="399"/>
      <c r="B1110" s="400"/>
      <c r="C1110" s="401"/>
      <c r="D1110" s="402"/>
      <c r="E1110" s="403"/>
    </row>
    <row r="1111" spans="1:5" ht="14.25" customHeight="1">
      <c r="A1111" s="399"/>
      <c r="B1111" s="400"/>
      <c r="C1111" s="401"/>
      <c r="D1111" s="402"/>
      <c r="E1111" s="403"/>
    </row>
    <row r="1112" spans="1:5" ht="14.25" customHeight="1">
      <c r="A1112" s="399"/>
      <c r="B1112" s="400"/>
      <c r="C1112" s="401"/>
      <c r="D1112" s="402"/>
      <c r="E1112" s="403"/>
    </row>
    <row r="1113" spans="1:5" ht="14.25" customHeight="1">
      <c r="A1113" s="399"/>
      <c r="B1113" s="400"/>
      <c r="C1113" s="401"/>
      <c r="D1113" s="402"/>
      <c r="E1113" s="403"/>
    </row>
    <row r="1114" spans="1:5" ht="14.25" customHeight="1">
      <c r="A1114" s="399"/>
      <c r="B1114" s="400"/>
      <c r="C1114" s="401"/>
      <c r="D1114" s="402"/>
      <c r="E1114" s="403"/>
    </row>
    <row r="1115" spans="1:5" ht="15" hidden="1" customHeight="1">
      <c r="A1115" s="399"/>
      <c r="B1115" s="400"/>
      <c r="C1115" s="401"/>
      <c r="D1115" s="402"/>
      <c r="E1115" s="401"/>
    </row>
    <row r="1116" spans="1:5" ht="15" hidden="1" customHeight="1">
      <c r="A1116" s="399"/>
      <c r="B1116" s="400"/>
      <c r="C1116" s="401"/>
      <c r="D1116" s="402"/>
      <c r="E1116" s="401"/>
    </row>
    <row r="1117" spans="1:5" ht="15" hidden="1" customHeight="1">
      <c r="A1117" s="399"/>
      <c r="B1117" s="400"/>
      <c r="C1117" s="401"/>
      <c r="D1117" s="402"/>
      <c r="E1117" s="401"/>
    </row>
    <row r="1118" spans="1:5" ht="15" hidden="1" customHeight="1">
      <c r="A1118" s="399"/>
      <c r="B1118" s="400"/>
      <c r="C1118" s="401"/>
      <c r="D1118" s="402"/>
      <c r="E1118" s="401"/>
    </row>
    <row r="1119" spans="1:5" ht="15" hidden="1" customHeight="1">
      <c r="A1119" s="399"/>
      <c r="B1119" s="400"/>
      <c r="C1119" s="401"/>
      <c r="D1119" s="402"/>
      <c r="E1119" s="401"/>
    </row>
    <row r="1120" spans="1:5" ht="15" hidden="1" customHeight="1">
      <c r="A1120" s="399"/>
      <c r="B1120" s="400"/>
      <c r="C1120" s="401"/>
      <c r="D1120" s="402"/>
      <c r="E1120" s="401"/>
    </row>
    <row r="1121" spans="1:5" ht="15" hidden="1" customHeight="1">
      <c r="A1121" s="399"/>
      <c r="B1121" s="400"/>
      <c r="C1121" s="401"/>
      <c r="D1121" s="402"/>
      <c r="E1121" s="401"/>
    </row>
    <row r="1122" spans="1:5" ht="15" hidden="1" customHeight="1">
      <c r="A1122" s="399"/>
      <c r="B1122" s="400"/>
      <c r="C1122" s="401"/>
      <c r="D1122" s="402"/>
      <c r="E1122" s="401"/>
    </row>
    <row r="1123" spans="1:5" ht="15" hidden="1" customHeight="1">
      <c r="A1123" s="399"/>
      <c r="B1123" s="400"/>
      <c r="C1123" s="401"/>
      <c r="D1123" s="402"/>
      <c r="E1123" s="401"/>
    </row>
    <row r="1124" spans="1:5" ht="15" hidden="1" customHeight="1">
      <c r="A1124" s="399"/>
      <c r="B1124" s="400"/>
      <c r="C1124" s="401"/>
      <c r="D1124" s="402"/>
      <c r="E1124" s="401"/>
    </row>
    <row r="1125" spans="1:5" ht="15" hidden="1" customHeight="1">
      <c r="A1125" s="399"/>
      <c r="B1125" s="400"/>
      <c r="C1125" s="401"/>
      <c r="D1125" s="402"/>
      <c r="E1125" s="401"/>
    </row>
    <row r="1126" spans="1:5" ht="15" hidden="1" customHeight="1">
      <c r="A1126" s="399"/>
      <c r="B1126" s="400"/>
      <c r="C1126" s="401"/>
      <c r="D1126" s="402"/>
      <c r="E1126" s="401"/>
    </row>
    <row r="1127" spans="1:5" ht="15" hidden="1" customHeight="1">
      <c r="A1127" s="399"/>
      <c r="B1127" s="400"/>
      <c r="C1127" s="401"/>
      <c r="D1127" s="402"/>
      <c r="E1127" s="401"/>
    </row>
    <row r="1128" spans="1:5" ht="15" hidden="1" customHeight="1">
      <c r="A1128" s="399"/>
      <c r="B1128" s="400"/>
      <c r="C1128" s="401"/>
      <c r="D1128" s="402"/>
      <c r="E1128" s="401"/>
    </row>
    <row r="1129" spans="1:5" ht="15" hidden="1" customHeight="1">
      <c r="A1129" s="399"/>
      <c r="B1129" s="400"/>
      <c r="C1129" s="401"/>
      <c r="D1129" s="402"/>
      <c r="E1129" s="401"/>
    </row>
    <row r="1130" spans="1:5" ht="15" hidden="1" customHeight="1">
      <c r="A1130" s="399"/>
      <c r="B1130" s="400"/>
      <c r="C1130" s="401"/>
      <c r="D1130" s="402"/>
      <c r="E1130" s="401"/>
    </row>
    <row r="1131" spans="1:5" ht="15" hidden="1" customHeight="1">
      <c r="A1131" s="399"/>
      <c r="B1131" s="400"/>
      <c r="C1131" s="401"/>
      <c r="D1131" s="402"/>
      <c r="E1131" s="401"/>
    </row>
    <row r="1132" spans="1:5" ht="15" hidden="1" customHeight="1">
      <c r="A1132" s="399"/>
      <c r="B1132" s="400"/>
      <c r="C1132" s="401"/>
      <c r="D1132" s="402"/>
      <c r="E1132" s="401"/>
    </row>
    <row r="1133" spans="1:5" ht="15" hidden="1" customHeight="1">
      <c r="A1133" s="399"/>
      <c r="B1133" s="400"/>
      <c r="C1133" s="401"/>
      <c r="D1133" s="402"/>
      <c r="E1133" s="401"/>
    </row>
    <row r="1134" spans="1:5" ht="15" hidden="1" customHeight="1">
      <c r="A1134" s="399"/>
      <c r="B1134" s="400"/>
      <c r="C1134" s="401"/>
      <c r="D1134" s="402"/>
      <c r="E1134" s="401"/>
    </row>
    <row r="1135" spans="1:5" ht="15" hidden="1" customHeight="1">
      <c r="A1135" s="399"/>
      <c r="B1135" s="400"/>
      <c r="C1135" s="401"/>
      <c r="D1135" s="402"/>
      <c r="E1135" s="401"/>
    </row>
    <row r="1136" spans="1:5" ht="15" hidden="1" customHeight="1">
      <c r="A1136" s="399"/>
      <c r="B1136" s="400"/>
      <c r="C1136" s="401"/>
      <c r="D1136" s="402"/>
      <c r="E1136" s="401"/>
    </row>
    <row r="1137" spans="1:5" ht="15" hidden="1" customHeight="1">
      <c r="A1137" s="399"/>
      <c r="B1137" s="400"/>
      <c r="C1137" s="401"/>
      <c r="D1137" s="402"/>
      <c r="E1137" s="401"/>
    </row>
    <row r="1138" spans="1:5" ht="15" hidden="1" customHeight="1">
      <c r="A1138" s="399"/>
      <c r="B1138" s="400"/>
      <c r="C1138" s="401"/>
      <c r="D1138" s="402"/>
      <c r="E1138" s="401"/>
    </row>
    <row r="1139" spans="1:5" ht="15" hidden="1" customHeight="1">
      <c r="A1139" s="399"/>
      <c r="B1139" s="400"/>
      <c r="C1139" s="401"/>
      <c r="D1139" s="402"/>
      <c r="E1139" s="401"/>
    </row>
    <row r="1140" spans="1:5" ht="15" hidden="1" customHeight="1">
      <c r="A1140" s="399"/>
      <c r="B1140" s="400"/>
      <c r="C1140" s="401"/>
      <c r="D1140" s="402"/>
      <c r="E1140" s="401"/>
    </row>
    <row r="1141" spans="1:5" ht="15" hidden="1" customHeight="1">
      <c r="A1141" s="399"/>
      <c r="B1141" s="400"/>
      <c r="C1141" s="401"/>
      <c r="D1141" s="402"/>
      <c r="E1141" s="401"/>
    </row>
    <row r="1142" spans="1:5" ht="15" hidden="1" customHeight="1">
      <c r="A1142" s="399"/>
      <c r="B1142" s="400"/>
      <c r="C1142" s="401"/>
      <c r="D1142" s="402"/>
      <c r="E1142" s="401"/>
    </row>
    <row r="1143" spans="1:5" ht="15" hidden="1" customHeight="1">
      <c r="A1143" s="399"/>
      <c r="B1143" s="400"/>
      <c r="C1143" s="401"/>
      <c r="D1143" s="402"/>
      <c r="E1143" s="401"/>
    </row>
    <row r="1144" spans="1:5" ht="15" hidden="1" customHeight="1">
      <c r="A1144" s="399"/>
      <c r="B1144" s="400"/>
      <c r="C1144" s="401"/>
      <c r="D1144" s="402"/>
      <c r="E1144" s="401"/>
    </row>
    <row r="1145" spans="1:5" ht="15" hidden="1" customHeight="1">
      <c r="A1145" s="399"/>
      <c r="B1145" s="400"/>
      <c r="C1145" s="401"/>
      <c r="D1145" s="402"/>
      <c r="E1145" s="401"/>
    </row>
    <row r="1146" spans="1:5" ht="15" hidden="1" customHeight="1">
      <c r="A1146" s="399"/>
      <c r="B1146" s="400"/>
      <c r="C1146" s="401"/>
      <c r="D1146" s="402"/>
      <c r="E1146" s="401"/>
    </row>
    <row r="1147" spans="1:5" ht="15" hidden="1" customHeight="1">
      <c r="A1147" s="399"/>
      <c r="B1147" s="400"/>
      <c r="C1147" s="401"/>
      <c r="D1147" s="402"/>
      <c r="E1147" s="401"/>
    </row>
    <row r="1148" spans="1:5" ht="15" hidden="1" customHeight="1">
      <c r="A1148" s="399"/>
      <c r="B1148" s="400"/>
      <c r="C1148" s="401"/>
      <c r="D1148" s="402"/>
      <c r="E1148" s="401"/>
    </row>
    <row r="1149" spans="1:5" ht="15" hidden="1" customHeight="1">
      <c r="A1149" s="399"/>
      <c r="B1149" s="400"/>
      <c r="C1149" s="401"/>
      <c r="D1149" s="402"/>
      <c r="E1149" s="401"/>
    </row>
    <row r="1150" spans="1:5" ht="15" hidden="1" customHeight="1">
      <c r="A1150" s="399"/>
      <c r="B1150" s="400"/>
      <c r="C1150" s="401"/>
      <c r="D1150" s="402"/>
      <c r="E1150" s="401"/>
    </row>
    <row r="1151" spans="1:5" ht="15" hidden="1" customHeight="1">
      <c r="A1151" s="399"/>
      <c r="B1151" s="400"/>
      <c r="C1151" s="401"/>
      <c r="D1151" s="402"/>
      <c r="E1151" s="401"/>
    </row>
    <row r="1152" spans="1:5" ht="15" hidden="1" customHeight="1">
      <c r="A1152" s="399"/>
      <c r="B1152" s="400"/>
      <c r="C1152" s="401"/>
      <c r="D1152" s="402"/>
      <c r="E1152" s="401"/>
    </row>
    <row r="1153" spans="1:5" ht="15" hidden="1" customHeight="1">
      <c r="A1153" s="399"/>
      <c r="B1153" s="400"/>
      <c r="C1153" s="401"/>
      <c r="D1153" s="402"/>
      <c r="E1153" s="401"/>
    </row>
    <row r="1154" spans="1:5" ht="15" hidden="1" customHeight="1">
      <c r="A1154" s="399"/>
      <c r="B1154" s="400"/>
      <c r="C1154" s="401"/>
      <c r="D1154" s="402"/>
      <c r="E1154" s="401"/>
    </row>
    <row r="1155" spans="1:5" ht="15" hidden="1" customHeight="1">
      <c r="A1155" s="399"/>
      <c r="B1155" s="400"/>
      <c r="C1155" s="401"/>
      <c r="D1155" s="402"/>
      <c r="E1155" s="401"/>
    </row>
    <row r="1156" spans="1:5" ht="15" hidden="1" customHeight="1">
      <c r="A1156" s="399"/>
      <c r="B1156" s="400"/>
      <c r="C1156" s="401"/>
      <c r="D1156" s="402"/>
      <c r="E1156" s="401"/>
    </row>
    <row r="1157" spans="1:5" ht="15" hidden="1" customHeight="1">
      <c r="A1157" s="399"/>
      <c r="B1157" s="400"/>
      <c r="C1157" s="401"/>
      <c r="D1157" s="402"/>
      <c r="E1157" s="401"/>
    </row>
    <row r="1158" spans="1:5" ht="15" hidden="1" customHeight="1">
      <c r="A1158" s="399"/>
      <c r="B1158" s="400"/>
      <c r="C1158" s="401"/>
      <c r="D1158" s="402"/>
      <c r="E1158" s="401"/>
    </row>
    <row r="1159" spans="1:5" ht="15" hidden="1" customHeight="1">
      <c r="A1159" s="399"/>
      <c r="B1159" s="400"/>
      <c r="C1159" s="401"/>
      <c r="D1159" s="402"/>
      <c r="E1159" s="401"/>
    </row>
    <row r="1160" spans="1:5" ht="15" hidden="1" customHeight="1">
      <c r="A1160" s="399"/>
      <c r="B1160" s="400"/>
      <c r="C1160" s="401"/>
      <c r="D1160" s="402"/>
      <c r="E1160" s="401"/>
    </row>
    <row r="1161" spans="1:5" ht="15" hidden="1" customHeight="1">
      <c r="A1161" s="399"/>
      <c r="B1161" s="400"/>
      <c r="C1161" s="401"/>
      <c r="D1161" s="402"/>
      <c r="E1161" s="401"/>
    </row>
    <row r="1162" spans="1:5" ht="15" hidden="1" customHeight="1">
      <c r="A1162" s="399"/>
      <c r="B1162" s="400"/>
      <c r="C1162" s="401"/>
      <c r="D1162" s="402"/>
      <c r="E1162" s="401"/>
    </row>
    <row r="1163" spans="1:5" ht="15" hidden="1" customHeight="1">
      <c r="A1163" s="399"/>
      <c r="B1163" s="400"/>
      <c r="C1163" s="401"/>
      <c r="D1163" s="402"/>
      <c r="E1163" s="401"/>
    </row>
    <row r="1164" spans="1:5" ht="15" hidden="1" customHeight="1">
      <c r="A1164" s="399"/>
      <c r="B1164" s="400"/>
      <c r="C1164" s="401"/>
      <c r="D1164" s="402"/>
      <c r="E1164" s="401"/>
    </row>
    <row r="1165" spans="1:5" ht="15" hidden="1" customHeight="1">
      <c r="A1165" s="399"/>
      <c r="B1165" s="400"/>
      <c r="C1165" s="401"/>
      <c r="D1165" s="402"/>
      <c r="E1165" s="401"/>
    </row>
    <row r="1166" spans="1:5" ht="15" hidden="1" customHeight="1">
      <c r="A1166" s="399"/>
      <c r="B1166" s="400"/>
      <c r="C1166" s="401"/>
      <c r="D1166" s="402"/>
      <c r="E1166" s="401"/>
    </row>
    <row r="1167" spans="1:5" ht="15" hidden="1" customHeight="1">
      <c r="A1167" s="399"/>
      <c r="B1167" s="400"/>
      <c r="C1167" s="401"/>
      <c r="D1167" s="402"/>
      <c r="E1167" s="401"/>
    </row>
    <row r="1168" spans="1:5" ht="15" hidden="1" customHeight="1">
      <c r="A1168" s="399"/>
      <c r="B1168" s="400"/>
      <c r="C1168" s="401"/>
      <c r="D1168" s="402"/>
      <c r="E1168" s="401"/>
    </row>
    <row r="1169" spans="1:5" ht="15" hidden="1" customHeight="1">
      <c r="A1169" s="399"/>
      <c r="B1169" s="400"/>
      <c r="C1169" s="401"/>
      <c r="D1169" s="402"/>
      <c r="E1169" s="401"/>
    </row>
    <row r="1170" spans="1:5" ht="15" hidden="1" customHeight="1">
      <c r="A1170" s="399"/>
      <c r="B1170" s="400"/>
      <c r="C1170" s="401"/>
      <c r="D1170" s="402"/>
      <c r="E1170" s="401"/>
    </row>
    <row r="1171" spans="1:5" ht="15" hidden="1" customHeight="1">
      <c r="A1171" s="399"/>
      <c r="B1171" s="400"/>
      <c r="C1171" s="401"/>
      <c r="D1171" s="402"/>
      <c r="E1171" s="401"/>
    </row>
    <row r="1172" spans="1:5" ht="15" hidden="1" customHeight="1">
      <c r="A1172" s="399"/>
      <c r="B1172" s="400"/>
      <c r="C1172" s="401"/>
      <c r="D1172" s="402"/>
      <c r="E1172" s="401"/>
    </row>
    <row r="1173" spans="1:5" ht="15" hidden="1" customHeight="1">
      <c r="A1173" s="399"/>
      <c r="B1173" s="400"/>
      <c r="C1173" s="401"/>
      <c r="D1173" s="402"/>
      <c r="E1173" s="401"/>
    </row>
    <row r="1174" spans="1:5" ht="15" hidden="1" customHeight="1">
      <c r="A1174" s="399"/>
      <c r="B1174" s="400"/>
      <c r="C1174" s="401"/>
      <c r="D1174" s="402"/>
      <c r="E1174" s="401"/>
    </row>
    <row r="1175" spans="1:5" ht="15" hidden="1" customHeight="1">
      <c r="A1175" s="399"/>
      <c r="B1175" s="400"/>
      <c r="C1175" s="401"/>
      <c r="D1175" s="402"/>
      <c r="E1175" s="401"/>
    </row>
    <row r="1176" spans="1:5" ht="15" hidden="1" customHeight="1">
      <c r="A1176" s="399"/>
      <c r="B1176" s="400"/>
      <c r="C1176" s="401"/>
      <c r="D1176" s="402"/>
      <c r="E1176" s="401"/>
    </row>
    <row r="1177" spans="1:5" ht="15" hidden="1" customHeight="1">
      <c r="A1177" s="399"/>
      <c r="B1177" s="400"/>
      <c r="C1177" s="401"/>
      <c r="D1177" s="402"/>
      <c r="E1177" s="401"/>
    </row>
    <row r="1178" spans="1:5" ht="15" hidden="1" customHeight="1">
      <c r="A1178" s="399"/>
      <c r="B1178" s="400"/>
      <c r="C1178" s="401"/>
      <c r="D1178" s="402"/>
      <c r="E1178" s="401"/>
    </row>
    <row r="1179" spans="1:5" ht="15" hidden="1" customHeight="1">
      <c r="A1179" s="399"/>
      <c r="B1179" s="400"/>
      <c r="C1179" s="401"/>
      <c r="D1179" s="402"/>
      <c r="E1179" s="401"/>
    </row>
    <row r="1180" spans="1:5" ht="15" hidden="1" customHeight="1">
      <c r="A1180" s="399"/>
      <c r="B1180" s="400"/>
      <c r="C1180" s="401"/>
      <c r="D1180" s="402"/>
      <c r="E1180" s="401"/>
    </row>
    <row r="1181" spans="1:5" ht="27" customHeight="1">
      <c r="A1181" s="592"/>
      <c r="B1181" s="592"/>
      <c r="C1181" s="396"/>
      <c r="D1181" s="397"/>
      <c r="E1181" s="398"/>
    </row>
    <row r="1182" spans="1:5" ht="14.25" customHeight="1">
      <c r="A1182" s="399"/>
      <c r="B1182" s="400"/>
      <c r="C1182" s="401"/>
      <c r="D1182" s="402"/>
      <c r="E1182" s="403"/>
    </row>
    <row r="1183" spans="1:5" ht="14.25" customHeight="1">
      <c r="A1183" s="399"/>
      <c r="B1183" s="400"/>
      <c r="C1183" s="401"/>
      <c r="D1183" s="402"/>
      <c r="E1183" s="403"/>
    </row>
    <row r="1184" spans="1:5" ht="14.25" customHeight="1">
      <c r="A1184" s="399"/>
      <c r="B1184" s="400"/>
      <c r="C1184" s="401"/>
      <c r="D1184" s="402"/>
      <c r="E1184" s="403"/>
    </row>
    <row r="1185" spans="1:5" ht="14.25" customHeight="1">
      <c r="A1185" s="399"/>
      <c r="B1185" s="400"/>
      <c r="C1185" s="401"/>
      <c r="D1185" s="402"/>
      <c r="E1185" s="403"/>
    </row>
    <row r="1186" spans="1:5" ht="14.25" customHeight="1">
      <c r="A1186" s="399"/>
      <c r="B1186" s="400"/>
      <c r="C1186" s="401"/>
      <c r="D1186" s="402"/>
      <c r="E1186" s="403"/>
    </row>
    <row r="1187" spans="1:5" ht="14.25" customHeight="1">
      <c r="A1187" s="399"/>
      <c r="B1187" s="400"/>
      <c r="C1187" s="401"/>
      <c r="D1187" s="402"/>
      <c r="E1187" s="403"/>
    </row>
    <row r="1188" spans="1:5" ht="14.25" customHeight="1">
      <c r="A1188" s="399"/>
      <c r="B1188" s="400"/>
      <c r="C1188" s="401"/>
      <c r="D1188" s="402"/>
      <c r="E1188" s="403"/>
    </row>
    <row r="1189" spans="1:5" ht="14.25" customHeight="1">
      <c r="A1189" s="399"/>
      <c r="B1189" s="400"/>
      <c r="C1189" s="401"/>
      <c r="D1189" s="402"/>
      <c r="E1189" s="403"/>
    </row>
    <row r="1190" spans="1:5" ht="14.25" customHeight="1">
      <c r="A1190" s="399"/>
      <c r="B1190" s="400"/>
      <c r="C1190" s="401"/>
      <c r="D1190" s="402"/>
      <c r="E1190" s="403"/>
    </row>
    <row r="1191" spans="1:5" ht="14.25" customHeight="1">
      <c r="A1191" s="399"/>
      <c r="B1191" s="400"/>
      <c r="C1191" s="401"/>
      <c r="D1191" s="402"/>
      <c r="E1191" s="403"/>
    </row>
    <row r="1192" spans="1:5" ht="14.25" customHeight="1">
      <c r="A1192" s="399"/>
      <c r="B1192" s="400"/>
      <c r="C1192" s="401"/>
      <c r="D1192" s="402"/>
      <c r="E1192" s="403"/>
    </row>
    <row r="1193" spans="1:5" ht="15" hidden="1" customHeight="1">
      <c r="A1193" s="399"/>
      <c r="B1193" s="400"/>
      <c r="C1193" s="401"/>
      <c r="D1193" s="402"/>
      <c r="E1193" s="401"/>
    </row>
    <row r="1194" spans="1:5" ht="15" hidden="1" customHeight="1">
      <c r="A1194" s="399"/>
      <c r="B1194" s="400"/>
      <c r="C1194" s="401"/>
      <c r="D1194" s="402"/>
      <c r="E1194" s="401"/>
    </row>
    <row r="1195" spans="1:5" ht="15" hidden="1" customHeight="1">
      <c r="A1195" s="399"/>
      <c r="B1195" s="400"/>
      <c r="C1195" s="401"/>
      <c r="D1195" s="402"/>
      <c r="E1195" s="401"/>
    </row>
    <row r="1196" spans="1:5" ht="15" hidden="1" customHeight="1">
      <c r="A1196" s="399"/>
      <c r="B1196" s="400"/>
      <c r="C1196" s="401"/>
      <c r="D1196" s="402"/>
      <c r="E1196" s="401"/>
    </row>
    <row r="1197" spans="1:5" ht="15" hidden="1" customHeight="1">
      <c r="A1197" s="399"/>
      <c r="B1197" s="400"/>
      <c r="C1197" s="401"/>
      <c r="D1197" s="402"/>
      <c r="E1197" s="401"/>
    </row>
    <row r="1198" spans="1:5" ht="15" hidden="1" customHeight="1">
      <c r="A1198" s="399"/>
      <c r="B1198" s="400"/>
      <c r="C1198" s="401"/>
      <c r="D1198" s="402"/>
      <c r="E1198" s="401"/>
    </row>
    <row r="1199" spans="1:5" ht="15" hidden="1" customHeight="1">
      <c r="A1199" s="399"/>
      <c r="B1199" s="400"/>
      <c r="C1199" s="401"/>
      <c r="D1199" s="402"/>
      <c r="E1199" s="401"/>
    </row>
    <row r="1200" spans="1:5" ht="15" hidden="1" customHeight="1">
      <c r="A1200" s="399"/>
      <c r="B1200" s="400"/>
      <c r="C1200" s="401"/>
      <c r="D1200" s="402"/>
      <c r="E1200" s="401"/>
    </row>
    <row r="1201" spans="1:5" ht="15" hidden="1" customHeight="1">
      <c r="A1201" s="399"/>
      <c r="B1201" s="400"/>
      <c r="C1201" s="401"/>
      <c r="D1201" s="402"/>
      <c r="E1201" s="401"/>
    </row>
    <row r="1202" spans="1:5" ht="15" hidden="1" customHeight="1">
      <c r="A1202" s="399"/>
      <c r="B1202" s="400"/>
      <c r="C1202" s="401"/>
      <c r="D1202" s="402"/>
      <c r="E1202" s="401"/>
    </row>
    <row r="1203" spans="1:5" ht="15" hidden="1" customHeight="1">
      <c r="A1203" s="399"/>
      <c r="B1203" s="400"/>
      <c r="C1203" s="401"/>
      <c r="D1203" s="402"/>
      <c r="E1203" s="401"/>
    </row>
    <row r="1204" spans="1:5" ht="15" hidden="1" customHeight="1">
      <c r="A1204" s="399"/>
      <c r="B1204" s="400"/>
      <c r="C1204" s="401"/>
      <c r="D1204" s="402"/>
      <c r="E1204" s="401"/>
    </row>
    <row r="1205" spans="1:5" ht="15" hidden="1" customHeight="1">
      <c r="A1205" s="399"/>
      <c r="B1205" s="400"/>
      <c r="C1205" s="401"/>
      <c r="D1205" s="402"/>
      <c r="E1205" s="401"/>
    </row>
    <row r="1206" spans="1:5" ht="15" hidden="1" customHeight="1">
      <c r="A1206" s="399"/>
      <c r="B1206" s="400"/>
      <c r="C1206" s="401"/>
      <c r="D1206" s="402"/>
      <c r="E1206" s="401"/>
    </row>
    <row r="1207" spans="1:5" ht="15" hidden="1" customHeight="1">
      <c r="A1207" s="399"/>
      <c r="B1207" s="400"/>
      <c r="C1207" s="401"/>
      <c r="D1207" s="402"/>
      <c r="E1207" s="401"/>
    </row>
    <row r="1208" spans="1:5" ht="15" hidden="1" customHeight="1">
      <c r="A1208" s="399"/>
      <c r="B1208" s="400"/>
      <c r="C1208" s="401"/>
      <c r="D1208" s="402"/>
      <c r="E1208" s="401"/>
    </row>
    <row r="1209" spans="1:5" ht="15" hidden="1" customHeight="1">
      <c r="A1209" s="399"/>
      <c r="B1209" s="400"/>
      <c r="C1209" s="401"/>
      <c r="D1209" s="402"/>
      <c r="E1209" s="401"/>
    </row>
    <row r="1210" spans="1:5" ht="15" hidden="1" customHeight="1">
      <c r="A1210" s="399"/>
      <c r="B1210" s="400"/>
      <c r="C1210" s="401"/>
      <c r="D1210" s="402"/>
      <c r="E1210" s="401"/>
    </row>
    <row r="1211" spans="1:5" ht="15" hidden="1" customHeight="1">
      <c r="A1211" s="399"/>
      <c r="B1211" s="400"/>
      <c r="C1211" s="401"/>
      <c r="D1211" s="402"/>
      <c r="E1211" s="401"/>
    </row>
    <row r="1212" spans="1:5" ht="15" hidden="1" customHeight="1">
      <c r="A1212" s="399"/>
      <c r="B1212" s="400"/>
      <c r="C1212" s="401"/>
      <c r="D1212" s="402"/>
      <c r="E1212" s="401"/>
    </row>
    <row r="1213" spans="1:5" ht="15" hidden="1" customHeight="1">
      <c r="A1213" s="399"/>
      <c r="B1213" s="400"/>
      <c r="C1213" s="401"/>
      <c r="D1213" s="402"/>
      <c r="E1213" s="401"/>
    </row>
    <row r="1214" spans="1:5" ht="15" hidden="1" customHeight="1">
      <c r="A1214" s="399"/>
      <c r="B1214" s="400"/>
      <c r="C1214" s="401"/>
      <c r="D1214" s="402"/>
      <c r="E1214" s="401"/>
    </row>
    <row r="1215" spans="1:5" ht="15" hidden="1" customHeight="1">
      <c r="A1215" s="399"/>
      <c r="B1215" s="400"/>
      <c r="C1215" s="401"/>
      <c r="D1215" s="402"/>
      <c r="E1215" s="401"/>
    </row>
    <row r="1216" spans="1:5" ht="15" hidden="1" customHeight="1">
      <c r="A1216" s="399"/>
      <c r="B1216" s="400"/>
      <c r="C1216" s="401"/>
      <c r="D1216" s="402"/>
      <c r="E1216" s="401"/>
    </row>
    <row r="1217" spans="1:5" ht="15" hidden="1" customHeight="1">
      <c r="A1217" s="399"/>
      <c r="B1217" s="400"/>
      <c r="C1217" s="401"/>
      <c r="D1217" s="402"/>
      <c r="E1217" s="401"/>
    </row>
    <row r="1218" spans="1:5" ht="15" hidden="1" customHeight="1">
      <c r="A1218" s="399"/>
      <c r="B1218" s="400"/>
      <c r="C1218" s="401"/>
      <c r="D1218" s="402"/>
      <c r="E1218" s="401"/>
    </row>
    <row r="1219" spans="1:5" ht="15" hidden="1" customHeight="1">
      <c r="A1219" s="399"/>
      <c r="B1219" s="400"/>
      <c r="C1219" s="401"/>
      <c r="D1219" s="402"/>
      <c r="E1219" s="401"/>
    </row>
    <row r="1220" spans="1:5" ht="15" hidden="1" customHeight="1">
      <c r="A1220" s="399"/>
      <c r="B1220" s="400"/>
      <c r="C1220" s="401"/>
      <c r="D1220" s="402"/>
      <c r="E1220" s="401"/>
    </row>
    <row r="1221" spans="1:5" ht="15" hidden="1" customHeight="1">
      <c r="A1221" s="399"/>
      <c r="B1221" s="400"/>
      <c r="C1221" s="401"/>
      <c r="D1221" s="402"/>
      <c r="E1221" s="401"/>
    </row>
    <row r="1222" spans="1:5" ht="15" hidden="1" customHeight="1">
      <c r="A1222" s="399"/>
      <c r="B1222" s="400"/>
      <c r="C1222" s="401"/>
      <c r="D1222" s="402"/>
      <c r="E1222" s="401"/>
    </row>
    <row r="1223" spans="1:5" ht="15" hidden="1" customHeight="1">
      <c r="A1223" s="399"/>
      <c r="B1223" s="400"/>
      <c r="C1223" s="401"/>
      <c r="D1223" s="402"/>
      <c r="E1223" s="401"/>
    </row>
    <row r="1224" spans="1:5" ht="15" hidden="1" customHeight="1">
      <c r="A1224" s="399"/>
      <c r="B1224" s="400"/>
      <c r="C1224" s="401"/>
      <c r="D1224" s="402"/>
      <c r="E1224" s="401"/>
    </row>
    <row r="1225" spans="1:5" ht="15" hidden="1" customHeight="1">
      <c r="A1225" s="399"/>
      <c r="B1225" s="400"/>
      <c r="C1225" s="401"/>
      <c r="D1225" s="402"/>
      <c r="E1225" s="401"/>
    </row>
    <row r="1226" spans="1:5" ht="15" hidden="1" customHeight="1">
      <c r="A1226" s="399"/>
      <c r="B1226" s="400"/>
      <c r="C1226" s="401"/>
      <c r="D1226" s="402"/>
      <c r="E1226" s="401"/>
    </row>
    <row r="1227" spans="1:5" ht="15" hidden="1" customHeight="1">
      <c r="A1227" s="399"/>
      <c r="B1227" s="400"/>
      <c r="C1227" s="401"/>
      <c r="D1227" s="402"/>
      <c r="E1227" s="401"/>
    </row>
    <row r="1228" spans="1:5" ht="15" hidden="1" customHeight="1">
      <c r="A1228" s="399"/>
      <c r="B1228" s="400"/>
      <c r="C1228" s="401"/>
      <c r="D1228" s="402"/>
      <c r="E1228" s="401"/>
    </row>
    <row r="1229" spans="1:5" ht="15" hidden="1" customHeight="1">
      <c r="A1229" s="399"/>
      <c r="B1229" s="400"/>
      <c r="C1229" s="401"/>
      <c r="D1229" s="402"/>
      <c r="E1229" s="401"/>
    </row>
    <row r="1230" spans="1:5" ht="15" hidden="1" customHeight="1">
      <c r="A1230" s="399"/>
      <c r="B1230" s="400"/>
      <c r="C1230" s="401"/>
      <c r="D1230" s="402"/>
      <c r="E1230" s="401"/>
    </row>
    <row r="1231" spans="1:5" ht="15" hidden="1" customHeight="1">
      <c r="A1231" s="399"/>
      <c r="B1231" s="400"/>
      <c r="C1231" s="401"/>
      <c r="D1231" s="402"/>
      <c r="E1231" s="401"/>
    </row>
    <row r="1232" spans="1:5" ht="15" hidden="1" customHeight="1">
      <c r="A1232" s="399"/>
      <c r="B1232" s="400"/>
      <c r="C1232" s="401"/>
      <c r="D1232" s="402"/>
      <c r="E1232" s="401"/>
    </row>
    <row r="1233" spans="1:5" ht="15" hidden="1" customHeight="1">
      <c r="A1233" s="399"/>
      <c r="B1233" s="400"/>
      <c r="C1233" s="401"/>
      <c r="D1233" s="402"/>
      <c r="E1233" s="401"/>
    </row>
    <row r="1234" spans="1:5" ht="15" hidden="1" customHeight="1">
      <c r="A1234" s="399"/>
      <c r="B1234" s="400"/>
      <c r="C1234" s="401"/>
      <c r="D1234" s="402"/>
      <c r="E1234" s="401"/>
    </row>
    <row r="1235" spans="1:5" ht="15" hidden="1" customHeight="1">
      <c r="A1235" s="399"/>
      <c r="B1235" s="400"/>
      <c r="C1235" s="401"/>
      <c r="D1235" s="402"/>
      <c r="E1235" s="401"/>
    </row>
    <row r="1236" spans="1:5" ht="15" hidden="1" customHeight="1">
      <c r="A1236" s="399"/>
      <c r="B1236" s="400"/>
      <c r="C1236" s="401"/>
      <c r="D1236" s="402"/>
      <c r="E1236" s="401"/>
    </row>
    <row r="1237" spans="1:5" ht="15" hidden="1" customHeight="1">
      <c r="A1237" s="399"/>
      <c r="B1237" s="400"/>
      <c r="C1237" s="401"/>
      <c r="D1237" s="402"/>
      <c r="E1237" s="401"/>
    </row>
    <row r="1238" spans="1:5" ht="15" hidden="1" customHeight="1">
      <c r="A1238" s="399"/>
      <c r="B1238" s="400"/>
      <c r="C1238" s="401"/>
      <c r="D1238" s="402"/>
      <c r="E1238" s="401"/>
    </row>
    <row r="1239" spans="1:5" ht="15" hidden="1" customHeight="1">
      <c r="A1239" s="399"/>
      <c r="B1239" s="400"/>
      <c r="C1239" s="401"/>
      <c r="D1239" s="402"/>
      <c r="E1239" s="401"/>
    </row>
    <row r="1240" spans="1:5" ht="15" hidden="1" customHeight="1">
      <c r="A1240" s="399"/>
      <c r="B1240" s="400"/>
      <c r="C1240" s="401"/>
      <c r="D1240" s="402"/>
      <c r="E1240" s="401"/>
    </row>
    <row r="1241" spans="1:5" ht="15" hidden="1" customHeight="1">
      <c r="A1241" s="399"/>
      <c r="B1241" s="400"/>
      <c r="C1241" s="401"/>
      <c r="D1241" s="402"/>
      <c r="E1241" s="401"/>
    </row>
    <row r="1242" spans="1:5" ht="15" hidden="1" customHeight="1">
      <c r="A1242" s="399"/>
      <c r="B1242" s="400"/>
      <c r="C1242" s="401"/>
      <c r="D1242" s="402"/>
      <c r="E1242" s="401"/>
    </row>
    <row r="1243" spans="1:5" ht="15" hidden="1" customHeight="1">
      <c r="A1243" s="399"/>
      <c r="B1243" s="400"/>
      <c r="C1243" s="401"/>
      <c r="D1243" s="402"/>
      <c r="E1243" s="401"/>
    </row>
    <row r="1244" spans="1:5" ht="15" hidden="1" customHeight="1">
      <c r="A1244" s="399"/>
      <c r="B1244" s="400"/>
      <c r="C1244" s="401"/>
      <c r="D1244" s="402"/>
      <c r="E1244" s="401"/>
    </row>
    <row r="1245" spans="1:5" ht="15" hidden="1" customHeight="1">
      <c r="A1245" s="399"/>
      <c r="B1245" s="400"/>
      <c r="C1245" s="401"/>
      <c r="D1245" s="402"/>
      <c r="E1245" s="401"/>
    </row>
    <row r="1246" spans="1:5" ht="15" hidden="1" customHeight="1">
      <c r="A1246" s="399"/>
      <c r="B1246" s="400"/>
      <c r="C1246" s="401"/>
      <c r="D1246" s="402"/>
      <c r="E1246" s="401"/>
    </row>
    <row r="1247" spans="1:5" ht="15" hidden="1" customHeight="1">
      <c r="A1247" s="399"/>
      <c r="B1247" s="400"/>
      <c r="C1247" s="401"/>
      <c r="D1247" s="402"/>
      <c r="E1247" s="401"/>
    </row>
    <row r="1248" spans="1:5" ht="15" hidden="1" customHeight="1">
      <c r="A1248" s="399"/>
      <c r="B1248" s="400"/>
      <c r="C1248" s="401"/>
      <c r="D1248" s="402"/>
      <c r="E1248" s="401"/>
    </row>
    <row r="1249" spans="1:5" ht="15" hidden="1" customHeight="1">
      <c r="A1249" s="399"/>
      <c r="B1249" s="400"/>
      <c r="C1249" s="401"/>
      <c r="D1249" s="402"/>
      <c r="E1249" s="401"/>
    </row>
    <row r="1250" spans="1:5" ht="15" hidden="1" customHeight="1">
      <c r="A1250" s="399"/>
      <c r="B1250" s="400"/>
      <c r="C1250" s="401"/>
      <c r="D1250" s="402"/>
      <c r="E1250" s="401"/>
    </row>
    <row r="1251" spans="1:5" ht="15" hidden="1" customHeight="1">
      <c r="A1251" s="399"/>
      <c r="B1251" s="400"/>
      <c r="C1251" s="401"/>
      <c r="D1251" s="402"/>
      <c r="E1251" s="401"/>
    </row>
    <row r="1252" spans="1:5" ht="15" hidden="1" customHeight="1">
      <c r="A1252" s="399"/>
      <c r="B1252" s="400"/>
      <c r="C1252" s="401"/>
      <c r="D1252" s="402"/>
      <c r="E1252" s="401"/>
    </row>
    <row r="1253" spans="1:5" ht="15" hidden="1" customHeight="1">
      <c r="A1253" s="399"/>
      <c r="B1253" s="400"/>
      <c r="C1253" s="401"/>
      <c r="D1253" s="402"/>
      <c r="E1253" s="401"/>
    </row>
    <row r="1254" spans="1:5" ht="15" hidden="1" customHeight="1">
      <c r="A1254" s="399"/>
      <c r="B1254" s="400"/>
      <c r="C1254" s="401"/>
      <c r="D1254" s="402"/>
      <c r="E1254" s="401"/>
    </row>
    <row r="1255" spans="1:5" ht="15" hidden="1" customHeight="1">
      <c r="A1255" s="399"/>
      <c r="B1255" s="400"/>
      <c r="C1255" s="401"/>
      <c r="D1255" s="402"/>
      <c r="E1255" s="401"/>
    </row>
    <row r="1256" spans="1:5" ht="15" hidden="1" customHeight="1">
      <c r="A1256" s="399"/>
      <c r="B1256" s="400"/>
      <c r="C1256" s="401"/>
      <c r="D1256" s="402"/>
      <c r="E1256" s="401"/>
    </row>
    <row r="1257" spans="1:5" ht="15" hidden="1" customHeight="1">
      <c r="A1257" s="399"/>
      <c r="B1257" s="400"/>
      <c r="C1257" s="401"/>
      <c r="D1257" s="402"/>
      <c r="E1257" s="401"/>
    </row>
    <row r="1258" spans="1:5" ht="15" hidden="1" customHeight="1">
      <c r="A1258" s="399"/>
      <c r="B1258" s="400"/>
      <c r="C1258" s="401"/>
      <c r="D1258" s="402"/>
      <c r="E1258" s="401"/>
    </row>
    <row r="1259" spans="1:5" ht="15" hidden="1" customHeight="1">
      <c r="A1259" s="399"/>
      <c r="B1259" s="400"/>
      <c r="C1259" s="401"/>
      <c r="D1259" s="402"/>
      <c r="E1259" s="401"/>
    </row>
    <row r="1260" spans="1:5" ht="15" hidden="1" customHeight="1">
      <c r="A1260" s="399"/>
      <c r="B1260" s="400"/>
      <c r="C1260" s="401"/>
      <c r="D1260" s="402"/>
      <c r="E1260" s="401"/>
    </row>
    <row r="1261" spans="1:5" ht="15" hidden="1" customHeight="1">
      <c r="A1261" s="399"/>
      <c r="B1261" s="400"/>
      <c r="C1261" s="401"/>
      <c r="D1261" s="402"/>
      <c r="E1261" s="401"/>
    </row>
    <row r="1262" spans="1:5" ht="27" customHeight="1">
      <c r="A1262" s="592"/>
      <c r="B1262" s="592"/>
      <c r="C1262" s="396"/>
      <c r="D1262" s="397"/>
      <c r="E1262" s="398"/>
    </row>
    <row r="1263" spans="1:5" ht="14.25" customHeight="1">
      <c r="A1263" s="399"/>
      <c r="B1263" s="400"/>
      <c r="C1263" s="401"/>
      <c r="D1263" s="402"/>
      <c r="E1263" s="403"/>
    </row>
    <row r="1264" spans="1:5" ht="14.25" customHeight="1">
      <c r="A1264" s="399"/>
      <c r="B1264" s="400"/>
      <c r="C1264" s="401"/>
      <c r="D1264" s="402"/>
      <c r="E1264" s="403"/>
    </row>
    <row r="1265" spans="1:5" ht="14.25" customHeight="1">
      <c r="A1265" s="399"/>
      <c r="B1265" s="400"/>
      <c r="C1265" s="401"/>
      <c r="D1265" s="402"/>
      <c r="E1265" s="403"/>
    </row>
    <row r="1266" spans="1:5" ht="14.25" customHeight="1">
      <c r="A1266" s="399"/>
      <c r="B1266" s="400"/>
      <c r="C1266" s="401"/>
      <c r="D1266" s="402"/>
      <c r="E1266" s="403"/>
    </row>
    <row r="1267" spans="1:5" ht="14.25" customHeight="1">
      <c r="A1267" s="399"/>
      <c r="B1267" s="400"/>
      <c r="C1267" s="401"/>
      <c r="D1267" s="402"/>
      <c r="E1267" s="403"/>
    </row>
    <row r="1268" spans="1:5" ht="14.25" customHeight="1">
      <c r="A1268" s="399"/>
      <c r="B1268" s="400"/>
      <c r="C1268" s="401"/>
      <c r="D1268" s="402"/>
      <c r="E1268" s="403"/>
    </row>
    <row r="1269" spans="1:5" ht="14.25" customHeight="1">
      <c r="A1269" s="399"/>
      <c r="B1269" s="400"/>
      <c r="C1269" s="401"/>
      <c r="D1269" s="402"/>
      <c r="E1269" s="403"/>
    </row>
    <row r="1270" spans="1:5" ht="14.25" customHeight="1">
      <c r="A1270" s="399"/>
      <c r="B1270" s="400"/>
      <c r="C1270" s="401"/>
      <c r="D1270" s="402"/>
      <c r="E1270" s="403"/>
    </row>
    <row r="1271" spans="1:5" ht="14.25" customHeight="1">
      <c r="A1271" s="399"/>
      <c r="B1271" s="400"/>
      <c r="C1271" s="401"/>
      <c r="D1271" s="402"/>
      <c r="E1271" s="403"/>
    </row>
    <row r="1272" spans="1:5" ht="14.25" customHeight="1">
      <c r="A1272" s="399"/>
      <c r="B1272" s="400"/>
      <c r="C1272" s="401"/>
      <c r="D1272" s="402"/>
      <c r="E1272" s="403"/>
    </row>
    <row r="1273" spans="1:5" ht="14.25" customHeight="1">
      <c r="A1273" s="399"/>
      <c r="B1273" s="400"/>
      <c r="C1273" s="401"/>
      <c r="D1273" s="402"/>
      <c r="E1273" s="403"/>
    </row>
    <row r="1274" spans="1:5" ht="15" hidden="1" customHeight="1">
      <c r="A1274" s="399"/>
      <c r="B1274" s="400"/>
      <c r="C1274" s="401"/>
      <c r="D1274" s="402"/>
      <c r="E1274" s="401"/>
    </row>
    <row r="1275" spans="1:5" ht="15" hidden="1" customHeight="1">
      <c r="A1275" s="399"/>
      <c r="B1275" s="400"/>
      <c r="C1275" s="401"/>
      <c r="D1275" s="402"/>
      <c r="E1275" s="401"/>
    </row>
    <row r="1276" spans="1:5" ht="15" hidden="1" customHeight="1">
      <c r="A1276" s="399"/>
      <c r="B1276" s="400"/>
      <c r="C1276" s="401"/>
      <c r="D1276" s="402"/>
      <c r="E1276" s="401"/>
    </row>
    <row r="1277" spans="1:5" ht="15" hidden="1" customHeight="1">
      <c r="A1277" s="399"/>
      <c r="B1277" s="400"/>
      <c r="C1277" s="401"/>
      <c r="D1277" s="402"/>
      <c r="E1277" s="401"/>
    </row>
    <row r="1278" spans="1:5" ht="15" hidden="1" customHeight="1">
      <c r="A1278" s="399"/>
      <c r="B1278" s="400"/>
      <c r="C1278" s="401"/>
      <c r="D1278" s="402"/>
      <c r="E1278" s="401"/>
    </row>
    <row r="1279" spans="1:5" ht="15" hidden="1" customHeight="1">
      <c r="A1279" s="399"/>
      <c r="B1279" s="400"/>
      <c r="C1279" s="401"/>
      <c r="D1279" s="402"/>
      <c r="E1279" s="401"/>
    </row>
    <row r="1280" spans="1:5" ht="15" hidden="1" customHeight="1">
      <c r="A1280" s="399"/>
      <c r="B1280" s="400"/>
      <c r="C1280" s="401"/>
      <c r="D1280" s="402"/>
      <c r="E1280" s="401"/>
    </row>
    <row r="1281" spans="1:5" ht="15" hidden="1" customHeight="1">
      <c r="A1281" s="399"/>
      <c r="B1281" s="400"/>
      <c r="C1281" s="401"/>
      <c r="D1281" s="402"/>
      <c r="E1281" s="401"/>
    </row>
    <row r="1282" spans="1:5" ht="15" hidden="1" customHeight="1">
      <c r="A1282" s="399"/>
      <c r="B1282" s="400"/>
      <c r="C1282" s="401"/>
      <c r="D1282" s="402"/>
      <c r="E1282" s="401"/>
    </row>
    <row r="1283" spans="1:5" ht="15" hidden="1" customHeight="1">
      <c r="A1283" s="399"/>
      <c r="B1283" s="400"/>
      <c r="C1283" s="401"/>
      <c r="D1283" s="402"/>
      <c r="E1283" s="401"/>
    </row>
    <row r="1284" spans="1:5" ht="15" hidden="1" customHeight="1">
      <c r="A1284" s="399"/>
      <c r="B1284" s="400"/>
      <c r="C1284" s="401"/>
      <c r="D1284" s="402"/>
      <c r="E1284" s="401"/>
    </row>
    <row r="1285" spans="1:5" ht="15" hidden="1" customHeight="1">
      <c r="A1285" s="399"/>
      <c r="B1285" s="400"/>
      <c r="C1285" s="401"/>
      <c r="D1285" s="402"/>
      <c r="E1285" s="401"/>
    </row>
    <row r="1286" spans="1:5" ht="15" hidden="1" customHeight="1">
      <c r="A1286" s="399"/>
      <c r="B1286" s="400"/>
      <c r="C1286" s="401"/>
      <c r="D1286" s="402"/>
      <c r="E1286" s="401"/>
    </row>
    <row r="1287" spans="1:5" ht="15" hidden="1" customHeight="1">
      <c r="A1287" s="399"/>
      <c r="B1287" s="400"/>
      <c r="C1287" s="401"/>
      <c r="D1287" s="402"/>
      <c r="E1287" s="401"/>
    </row>
    <row r="1288" spans="1:5" ht="15" hidden="1" customHeight="1">
      <c r="A1288" s="399"/>
      <c r="B1288" s="400"/>
      <c r="C1288" s="401"/>
      <c r="D1288" s="402"/>
      <c r="E1288" s="401"/>
    </row>
    <row r="1289" spans="1:5" ht="15" hidden="1" customHeight="1">
      <c r="A1289" s="399"/>
      <c r="B1289" s="400"/>
      <c r="C1289" s="401"/>
      <c r="D1289" s="402"/>
      <c r="E1289" s="401"/>
    </row>
    <row r="1290" spans="1:5" ht="15" hidden="1" customHeight="1">
      <c r="A1290" s="399"/>
      <c r="B1290" s="400"/>
      <c r="C1290" s="401"/>
      <c r="D1290" s="402"/>
      <c r="E1290" s="401"/>
    </row>
    <row r="1291" spans="1:5" ht="15" hidden="1" customHeight="1">
      <c r="A1291" s="399"/>
      <c r="B1291" s="400"/>
      <c r="C1291" s="401"/>
      <c r="D1291" s="402"/>
      <c r="E1291" s="401"/>
    </row>
    <row r="1292" spans="1:5" ht="15" hidden="1" customHeight="1">
      <c r="A1292" s="399"/>
      <c r="B1292" s="400"/>
      <c r="C1292" s="401"/>
      <c r="D1292" s="402"/>
      <c r="E1292" s="401"/>
    </row>
    <row r="1293" spans="1:5" ht="15" hidden="1" customHeight="1">
      <c r="A1293" s="399"/>
      <c r="B1293" s="400"/>
      <c r="C1293" s="401"/>
      <c r="D1293" s="402"/>
      <c r="E1293" s="401"/>
    </row>
    <row r="1294" spans="1:5" ht="15" hidden="1" customHeight="1">
      <c r="A1294" s="399"/>
      <c r="B1294" s="400"/>
      <c r="C1294" s="401"/>
      <c r="D1294" s="402"/>
      <c r="E1294" s="401"/>
    </row>
    <row r="1295" spans="1:5" ht="15" hidden="1" customHeight="1">
      <c r="A1295" s="399"/>
      <c r="B1295" s="400"/>
      <c r="C1295" s="401"/>
      <c r="D1295" s="402"/>
      <c r="E1295" s="401"/>
    </row>
    <row r="1296" spans="1:5" ht="15" hidden="1" customHeight="1">
      <c r="A1296" s="399"/>
      <c r="B1296" s="400"/>
      <c r="C1296" s="401"/>
      <c r="D1296" s="402"/>
      <c r="E1296" s="401"/>
    </row>
    <row r="1297" spans="1:5" ht="15" hidden="1" customHeight="1">
      <c r="A1297" s="399"/>
      <c r="B1297" s="400"/>
      <c r="C1297" s="401"/>
      <c r="D1297" s="402"/>
      <c r="E1297" s="401"/>
    </row>
    <row r="1298" spans="1:5" ht="15" hidden="1" customHeight="1">
      <c r="A1298" s="399"/>
      <c r="B1298" s="400"/>
      <c r="C1298" s="401"/>
      <c r="D1298" s="402"/>
      <c r="E1298" s="401"/>
    </row>
    <row r="1299" spans="1:5" ht="15" hidden="1" customHeight="1">
      <c r="A1299" s="399"/>
      <c r="B1299" s="400"/>
      <c r="C1299" s="401"/>
      <c r="D1299" s="402"/>
      <c r="E1299" s="401"/>
    </row>
    <row r="1300" spans="1:5" ht="15" hidden="1" customHeight="1">
      <c r="A1300" s="399"/>
      <c r="B1300" s="400"/>
      <c r="C1300" s="401"/>
      <c r="D1300" s="402"/>
      <c r="E1300" s="401"/>
    </row>
    <row r="1301" spans="1:5" ht="15" hidden="1" customHeight="1">
      <c r="A1301" s="399"/>
      <c r="B1301" s="400"/>
      <c r="C1301" s="401"/>
      <c r="D1301" s="402"/>
      <c r="E1301" s="401"/>
    </row>
    <row r="1302" spans="1:5" ht="15" hidden="1" customHeight="1">
      <c r="A1302" s="399"/>
      <c r="B1302" s="400"/>
      <c r="C1302" s="401"/>
      <c r="D1302" s="402"/>
      <c r="E1302" s="401"/>
    </row>
    <row r="1303" spans="1:5" ht="15" hidden="1" customHeight="1">
      <c r="A1303" s="399"/>
      <c r="B1303" s="400"/>
      <c r="C1303" s="401"/>
      <c r="D1303" s="402"/>
      <c r="E1303" s="401"/>
    </row>
    <row r="1304" spans="1:5" ht="15" hidden="1" customHeight="1">
      <c r="A1304" s="399"/>
      <c r="B1304" s="400"/>
      <c r="C1304" s="401"/>
      <c r="D1304" s="402"/>
      <c r="E1304" s="401"/>
    </row>
    <row r="1305" spans="1:5" ht="15" hidden="1" customHeight="1">
      <c r="A1305" s="399"/>
      <c r="B1305" s="400"/>
      <c r="C1305" s="401"/>
      <c r="D1305" s="402"/>
      <c r="E1305" s="401"/>
    </row>
    <row r="1306" spans="1:5" ht="15" hidden="1" customHeight="1">
      <c r="A1306" s="399"/>
      <c r="B1306" s="400"/>
      <c r="C1306" s="401"/>
      <c r="D1306" s="402"/>
      <c r="E1306" s="401"/>
    </row>
    <row r="1307" spans="1:5" ht="15" hidden="1" customHeight="1">
      <c r="A1307" s="399"/>
      <c r="B1307" s="400"/>
      <c r="C1307" s="401"/>
      <c r="D1307" s="402"/>
      <c r="E1307" s="401"/>
    </row>
    <row r="1308" spans="1:5" ht="15" hidden="1" customHeight="1">
      <c r="A1308" s="399"/>
      <c r="B1308" s="400"/>
      <c r="C1308" s="401"/>
      <c r="D1308" s="402"/>
      <c r="E1308" s="401"/>
    </row>
    <row r="1309" spans="1:5" ht="15" hidden="1" customHeight="1">
      <c r="A1309" s="399"/>
      <c r="B1309" s="400"/>
      <c r="C1309" s="401"/>
      <c r="D1309" s="402"/>
      <c r="E1309" s="401"/>
    </row>
    <row r="1310" spans="1:5" ht="15" hidden="1" customHeight="1">
      <c r="A1310" s="399"/>
      <c r="B1310" s="400"/>
      <c r="C1310" s="401"/>
      <c r="D1310" s="402"/>
      <c r="E1310" s="401"/>
    </row>
    <row r="1311" spans="1:5" ht="15" hidden="1" customHeight="1">
      <c r="A1311" s="399"/>
      <c r="B1311" s="400"/>
      <c r="C1311" s="401"/>
      <c r="D1311" s="402"/>
      <c r="E1311" s="401"/>
    </row>
    <row r="1312" spans="1:5" ht="15" hidden="1" customHeight="1">
      <c r="A1312" s="399"/>
      <c r="B1312" s="400"/>
      <c r="C1312" s="401"/>
      <c r="D1312" s="402"/>
      <c r="E1312" s="401"/>
    </row>
    <row r="1313" spans="1:5" ht="15" hidden="1" customHeight="1">
      <c r="A1313" s="399"/>
      <c r="B1313" s="400"/>
      <c r="C1313" s="401"/>
      <c r="D1313" s="402"/>
      <c r="E1313" s="401"/>
    </row>
    <row r="1314" spans="1:5" ht="15" hidden="1" customHeight="1">
      <c r="A1314" s="399"/>
      <c r="B1314" s="400"/>
      <c r="C1314" s="401"/>
      <c r="D1314" s="402"/>
      <c r="E1314" s="401"/>
    </row>
    <row r="1315" spans="1:5" ht="15" hidden="1" customHeight="1">
      <c r="A1315" s="399"/>
      <c r="B1315" s="400"/>
      <c r="C1315" s="401"/>
      <c r="D1315" s="402"/>
      <c r="E1315" s="401"/>
    </row>
    <row r="1316" spans="1:5" ht="15" hidden="1" customHeight="1">
      <c r="A1316" s="399"/>
      <c r="B1316" s="400"/>
      <c r="C1316" s="401"/>
      <c r="D1316" s="402"/>
      <c r="E1316" s="401"/>
    </row>
    <row r="1317" spans="1:5" ht="15" hidden="1" customHeight="1">
      <c r="A1317" s="399"/>
      <c r="B1317" s="400"/>
      <c r="C1317" s="401"/>
      <c r="D1317" s="402"/>
      <c r="E1317" s="401"/>
    </row>
    <row r="1318" spans="1:5" ht="15" hidden="1" customHeight="1">
      <c r="A1318" s="399"/>
      <c r="B1318" s="400"/>
      <c r="C1318" s="401"/>
      <c r="D1318" s="402"/>
      <c r="E1318" s="401"/>
    </row>
    <row r="1319" spans="1:5" ht="15" hidden="1" customHeight="1">
      <c r="A1319" s="399"/>
      <c r="B1319" s="400"/>
      <c r="C1319" s="401"/>
      <c r="D1319" s="402"/>
      <c r="E1319" s="401"/>
    </row>
    <row r="1320" spans="1:5" ht="15" hidden="1" customHeight="1">
      <c r="A1320" s="399"/>
      <c r="B1320" s="400"/>
      <c r="C1320" s="401"/>
      <c r="D1320" s="402"/>
      <c r="E1320" s="401"/>
    </row>
    <row r="1321" spans="1:5" ht="15" hidden="1" customHeight="1">
      <c r="A1321" s="399"/>
      <c r="B1321" s="400"/>
      <c r="C1321" s="401"/>
      <c r="D1321" s="402"/>
      <c r="E1321" s="401"/>
    </row>
    <row r="1322" spans="1:5" ht="15" hidden="1" customHeight="1">
      <c r="A1322" s="399"/>
      <c r="B1322" s="400"/>
      <c r="C1322" s="401"/>
      <c r="D1322" s="402"/>
      <c r="E1322" s="401"/>
    </row>
    <row r="1323" spans="1:5" ht="15" hidden="1" customHeight="1">
      <c r="A1323" s="399"/>
      <c r="B1323" s="400"/>
      <c r="C1323" s="401"/>
      <c r="D1323" s="402"/>
      <c r="E1323" s="401"/>
    </row>
    <row r="1324" spans="1:5" ht="15" hidden="1" customHeight="1">
      <c r="A1324" s="399"/>
      <c r="B1324" s="400"/>
      <c r="C1324" s="401"/>
      <c r="D1324" s="402"/>
      <c r="E1324" s="401"/>
    </row>
    <row r="1325" spans="1:5" ht="15" hidden="1" customHeight="1">
      <c r="A1325" s="399"/>
      <c r="B1325" s="400"/>
      <c r="C1325" s="401"/>
      <c r="D1325" s="402"/>
      <c r="E1325" s="401"/>
    </row>
    <row r="1326" spans="1:5" ht="15" hidden="1" customHeight="1">
      <c r="A1326" s="399"/>
      <c r="B1326" s="400"/>
      <c r="C1326" s="401"/>
      <c r="D1326" s="402"/>
      <c r="E1326" s="401"/>
    </row>
    <row r="1327" spans="1:5" ht="15" hidden="1" customHeight="1">
      <c r="A1327" s="399"/>
      <c r="B1327" s="400"/>
      <c r="C1327" s="401"/>
      <c r="D1327" s="402"/>
      <c r="E1327" s="401"/>
    </row>
    <row r="1328" spans="1:5" ht="15" hidden="1" customHeight="1">
      <c r="A1328" s="399"/>
      <c r="B1328" s="400"/>
      <c r="C1328" s="401"/>
      <c r="D1328" s="402"/>
      <c r="E1328" s="401"/>
    </row>
    <row r="1329" spans="1:5" ht="15" hidden="1" customHeight="1">
      <c r="A1329" s="399"/>
      <c r="B1329" s="400"/>
      <c r="C1329" s="401"/>
      <c r="D1329" s="402"/>
      <c r="E1329" s="401"/>
    </row>
    <row r="1330" spans="1:5" ht="15" hidden="1" customHeight="1">
      <c r="A1330" s="399"/>
      <c r="B1330" s="400"/>
      <c r="C1330" s="401"/>
      <c r="D1330" s="402"/>
      <c r="E1330" s="401"/>
    </row>
    <row r="1331" spans="1:5" ht="15" hidden="1" customHeight="1">
      <c r="A1331" s="399"/>
      <c r="B1331" s="400"/>
      <c r="C1331" s="401"/>
      <c r="D1331" s="402"/>
      <c r="E1331" s="401"/>
    </row>
    <row r="1332" spans="1:5" ht="15" hidden="1" customHeight="1">
      <c r="A1332" s="399"/>
      <c r="B1332" s="400"/>
      <c r="C1332" s="401"/>
      <c r="D1332" s="402"/>
      <c r="E1332" s="401"/>
    </row>
    <row r="1333" spans="1:5" ht="15" hidden="1" customHeight="1">
      <c r="A1333" s="399"/>
      <c r="B1333" s="400"/>
      <c r="C1333" s="401"/>
      <c r="D1333" s="402"/>
      <c r="E1333" s="401"/>
    </row>
    <row r="1334" spans="1:5" ht="15" hidden="1" customHeight="1">
      <c r="A1334" s="399"/>
      <c r="B1334" s="400"/>
      <c r="C1334" s="401"/>
      <c r="D1334" s="402"/>
      <c r="E1334" s="401"/>
    </row>
    <row r="1335" spans="1:5" ht="15" hidden="1" customHeight="1">
      <c r="A1335" s="399"/>
      <c r="B1335" s="400"/>
      <c r="C1335" s="401"/>
      <c r="D1335" s="402"/>
      <c r="E1335" s="401"/>
    </row>
    <row r="1336" spans="1:5" ht="15" hidden="1" customHeight="1">
      <c r="A1336" s="399"/>
      <c r="B1336" s="400"/>
      <c r="C1336" s="401"/>
      <c r="D1336" s="402"/>
      <c r="E1336" s="401"/>
    </row>
    <row r="1337" spans="1:5" ht="15" hidden="1" customHeight="1">
      <c r="A1337" s="399"/>
      <c r="B1337" s="400"/>
      <c r="C1337" s="401"/>
      <c r="D1337" s="402"/>
      <c r="E1337" s="401"/>
    </row>
    <row r="1338" spans="1:5" ht="15" hidden="1" customHeight="1">
      <c r="A1338" s="399"/>
      <c r="B1338" s="400"/>
      <c r="C1338" s="401"/>
      <c r="D1338" s="402"/>
      <c r="E1338" s="401"/>
    </row>
    <row r="1339" spans="1:5" ht="15" hidden="1" customHeight="1">
      <c r="A1339" s="399"/>
      <c r="B1339" s="400"/>
      <c r="C1339" s="401"/>
      <c r="D1339" s="402"/>
      <c r="E1339" s="401"/>
    </row>
    <row r="1340" spans="1:5" ht="15" hidden="1" customHeight="1">
      <c r="A1340" s="399"/>
      <c r="B1340" s="400"/>
      <c r="C1340" s="401"/>
      <c r="D1340" s="402"/>
      <c r="E1340" s="401"/>
    </row>
    <row r="1341" spans="1:5" ht="15" hidden="1" customHeight="1">
      <c r="A1341" s="399"/>
      <c r="B1341" s="400"/>
      <c r="C1341" s="401"/>
      <c r="D1341" s="402"/>
      <c r="E1341" s="401"/>
    </row>
    <row r="1342" spans="1:5" ht="15" hidden="1" customHeight="1">
      <c r="A1342" s="399"/>
      <c r="B1342" s="400"/>
      <c r="C1342" s="401"/>
      <c r="D1342" s="402"/>
      <c r="E1342" s="401"/>
    </row>
    <row r="1343" spans="1:5" ht="27" customHeight="1">
      <c r="A1343" s="592"/>
      <c r="B1343" s="592"/>
      <c r="C1343" s="396"/>
      <c r="D1343" s="397"/>
      <c r="E1343" s="398"/>
    </row>
    <row r="1344" spans="1:5" ht="14.25" customHeight="1">
      <c r="A1344" s="399"/>
      <c r="B1344" s="400"/>
      <c r="C1344" s="401"/>
      <c r="D1344" s="402"/>
      <c r="E1344" s="403"/>
    </row>
    <row r="1345" spans="1:5" ht="14.25" customHeight="1">
      <c r="A1345" s="399"/>
      <c r="B1345" s="400"/>
      <c r="C1345" s="401"/>
      <c r="D1345" s="402"/>
      <c r="E1345" s="403"/>
    </row>
    <row r="1346" spans="1:5" ht="14.25" customHeight="1">
      <c r="A1346" s="399"/>
      <c r="B1346" s="400"/>
      <c r="C1346" s="401"/>
      <c r="D1346" s="402"/>
      <c r="E1346" s="403"/>
    </row>
    <row r="1347" spans="1:5" ht="14.25" customHeight="1">
      <c r="A1347" s="399"/>
      <c r="B1347" s="400"/>
      <c r="C1347" s="401"/>
      <c r="D1347" s="402"/>
      <c r="E1347" s="403"/>
    </row>
    <row r="1348" spans="1:5" ht="14.25" customHeight="1">
      <c r="A1348" s="399"/>
      <c r="B1348" s="400"/>
      <c r="C1348" s="401"/>
      <c r="D1348" s="402"/>
      <c r="E1348" s="403"/>
    </row>
    <row r="1349" spans="1:5" ht="14.25" customHeight="1">
      <c r="A1349" s="399"/>
      <c r="B1349" s="400"/>
      <c r="C1349" s="401"/>
      <c r="D1349" s="402"/>
      <c r="E1349" s="403"/>
    </row>
    <row r="1350" spans="1:5" ht="14.25" customHeight="1">
      <c r="A1350" s="399"/>
      <c r="B1350" s="400"/>
      <c r="C1350" s="401"/>
      <c r="D1350" s="402"/>
      <c r="E1350" s="403"/>
    </row>
    <row r="1351" spans="1:5" ht="14.25" customHeight="1">
      <c r="A1351" s="399"/>
      <c r="B1351" s="400"/>
      <c r="C1351" s="401"/>
      <c r="D1351" s="402"/>
      <c r="E1351" s="403"/>
    </row>
    <row r="1352" spans="1:5" ht="14.25" customHeight="1">
      <c r="A1352" s="399"/>
      <c r="B1352" s="400"/>
      <c r="C1352" s="401"/>
      <c r="D1352" s="402"/>
      <c r="E1352" s="403"/>
    </row>
    <row r="1353" spans="1:5" ht="14.25" customHeight="1">
      <c r="A1353" s="399"/>
      <c r="B1353" s="400"/>
      <c r="C1353" s="401"/>
      <c r="D1353" s="402"/>
      <c r="E1353" s="403"/>
    </row>
    <row r="1354" spans="1:5" ht="14.25" customHeight="1">
      <c r="A1354" s="399"/>
      <c r="B1354" s="400"/>
      <c r="C1354" s="401"/>
      <c r="D1354" s="402"/>
      <c r="E1354" s="403"/>
    </row>
    <row r="1355" spans="1:5" ht="14.25" customHeight="1">
      <c r="A1355" s="399"/>
      <c r="B1355" s="400"/>
      <c r="C1355" s="401"/>
      <c r="D1355" s="402"/>
      <c r="E1355" s="403"/>
    </row>
    <row r="1356" spans="1:5" ht="14.25" customHeight="1">
      <c r="A1356" s="399"/>
      <c r="B1356" s="400"/>
      <c r="C1356" s="401"/>
      <c r="D1356" s="402"/>
      <c r="E1356" s="403"/>
    </row>
    <row r="1357" spans="1:5" ht="15" hidden="1" customHeight="1">
      <c r="A1357" s="399"/>
      <c r="B1357" s="400"/>
      <c r="C1357" s="401"/>
      <c r="D1357" s="402"/>
      <c r="E1357" s="401"/>
    </row>
    <row r="1358" spans="1:5" ht="15" hidden="1" customHeight="1">
      <c r="A1358" s="399"/>
      <c r="B1358" s="400"/>
      <c r="C1358" s="401"/>
      <c r="D1358" s="402"/>
      <c r="E1358" s="401"/>
    </row>
    <row r="1359" spans="1:5" ht="15" hidden="1" customHeight="1">
      <c r="A1359" s="399"/>
      <c r="B1359" s="400"/>
      <c r="C1359" s="401"/>
      <c r="D1359" s="402"/>
      <c r="E1359" s="401"/>
    </row>
    <row r="1360" spans="1:5" ht="15" hidden="1" customHeight="1">
      <c r="A1360" s="399"/>
      <c r="B1360" s="400"/>
      <c r="C1360" s="401"/>
      <c r="D1360" s="402"/>
      <c r="E1360" s="401"/>
    </row>
    <row r="1361" spans="1:5" ht="15" hidden="1" customHeight="1">
      <c r="A1361" s="399"/>
      <c r="B1361" s="400"/>
      <c r="C1361" s="401"/>
      <c r="D1361" s="402"/>
      <c r="E1361" s="401"/>
    </row>
    <row r="1362" spans="1:5" ht="15" hidden="1" customHeight="1">
      <c r="A1362" s="399"/>
      <c r="B1362" s="400"/>
      <c r="C1362" s="401"/>
      <c r="D1362" s="402"/>
      <c r="E1362" s="401"/>
    </row>
    <row r="1363" spans="1:5" ht="15" hidden="1" customHeight="1">
      <c r="A1363" s="399"/>
      <c r="B1363" s="400"/>
      <c r="C1363" s="401"/>
      <c r="D1363" s="402"/>
      <c r="E1363" s="401"/>
    </row>
    <row r="1364" spans="1:5" ht="15" hidden="1" customHeight="1">
      <c r="A1364" s="399"/>
      <c r="B1364" s="400"/>
      <c r="C1364" s="401"/>
      <c r="D1364" s="402"/>
      <c r="E1364" s="401"/>
    </row>
    <row r="1365" spans="1:5" ht="15" hidden="1" customHeight="1">
      <c r="A1365" s="399"/>
      <c r="B1365" s="400"/>
      <c r="C1365" s="401"/>
      <c r="D1365" s="402"/>
      <c r="E1365" s="401"/>
    </row>
    <row r="1366" spans="1:5" ht="15" hidden="1" customHeight="1">
      <c r="A1366" s="399"/>
      <c r="B1366" s="400"/>
      <c r="C1366" s="401"/>
      <c r="D1366" s="402"/>
      <c r="E1366" s="401"/>
    </row>
    <row r="1367" spans="1:5" ht="15" hidden="1" customHeight="1">
      <c r="A1367" s="399"/>
      <c r="B1367" s="400"/>
      <c r="C1367" s="401"/>
      <c r="D1367" s="402"/>
      <c r="E1367" s="401"/>
    </row>
    <row r="1368" spans="1:5" ht="15" hidden="1" customHeight="1">
      <c r="A1368" s="399"/>
      <c r="B1368" s="400"/>
      <c r="C1368" s="401"/>
      <c r="D1368" s="402"/>
      <c r="E1368" s="401"/>
    </row>
    <row r="1369" spans="1:5" ht="15" hidden="1" customHeight="1">
      <c r="A1369" s="399"/>
      <c r="B1369" s="400"/>
      <c r="C1369" s="401"/>
      <c r="D1369" s="402"/>
      <c r="E1369" s="401"/>
    </row>
    <row r="1370" spans="1:5" ht="15" hidden="1" customHeight="1">
      <c r="A1370" s="399"/>
      <c r="B1370" s="400"/>
      <c r="C1370" s="401"/>
      <c r="D1370" s="402"/>
      <c r="E1370" s="401"/>
    </row>
    <row r="1371" spans="1:5" ht="15" hidden="1" customHeight="1">
      <c r="A1371" s="399"/>
      <c r="B1371" s="400"/>
      <c r="C1371" s="401"/>
      <c r="D1371" s="402"/>
      <c r="E1371" s="401"/>
    </row>
    <row r="1372" spans="1:5" ht="15" hidden="1" customHeight="1">
      <c r="A1372" s="399"/>
      <c r="B1372" s="400"/>
      <c r="C1372" s="401"/>
      <c r="D1372" s="402"/>
      <c r="E1372" s="401"/>
    </row>
    <row r="1373" spans="1:5" ht="15" hidden="1" customHeight="1">
      <c r="A1373" s="399"/>
      <c r="B1373" s="400"/>
      <c r="C1373" s="401"/>
      <c r="D1373" s="402"/>
      <c r="E1373" s="401"/>
    </row>
    <row r="1374" spans="1:5" ht="15" hidden="1" customHeight="1">
      <c r="A1374" s="399"/>
      <c r="B1374" s="400"/>
      <c r="C1374" s="401"/>
      <c r="D1374" s="402"/>
      <c r="E1374" s="401"/>
    </row>
    <row r="1375" spans="1:5" ht="15" hidden="1" customHeight="1">
      <c r="A1375" s="399"/>
      <c r="B1375" s="400"/>
      <c r="C1375" s="401"/>
      <c r="D1375" s="402"/>
      <c r="E1375" s="401"/>
    </row>
    <row r="1376" spans="1:5" ht="15" hidden="1" customHeight="1">
      <c r="A1376" s="399"/>
      <c r="B1376" s="400"/>
      <c r="C1376" s="401"/>
      <c r="D1376" s="402"/>
      <c r="E1376" s="401"/>
    </row>
    <row r="1377" spans="1:5" ht="15" hidden="1" customHeight="1">
      <c r="A1377" s="399"/>
      <c r="B1377" s="400"/>
      <c r="C1377" s="401"/>
      <c r="D1377" s="402"/>
      <c r="E1377" s="401"/>
    </row>
    <row r="1378" spans="1:5" ht="15" hidden="1" customHeight="1">
      <c r="A1378" s="399"/>
      <c r="B1378" s="400"/>
      <c r="C1378" s="401"/>
      <c r="D1378" s="402"/>
      <c r="E1378" s="401"/>
    </row>
    <row r="1379" spans="1:5" ht="15" hidden="1" customHeight="1">
      <c r="A1379" s="399"/>
      <c r="B1379" s="400"/>
      <c r="C1379" s="401"/>
      <c r="D1379" s="402"/>
      <c r="E1379" s="401"/>
    </row>
    <row r="1380" spans="1:5" ht="15" hidden="1" customHeight="1">
      <c r="A1380" s="399"/>
      <c r="B1380" s="400"/>
      <c r="C1380" s="401"/>
      <c r="D1380" s="402"/>
      <c r="E1380" s="401"/>
    </row>
    <row r="1381" spans="1:5" ht="15" hidden="1" customHeight="1">
      <c r="A1381" s="399"/>
      <c r="B1381" s="400"/>
      <c r="C1381" s="401"/>
      <c r="D1381" s="402"/>
      <c r="E1381" s="401"/>
    </row>
    <row r="1382" spans="1:5" ht="15" hidden="1" customHeight="1">
      <c r="A1382" s="399"/>
      <c r="B1382" s="400"/>
      <c r="C1382" s="401"/>
      <c r="D1382" s="402"/>
      <c r="E1382" s="401"/>
    </row>
    <row r="1383" spans="1:5" ht="15" hidden="1" customHeight="1">
      <c r="A1383" s="399"/>
      <c r="B1383" s="400"/>
      <c r="C1383" s="401"/>
      <c r="D1383" s="402"/>
      <c r="E1383" s="401"/>
    </row>
    <row r="1384" spans="1:5" ht="15" hidden="1" customHeight="1">
      <c r="A1384" s="399"/>
      <c r="B1384" s="400"/>
      <c r="C1384" s="401"/>
      <c r="D1384" s="402"/>
      <c r="E1384" s="401"/>
    </row>
    <row r="1385" spans="1:5" ht="15" hidden="1" customHeight="1">
      <c r="A1385" s="399"/>
      <c r="B1385" s="400"/>
      <c r="C1385" s="401"/>
      <c r="D1385" s="402"/>
      <c r="E1385" s="401"/>
    </row>
    <row r="1386" spans="1:5" ht="15" hidden="1" customHeight="1">
      <c r="A1386" s="399"/>
      <c r="B1386" s="400"/>
      <c r="C1386" s="401"/>
      <c r="D1386" s="402"/>
      <c r="E1386" s="401"/>
    </row>
    <row r="1387" spans="1:5" ht="15" hidden="1" customHeight="1">
      <c r="A1387" s="399"/>
      <c r="B1387" s="400"/>
      <c r="C1387" s="401"/>
      <c r="D1387" s="402"/>
      <c r="E1387" s="401"/>
    </row>
    <row r="1388" spans="1:5" ht="15" hidden="1" customHeight="1">
      <c r="A1388" s="399"/>
      <c r="B1388" s="400"/>
      <c r="C1388" s="401"/>
      <c r="D1388" s="402"/>
      <c r="E1388" s="401"/>
    </row>
    <row r="1389" spans="1:5" ht="15" hidden="1" customHeight="1">
      <c r="A1389" s="399"/>
      <c r="B1389" s="400"/>
      <c r="C1389" s="401"/>
      <c r="D1389" s="402"/>
      <c r="E1389" s="401"/>
    </row>
    <row r="1390" spans="1:5" ht="15" hidden="1" customHeight="1">
      <c r="A1390" s="399"/>
      <c r="B1390" s="400"/>
      <c r="C1390" s="401"/>
      <c r="D1390" s="402"/>
      <c r="E1390" s="401"/>
    </row>
    <row r="1391" spans="1:5" ht="15" hidden="1" customHeight="1">
      <c r="A1391" s="399"/>
      <c r="B1391" s="400"/>
      <c r="C1391" s="401"/>
      <c r="D1391" s="402"/>
      <c r="E1391" s="401"/>
    </row>
    <row r="1392" spans="1:5" ht="15" hidden="1" customHeight="1">
      <c r="A1392" s="399"/>
      <c r="B1392" s="400"/>
      <c r="C1392" s="401"/>
      <c r="D1392" s="402"/>
      <c r="E1392" s="401"/>
    </row>
    <row r="1393" spans="1:5" ht="15" hidden="1" customHeight="1">
      <c r="A1393" s="399"/>
      <c r="B1393" s="400"/>
      <c r="C1393" s="401"/>
      <c r="D1393" s="402"/>
      <c r="E1393" s="401"/>
    </row>
    <row r="1394" spans="1:5" ht="15" hidden="1" customHeight="1">
      <c r="A1394" s="399"/>
      <c r="B1394" s="400"/>
      <c r="C1394" s="401"/>
      <c r="D1394" s="402"/>
      <c r="E1394" s="401"/>
    </row>
    <row r="1395" spans="1:5" ht="15" hidden="1" customHeight="1">
      <c r="A1395" s="399"/>
      <c r="B1395" s="400"/>
      <c r="C1395" s="401"/>
      <c r="D1395" s="402"/>
      <c r="E1395" s="401"/>
    </row>
    <row r="1396" spans="1:5" ht="15" hidden="1" customHeight="1">
      <c r="A1396" s="399"/>
      <c r="B1396" s="400"/>
      <c r="C1396" s="401"/>
      <c r="D1396" s="402"/>
      <c r="E1396" s="401"/>
    </row>
    <row r="1397" spans="1:5" ht="15" hidden="1" customHeight="1">
      <c r="A1397" s="399"/>
      <c r="B1397" s="400"/>
      <c r="C1397" s="401"/>
      <c r="D1397" s="402"/>
      <c r="E1397" s="401"/>
    </row>
    <row r="1398" spans="1:5" ht="15" hidden="1" customHeight="1">
      <c r="A1398" s="399"/>
      <c r="B1398" s="400"/>
      <c r="C1398" s="401"/>
      <c r="D1398" s="402"/>
      <c r="E1398" s="401"/>
    </row>
    <row r="1399" spans="1:5" ht="15" hidden="1" customHeight="1">
      <c r="A1399" s="399"/>
      <c r="B1399" s="400"/>
      <c r="C1399" s="401"/>
      <c r="D1399" s="402"/>
      <c r="E1399" s="401"/>
    </row>
    <row r="1400" spans="1:5" ht="15" hidden="1" customHeight="1">
      <c r="A1400" s="399"/>
      <c r="B1400" s="400"/>
      <c r="C1400" s="401"/>
      <c r="D1400" s="402"/>
      <c r="E1400" s="401"/>
    </row>
    <row r="1401" spans="1:5" ht="15" hidden="1" customHeight="1">
      <c r="A1401" s="399"/>
      <c r="B1401" s="400"/>
      <c r="C1401" s="401"/>
      <c r="D1401" s="402"/>
      <c r="E1401" s="401"/>
    </row>
    <row r="1402" spans="1:5" ht="15" hidden="1" customHeight="1">
      <c r="A1402" s="399"/>
      <c r="B1402" s="400"/>
      <c r="C1402" s="401"/>
      <c r="D1402" s="402"/>
      <c r="E1402" s="401"/>
    </row>
    <row r="1403" spans="1:5" ht="15" hidden="1" customHeight="1">
      <c r="A1403" s="399"/>
      <c r="B1403" s="400"/>
      <c r="C1403" s="401"/>
      <c r="D1403" s="402"/>
      <c r="E1403" s="401"/>
    </row>
    <row r="1404" spans="1:5" ht="15" hidden="1" customHeight="1">
      <c r="A1404" s="399"/>
      <c r="B1404" s="400"/>
      <c r="C1404" s="401"/>
      <c r="D1404" s="402"/>
      <c r="E1404" s="401"/>
    </row>
    <row r="1405" spans="1:5" ht="15" hidden="1" customHeight="1">
      <c r="A1405" s="399"/>
      <c r="B1405" s="400"/>
      <c r="C1405" s="401"/>
      <c r="D1405" s="402"/>
      <c r="E1405" s="401"/>
    </row>
    <row r="1406" spans="1:5" ht="15" hidden="1" customHeight="1">
      <c r="A1406" s="399"/>
      <c r="B1406" s="400"/>
      <c r="C1406" s="401"/>
      <c r="D1406" s="402"/>
      <c r="E1406" s="401"/>
    </row>
    <row r="1407" spans="1:5" ht="15" hidden="1" customHeight="1">
      <c r="A1407" s="399"/>
      <c r="B1407" s="400"/>
      <c r="C1407" s="401"/>
      <c r="D1407" s="402"/>
      <c r="E1407" s="401"/>
    </row>
    <row r="1408" spans="1:5" ht="15" hidden="1" customHeight="1">
      <c r="A1408" s="399"/>
      <c r="B1408" s="400"/>
      <c r="C1408" s="401"/>
      <c r="D1408" s="402"/>
      <c r="E1408" s="401"/>
    </row>
    <row r="1409" spans="1:5" ht="15" hidden="1" customHeight="1">
      <c r="A1409" s="399"/>
      <c r="B1409" s="400"/>
      <c r="C1409" s="401"/>
      <c r="D1409" s="402"/>
      <c r="E1409" s="401"/>
    </row>
    <row r="1410" spans="1:5" ht="15" hidden="1" customHeight="1">
      <c r="A1410" s="399"/>
      <c r="B1410" s="400"/>
      <c r="C1410" s="401"/>
      <c r="D1410" s="402"/>
      <c r="E1410" s="401"/>
    </row>
    <row r="1411" spans="1:5" ht="15" hidden="1" customHeight="1">
      <c r="A1411" s="399"/>
      <c r="B1411" s="400"/>
      <c r="C1411" s="401"/>
      <c r="D1411" s="402"/>
      <c r="E1411" s="401"/>
    </row>
    <row r="1412" spans="1:5" ht="15" hidden="1" customHeight="1">
      <c r="A1412" s="399"/>
      <c r="B1412" s="400"/>
      <c r="C1412" s="401"/>
      <c r="D1412" s="402"/>
      <c r="E1412" s="401"/>
    </row>
    <row r="1413" spans="1:5" ht="15" hidden="1" customHeight="1">
      <c r="A1413" s="399"/>
      <c r="B1413" s="400"/>
      <c r="C1413" s="401"/>
      <c r="D1413" s="402"/>
      <c r="E1413" s="401"/>
    </row>
    <row r="1414" spans="1:5" ht="15" hidden="1" customHeight="1">
      <c r="A1414" s="399"/>
      <c r="B1414" s="400"/>
      <c r="C1414" s="401"/>
      <c r="D1414" s="402"/>
      <c r="E1414" s="401"/>
    </row>
    <row r="1415" spans="1:5" ht="15" hidden="1" customHeight="1">
      <c r="A1415" s="399"/>
      <c r="B1415" s="400"/>
      <c r="C1415" s="401"/>
      <c r="D1415" s="402"/>
      <c r="E1415" s="401"/>
    </row>
    <row r="1416" spans="1:5" ht="15" hidden="1" customHeight="1">
      <c r="A1416" s="399"/>
      <c r="B1416" s="400"/>
      <c r="C1416" s="401"/>
      <c r="D1416" s="402"/>
      <c r="E1416" s="401"/>
    </row>
    <row r="1417" spans="1:5" ht="15" hidden="1" customHeight="1">
      <c r="A1417" s="399"/>
      <c r="B1417" s="400"/>
      <c r="C1417" s="401"/>
      <c r="D1417" s="402"/>
      <c r="E1417" s="401"/>
    </row>
    <row r="1418" spans="1:5" ht="15" hidden="1" customHeight="1">
      <c r="A1418" s="399"/>
      <c r="B1418" s="400"/>
      <c r="C1418" s="401"/>
      <c r="D1418" s="402"/>
      <c r="E1418" s="401"/>
    </row>
    <row r="1419" spans="1:5" ht="15" hidden="1" customHeight="1">
      <c r="A1419" s="399"/>
      <c r="B1419" s="400"/>
      <c r="C1419" s="401"/>
      <c r="D1419" s="402"/>
      <c r="E1419" s="401"/>
    </row>
    <row r="1420" spans="1:5" ht="15" hidden="1" customHeight="1">
      <c r="A1420" s="399"/>
      <c r="B1420" s="400"/>
      <c r="C1420" s="401"/>
      <c r="D1420" s="402"/>
      <c r="E1420" s="401"/>
    </row>
    <row r="1421" spans="1:5" ht="15" hidden="1" customHeight="1">
      <c r="A1421" s="399"/>
      <c r="B1421" s="400"/>
      <c r="C1421" s="401"/>
      <c r="D1421" s="402"/>
      <c r="E1421" s="401"/>
    </row>
    <row r="1422" spans="1:5" ht="15" hidden="1" customHeight="1">
      <c r="A1422" s="399"/>
      <c r="B1422" s="400"/>
      <c r="C1422" s="401"/>
      <c r="D1422" s="402"/>
      <c r="E1422" s="401"/>
    </row>
    <row r="1423" spans="1:5" ht="15" hidden="1" customHeight="1">
      <c r="A1423" s="399"/>
      <c r="B1423" s="400"/>
      <c r="C1423" s="401"/>
      <c r="D1423" s="402"/>
      <c r="E1423" s="401"/>
    </row>
    <row r="1424" spans="1:5" ht="27" customHeight="1">
      <c r="A1424" s="592"/>
      <c r="B1424" s="592"/>
      <c r="C1424" s="396"/>
      <c r="D1424" s="397"/>
      <c r="E1424" s="398"/>
    </row>
    <row r="1425" spans="1:5" ht="14.25" customHeight="1">
      <c r="A1425" s="399"/>
      <c r="B1425" s="400"/>
      <c r="C1425" s="401"/>
      <c r="D1425" s="402"/>
      <c r="E1425" s="403"/>
    </row>
    <row r="1426" spans="1:5" ht="14.25" customHeight="1">
      <c r="A1426" s="399"/>
      <c r="B1426" s="400"/>
      <c r="C1426" s="401"/>
      <c r="D1426" s="402"/>
      <c r="E1426" s="403"/>
    </row>
    <row r="1427" spans="1:5" ht="14.25" customHeight="1">
      <c r="A1427" s="399"/>
      <c r="B1427" s="400"/>
      <c r="C1427" s="401"/>
      <c r="D1427" s="402"/>
      <c r="E1427" s="403"/>
    </row>
    <row r="1428" spans="1:5" ht="14.25" customHeight="1">
      <c r="A1428" s="399"/>
      <c r="B1428" s="400"/>
      <c r="C1428" s="401"/>
      <c r="D1428" s="402"/>
      <c r="E1428" s="403"/>
    </row>
    <row r="1429" spans="1:5" ht="14.25" customHeight="1">
      <c r="A1429" s="399"/>
      <c r="B1429" s="400"/>
      <c r="C1429" s="401"/>
      <c r="D1429" s="402"/>
      <c r="E1429" s="403"/>
    </row>
    <row r="1430" spans="1:5" ht="14.25" customHeight="1">
      <c r="A1430" s="399"/>
      <c r="B1430" s="400"/>
      <c r="C1430" s="401"/>
      <c r="D1430" s="402"/>
      <c r="E1430" s="403"/>
    </row>
    <row r="1431" spans="1:5" ht="14.25" customHeight="1">
      <c r="A1431" s="399"/>
      <c r="B1431" s="400"/>
      <c r="C1431" s="401"/>
      <c r="D1431" s="402"/>
      <c r="E1431" s="403"/>
    </row>
    <row r="1432" spans="1:5" ht="14.25" customHeight="1">
      <c r="A1432" s="399"/>
      <c r="B1432" s="400"/>
      <c r="C1432" s="401"/>
      <c r="D1432" s="402"/>
      <c r="E1432" s="403"/>
    </row>
    <row r="1433" spans="1:5" ht="14.25" customHeight="1">
      <c r="A1433" s="399"/>
      <c r="B1433" s="400"/>
      <c r="C1433" s="401"/>
      <c r="D1433" s="402"/>
      <c r="E1433" s="403"/>
    </row>
    <row r="1434" spans="1:5" ht="14.25" customHeight="1">
      <c r="A1434" s="399"/>
      <c r="B1434" s="400"/>
      <c r="C1434" s="401"/>
      <c r="D1434" s="402"/>
      <c r="E1434" s="403"/>
    </row>
    <row r="1435" spans="1:5" ht="14.25" customHeight="1">
      <c r="A1435" s="399"/>
      <c r="B1435" s="400"/>
      <c r="C1435" s="401"/>
      <c r="D1435" s="402"/>
      <c r="E1435" s="403"/>
    </row>
    <row r="1436" spans="1:5" ht="14.25" customHeight="1">
      <c r="A1436" s="399"/>
      <c r="B1436" s="400"/>
      <c r="C1436" s="401"/>
      <c r="D1436" s="402"/>
      <c r="E1436" s="403"/>
    </row>
    <row r="1437" spans="1:5" ht="14.25" customHeight="1">
      <c r="A1437" s="399"/>
      <c r="B1437" s="400"/>
      <c r="C1437" s="401"/>
      <c r="D1437" s="402"/>
      <c r="E1437" s="403"/>
    </row>
    <row r="1438" spans="1:5" ht="14.25" customHeight="1">
      <c r="A1438" s="399"/>
      <c r="B1438" s="400"/>
      <c r="C1438" s="401"/>
      <c r="D1438" s="402"/>
      <c r="E1438" s="403"/>
    </row>
    <row r="1439" spans="1:5" ht="15" hidden="1" customHeight="1">
      <c r="A1439" s="399"/>
      <c r="B1439" s="400"/>
      <c r="C1439" s="401"/>
      <c r="D1439" s="402"/>
      <c r="E1439" s="401"/>
    </row>
    <row r="1440" spans="1:5" ht="15" hidden="1" customHeight="1">
      <c r="A1440" s="399"/>
      <c r="B1440" s="400"/>
      <c r="C1440" s="401"/>
      <c r="D1440" s="402"/>
      <c r="E1440" s="401"/>
    </row>
    <row r="1441" spans="1:5" ht="15" hidden="1" customHeight="1">
      <c r="A1441" s="399"/>
      <c r="B1441" s="400"/>
      <c r="C1441" s="401"/>
      <c r="D1441" s="402"/>
      <c r="E1441" s="401"/>
    </row>
    <row r="1442" spans="1:5" ht="15" hidden="1" customHeight="1">
      <c r="A1442" s="399"/>
      <c r="B1442" s="400"/>
      <c r="C1442" s="401"/>
      <c r="D1442" s="402"/>
      <c r="E1442" s="401"/>
    </row>
    <row r="1443" spans="1:5" ht="15" hidden="1" customHeight="1">
      <c r="A1443" s="399"/>
      <c r="B1443" s="400"/>
      <c r="C1443" s="401"/>
      <c r="D1443" s="402"/>
      <c r="E1443" s="401"/>
    </row>
    <row r="1444" spans="1:5" ht="15" hidden="1" customHeight="1">
      <c r="A1444" s="399"/>
      <c r="B1444" s="400"/>
      <c r="C1444" s="401"/>
      <c r="D1444" s="402"/>
      <c r="E1444" s="401"/>
    </row>
    <row r="1445" spans="1:5" ht="15" hidden="1" customHeight="1">
      <c r="A1445" s="399"/>
      <c r="B1445" s="400"/>
      <c r="C1445" s="401"/>
      <c r="D1445" s="402"/>
      <c r="E1445" s="401"/>
    </row>
    <row r="1446" spans="1:5" ht="15" hidden="1" customHeight="1">
      <c r="A1446" s="399"/>
      <c r="B1446" s="400"/>
      <c r="C1446" s="401"/>
      <c r="D1446" s="402"/>
      <c r="E1446" s="401"/>
    </row>
    <row r="1447" spans="1:5" ht="15" hidden="1" customHeight="1">
      <c r="A1447" s="399"/>
      <c r="B1447" s="400"/>
      <c r="C1447" s="401"/>
      <c r="D1447" s="402"/>
      <c r="E1447" s="401"/>
    </row>
    <row r="1448" spans="1:5" ht="15" hidden="1" customHeight="1">
      <c r="A1448" s="399"/>
      <c r="B1448" s="400"/>
      <c r="C1448" s="401"/>
      <c r="D1448" s="402"/>
      <c r="E1448" s="401"/>
    </row>
    <row r="1449" spans="1:5" ht="15" hidden="1" customHeight="1">
      <c r="A1449" s="399"/>
      <c r="B1449" s="400"/>
      <c r="C1449" s="401"/>
      <c r="D1449" s="402"/>
      <c r="E1449" s="401"/>
    </row>
    <row r="1450" spans="1:5" ht="15" hidden="1" customHeight="1">
      <c r="A1450" s="399"/>
      <c r="B1450" s="400"/>
      <c r="C1450" s="401"/>
      <c r="D1450" s="402"/>
      <c r="E1450" s="401"/>
    </row>
    <row r="1451" spans="1:5" ht="15" hidden="1" customHeight="1">
      <c r="A1451" s="399"/>
      <c r="B1451" s="400"/>
      <c r="C1451" s="401"/>
      <c r="D1451" s="402"/>
      <c r="E1451" s="401"/>
    </row>
    <row r="1452" spans="1:5" ht="15" hidden="1" customHeight="1">
      <c r="A1452" s="399"/>
      <c r="B1452" s="400"/>
      <c r="C1452" s="401"/>
      <c r="D1452" s="402"/>
      <c r="E1452" s="401"/>
    </row>
    <row r="1453" spans="1:5" ht="15" hidden="1" customHeight="1">
      <c r="A1453" s="399"/>
      <c r="B1453" s="400"/>
      <c r="C1453" s="401"/>
      <c r="D1453" s="402"/>
      <c r="E1453" s="401"/>
    </row>
    <row r="1454" spans="1:5" ht="15" hidden="1" customHeight="1">
      <c r="A1454" s="399"/>
      <c r="B1454" s="400"/>
      <c r="C1454" s="401"/>
      <c r="D1454" s="402"/>
      <c r="E1454" s="401"/>
    </row>
    <row r="1455" spans="1:5" ht="15" hidden="1" customHeight="1">
      <c r="A1455" s="399"/>
      <c r="B1455" s="400"/>
      <c r="C1455" s="401"/>
      <c r="D1455" s="402"/>
      <c r="E1455" s="401"/>
    </row>
    <row r="1456" spans="1:5" ht="15" hidden="1" customHeight="1">
      <c r="A1456" s="399"/>
      <c r="B1456" s="400"/>
      <c r="C1456" s="401"/>
      <c r="D1456" s="402"/>
      <c r="E1456" s="401"/>
    </row>
    <row r="1457" spans="1:5" ht="15" hidden="1" customHeight="1">
      <c r="A1457" s="399"/>
      <c r="B1457" s="400"/>
      <c r="C1457" s="401"/>
      <c r="D1457" s="402"/>
      <c r="E1457" s="401"/>
    </row>
    <row r="1458" spans="1:5" ht="15" hidden="1" customHeight="1">
      <c r="A1458" s="399"/>
      <c r="B1458" s="400"/>
      <c r="C1458" s="401"/>
      <c r="D1458" s="402"/>
      <c r="E1458" s="401"/>
    </row>
    <row r="1459" spans="1:5" ht="15" hidden="1" customHeight="1">
      <c r="A1459" s="399"/>
      <c r="B1459" s="400"/>
      <c r="C1459" s="401"/>
      <c r="D1459" s="402"/>
      <c r="E1459" s="401"/>
    </row>
    <row r="1460" spans="1:5" ht="15" hidden="1" customHeight="1">
      <c r="A1460" s="399"/>
      <c r="B1460" s="400"/>
      <c r="C1460" s="401"/>
      <c r="D1460" s="402"/>
      <c r="E1460" s="401"/>
    </row>
    <row r="1461" spans="1:5" ht="15" hidden="1" customHeight="1">
      <c r="A1461" s="399"/>
      <c r="B1461" s="400"/>
      <c r="C1461" s="401"/>
      <c r="D1461" s="402"/>
      <c r="E1461" s="401"/>
    </row>
    <row r="1462" spans="1:5" ht="15" hidden="1" customHeight="1">
      <c r="A1462" s="399"/>
      <c r="B1462" s="400"/>
      <c r="C1462" s="401"/>
      <c r="D1462" s="402"/>
      <c r="E1462" s="401"/>
    </row>
    <row r="1463" spans="1:5" ht="15" hidden="1" customHeight="1">
      <c r="A1463" s="399"/>
      <c r="B1463" s="400"/>
      <c r="C1463" s="401"/>
      <c r="D1463" s="402"/>
      <c r="E1463" s="401"/>
    </row>
    <row r="1464" spans="1:5" ht="15" hidden="1" customHeight="1">
      <c r="A1464" s="399"/>
      <c r="B1464" s="400"/>
      <c r="C1464" s="401"/>
      <c r="D1464" s="402"/>
      <c r="E1464" s="401"/>
    </row>
    <row r="1465" spans="1:5" ht="15" hidden="1" customHeight="1">
      <c r="A1465" s="399"/>
      <c r="B1465" s="400"/>
      <c r="C1465" s="401"/>
      <c r="D1465" s="402"/>
      <c r="E1465" s="401"/>
    </row>
    <row r="1466" spans="1:5" ht="15" hidden="1" customHeight="1">
      <c r="A1466" s="399"/>
      <c r="B1466" s="400"/>
      <c r="C1466" s="401"/>
      <c r="D1466" s="402"/>
      <c r="E1466" s="401"/>
    </row>
    <row r="1467" spans="1:5" ht="15" hidden="1" customHeight="1">
      <c r="A1467" s="399"/>
      <c r="B1467" s="400"/>
      <c r="C1467" s="401"/>
      <c r="D1467" s="402"/>
      <c r="E1467" s="401"/>
    </row>
    <row r="1468" spans="1:5" ht="15" hidden="1" customHeight="1">
      <c r="A1468" s="399"/>
      <c r="B1468" s="400"/>
      <c r="C1468" s="401"/>
      <c r="D1468" s="402"/>
      <c r="E1468" s="401"/>
    </row>
    <row r="1469" spans="1:5" ht="15" hidden="1" customHeight="1">
      <c r="A1469" s="399"/>
      <c r="B1469" s="400"/>
      <c r="C1469" s="401"/>
      <c r="D1469" s="402"/>
      <c r="E1469" s="401"/>
    </row>
    <row r="1470" spans="1:5" ht="15" hidden="1" customHeight="1">
      <c r="A1470" s="399"/>
      <c r="B1470" s="400"/>
      <c r="C1470" s="401"/>
      <c r="D1470" s="402"/>
      <c r="E1470" s="401"/>
    </row>
    <row r="1471" spans="1:5" ht="15" hidden="1" customHeight="1">
      <c r="A1471" s="399"/>
      <c r="B1471" s="400"/>
      <c r="C1471" s="401"/>
      <c r="D1471" s="402"/>
      <c r="E1471" s="401"/>
    </row>
    <row r="1472" spans="1:5" ht="15" hidden="1" customHeight="1">
      <c r="A1472" s="399"/>
      <c r="B1472" s="400"/>
      <c r="C1472" s="401"/>
      <c r="D1472" s="402"/>
      <c r="E1472" s="401"/>
    </row>
    <row r="1473" spans="1:5" ht="15" hidden="1" customHeight="1">
      <c r="A1473" s="399"/>
      <c r="B1473" s="400"/>
      <c r="C1473" s="401"/>
      <c r="D1473" s="402"/>
      <c r="E1473" s="401"/>
    </row>
    <row r="1474" spans="1:5" ht="15" hidden="1" customHeight="1">
      <c r="A1474" s="399"/>
      <c r="B1474" s="400"/>
      <c r="C1474" s="401"/>
      <c r="D1474" s="402"/>
      <c r="E1474" s="401"/>
    </row>
    <row r="1475" spans="1:5" ht="15" hidden="1" customHeight="1">
      <c r="A1475" s="399"/>
      <c r="B1475" s="400"/>
      <c r="C1475" s="401"/>
      <c r="D1475" s="402"/>
      <c r="E1475" s="401"/>
    </row>
    <row r="1476" spans="1:5" ht="15" hidden="1" customHeight="1">
      <c r="A1476" s="399"/>
      <c r="B1476" s="400"/>
      <c r="C1476" s="401"/>
      <c r="D1476" s="402"/>
      <c r="E1476" s="401"/>
    </row>
    <row r="1477" spans="1:5" ht="15" hidden="1" customHeight="1">
      <c r="A1477" s="399"/>
      <c r="B1477" s="400"/>
      <c r="C1477" s="401"/>
      <c r="D1477" s="402"/>
      <c r="E1477" s="401"/>
    </row>
    <row r="1478" spans="1:5" ht="15" hidden="1" customHeight="1">
      <c r="A1478" s="399"/>
      <c r="B1478" s="400"/>
      <c r="C1478" s="401"/>
      <c r="D1478" s="402"/>
      <c r="E1478" s="401"/>
    </row>
    <row r="1479" spans="1:5" ht="15" hidden="1" customHeight="1">
      <c r="A1479" s="399"/>
      <c r="B1479" s="400"/>
      <c r="C1479" s="401"/>
      <c r="D1479" s="402"/>
      <c r="E1479" s="401"/>
    </row>
    <row r="1480" spans="1:5" ht="15" hidden="1" customHeight="1">
      <c r="A1480" s="399"/>
      <c r="B1480" s="400"/>
      <c r="C1480" s="401"/>
      <c r="D1480" s="402"/>
      <c r="E1480" s="401"/>
    </row>
    <row r="1481" spans="1:5" ht="15" hidden="1" customHeight="1">
      <c r="A1481" s="399"/>
      <c r="B1481" s="400"/>
      <c r="C1481" s="401"/>
      <c r="D1481" s="402"/>
      <c r="E1481" s="401"/>
    </row>
    <row r="1482" spans="1:5" ht="15" hidden="1" customHeight="1">
      <c r="A1482" s="399"/>
      <c r="B1482" s="400"/>
      <c r="C1482" s="401"/>
      <c r="D1482" s="402"/>
      <c r="E1482" s="401"/>
    </row>
    <row r="1483" spans="1:5" ht="15" hidden="1" customHeight="1">
      <c r="A1483" s="399"/>
      <c r="B1483" s="400"/>
      <c r="C1483" s="401"/>
      <c r="D1483" s="402"/>
      <c r="E1483" s="401"/>
    </row>
    <row r="1484" spans="1:5" ht="15" hidden="1" customHeight="1">
      <c r="A1484" s="399"/>
      <c r="B1484" s="400"/>
      <c r="C1484" s="401"/>
      <c r="D1484" s="402"/>
      <c r="E1484" s="401"/>
    </row>
    <row r="1485" spans="1:5" ht="15" hidden="1" customHeight="1">
      <c r="A1485" s="399"/>
      <c r="B1485" s="400"/>
      <c r="C1485" s="401"/>
      <c r="D1485" s="402"/>
      <c r="E1485" s="401"/>
    </row>
    <row r="1486" spans="1:5" ht="15" hidden="1" customHeight="1">
      <c r="A1486" s="399"/>
      <c r="B1486" s="400"/>
      <c r="C1486" s="401"/>
      <c r="D1486" s="402"/>
      <c r="E1486" s="401"/>
    </row>
    <row r="1487" spans="1:5" ht="15" hidden="1" customHeight="1">
      <c r="A1487" s="399"/>
      <c r="B1487" s="400"/>
      <c r="C1487" s="401"/>
      <c r="D1487" s="402"/>
      <c r="E1487" s="401"/>
    </row>
    <row r="1488" spans="1:5" ht="15" hidden="1" customHeight="1">
      <c r="A1488" s="399"/>
      <c r="B1488" s="400"/>
      <c r="C1488" s="401"/>
      <c r="D1488" s="402"/>
      <c r="E1488" s="401"/>
    </row>
    <row r="1489" spans="1:5" ht="15" hidden="1" customHeight="1">
      <c r="A1489" s="399"/>
      <c r="B1489" s="400"/>
      <c r="C1489" s="401"/>
      <c r="D1489" s="402"/>
      <c r="E1489" s="401"/>
    </row>
    <row r="1490" spans="1:5" ht="15" hidden="1" customHeight="1">
      <c r="A1490" s="399"/>
      <c r="B1490" s="400"/>
      <c r="C1490" s="401"/>
      <c r="D1490" s="402"/>
      <c r="E1490" s="401"/>
    </row>
    <row r="1491" spans="1:5" ht="15" hidden="1" customHeight="1">
      <c r="A1491" s="399"/>
      <c r="B1491" s="400"/>
      <c r="C1491" s="401"/>
      <c r="D1491" s="402"/>
      <c r="E1491" s="401"/>
    </row>
    <row r="1492" spans="1:5" ht="15" hidden="1" customHeight="1">
      <c r="A1492" s="399"/>
      <c r="B1492" s="400"/>
      <c r="C1492" s="401"/>
      <c r="D1492" s="402"/>
      <c r="E1492" s="401"/>
    </row>
    <row r="1493" spans="1:5" ht="15" hidden="1" customHeight="1">
      <c r="A1493" s="399"/>
      <c r="B1493" s="400"/>
      <c r="C1493" s="401"/>
      <c r="D1493" s="402"/>
      <c r="E1493" s="401"/>
    </row>
    <row r="1494" spans="1:5" ht="15" hidden="1" customHeight="1">
      <c r="A1494" s="399"/>
      <c r="B1494" s="400"/>
      <c r="C1494" s="401"/>
      <c r="D1494" s="402"/>
      <c r="E1494" s="401"/>
    </row>
    <row r="1495" spans="1:5" ht="15" hidden="1" customHeight="1">
      <c r="A1495" s="399"/>
      <c r="B1495" s="400"/>
      <c r="C1495" s="401"/>
      <c r="D1495" s="402"/>
      <c r="E1495" s="401"/>
    </row>
    <row r="1496" spans="1:5" ht="15" hidden="1" customHeight="1">
      <c r="A1496" s="399"/>
      <c r="B1496" s="400"/>
      <c r="C1496" s="401"/>
      <c r="D1496" s="402"/>
      <c r="E1496" s="401"/>
    </row>
    <row r="1497" spans="1:5" ht="15" hidden="1" customHeight="1">
      <c r="A1497" s="399"/>
      <c r="B1497" s="400"/>
      <c r="C1497" s="401"/>
      <c r="D1497" s="402"/>
      <c r="E1497" s="401"/>
    </row>
    <row r="1498" spans="1:5" ht="15" hidden="1" customHeight="1">
      <c r="A1498" s="399"/>
      <c r="B1498" s="400"/>
      <c r="C1498" s="401"/>
      <c r="D1498" s="402"/>
      <c r="E1498" s="401"/>
    </row>
    <row r="1499" spans="1:5" ht="15" hidden="1" customHeight="1">
      <c r="A1499" s="399"/>
      <c r="B1499" s="400"/>
      <c r="C1499" s="401"/>
      <c r="D1499" s="402"/>
      <c r="E1499" s="401"/>
    </row>
    <row r="1500" spans="1:5" ht="15" hidden="1" customHeight="1">
      <c r="A1500" s="399"/>
      <c r="B1500" s="400"/>
      <c r="C1500" s="401"/>
      <c r="D1500" s="402"/>
      <c r="E1500" s="401"/>
    </row>
    <row r="1501" spans="1:5" ht="15" hidden="1" customHeight="1">
      <c r="A1501" s="399"/>
      <c r="B1501" s="400"/>
      <c r="C1501" s="401"/>
      <c r="D1501" s="402"/>
      <c r="E1501" s="401"/>
    </row>
    <row r="1502" spans="1:5" ht="15" hidden="1" customHeight="1">
      <c r="A1502" s="399"/>
      <c r="B1502" s="400"/>
      <c r="C1502" s="401"/>
      <c r="D1502" s="402"/>
      <c r="E1502" s="401"/>
    </row>
    <row r="1503" spans="1:5" ht="15" hidden="1" customHeight="1">
      <c r="A1503" s="399"/>
      <c r="B1503" s="400"/>
      <c r="C1503" s="401"/>
      <c r="D1503" s="402"/>
      <c r="E1503" s="401"/>
    </row>
    <row r="1504" spans="1:5" ht="15" hidden="1" customHeight="1">
      <c r="A1504" s="399"/>
      <c r="B1504" s="400"/>
      <c r="C1504" s="401"/>
      <c r="D1504" s="402"/>
      <c r="E1504" s="401"/>
    </row>
    <row r="1505" spans="1:5" ht="27" customHeight="1">
      <c r="A1505" s="592"/>
      <c r="B1505" s="592"/>
      <c r="C1505" s="396"/>
      <c r="D1505" s="397"/>
      <c r="E1505" s="398"/>
    </row>
    <row r="1506" spans="1:5" ht="14.25" customHeight="1">
      <c r="A1506" s="399"/>
      <c r="B1506" s="400"/>
      <c r="C1506" s="401"/>
      <c r="D1506" s="402"/>
      <c r="E1506" s="403"/>
    </row>
    <row r="1507" spans="1:5" ht="14.25" customHeight="1">
      <c r="A1507" s="399"/>
      <c r="B1507" s="400"/>
      <c r="C1507" s="401"/>
      <c r="D1507" s="402"/>
      <c r="E1507" s="403"/>
    </row>
    <row r="1508" spans="1:5" ht="14.25" customHeight="1">
      <c r="A1508" s="399"/>
      <c r="B1508" s="400"/>
      <c r="C1508" s="401"/>
      <c r="D1508" s="402"/>
      <c r="E1508" s="403"/>
    </row>
    <row r="1509" spans="1:5" ht="14.25" customHeight="1">
      <c r="A1509" s="399"/>
      <c r="B1509" s="400"/>
      <c r="C1509" s="401"/>
      <c r="D1509" s="402"/>
      <c r="E1509" s="403"/>
    </row>
    <row r="1510" spans="1:5" ht="14.25" customHeight="1">
      <c r="A1510" s="399"/>
      <c r="B1510" s="400"/>
      <c r="C1510" s="401"/>
      <c r="D1510" s="402"/>
      <c r="E1510" s="403"/>
    </row>
    <row r="1511" spans="1:5" ht="14.25" customHeight="1">
      <c r="A1511" s="399"/>
      <c r="B1511" s="400"/>
      <c r="C1511" s="401"/>
      <c r="D1511" s="402"/>
      <c r="E1511" s="403"/>
    </row>
    <row r="1512" spans="1:5" ht="14.25" customHeight="1">
      <c r="A1512" s="399"/>
      <c r="B1512" s="400"/>
      <c r="C1512" s="401"/>
      <c r="D1512" s="402"/>
      <c r="E1512" s="403"/>
    </row>
    <row r="1513" spans="1:5" ht="14.25" customHeight="1">
      <c r="A1513" s="399"/>
      <c r="B1513" s="400"/>
      <c r="C1513" s="401"/>
      <c r="D1513" s="402"/>
      <c r="E1513" s="403"/>
    </row>
    <row r="1514" spans="1:5" ht="14.25" customHeight="1">
      <c r="A1514" s="399"/>
      <c r="B1514" s="400"/>
      <c r="C1514" s="401"/>
      <c r="D1514" s="402"/>
      <c r="E1514" s="403"/>
    </row>
    <row r="1515" spans="1:5" ht="14.25" customHeight="1">
      <c r="A1515" s="399"/>
      <c r="B1515" s="400"/>
      <c r="C1515" s="401"/>
      <c r="D1515" s="402"/>
      <c r="E1515" s="403"/>
    </row>
    <row r="1516" spans="1:5" ht="14.25" customHeight="1">
      <c r="A1516" s="399"/>
      <c r="B1516" s="400"/>
      <c r="C1516" s="401"/>
      <c r="D1516" s="402"/>
      <c r="E1516" s="403"/>
    </row>
    <row r="1517" spans="1:5" ht="14.25" customHeight="1">
      <c r="A1517" s="399"/>
      <c r="B1517" s="400"/>
      <c r="C1517" s="401"/>
      <c r="D1517" s="402"/>
      <c r="E1517" s="403"/>
    </row>
    <row r="1518" spans="1:5" ht="14.25" customHeight="1">
      <c r="A1518" s="399"/>
      <c r="B1518" s="400"/>
      <c r="C1518" s="401"/>
      <c r="D1518" s="402"/>
      <c r="E1518" s="403"/>
    </row>
    <row r="1519" spans="1:5" ht="14.25" customHeight="1">
      <c r="A1519" s="399"/>
      <c r="B1519" s="400"/>
      <c r="C1519" s="401"/>
      <c r="D1519" s="402"/>
      <c r="E1519" s="403"/>
    </row>
    <row r="1520" spans="1:5" ht="14.25" customHeight="1">
      <c r="A1520" s="399"/>
      <c r="B1520" s="400"/>
      <c r="C1520" s="401"/>
      <c r="D1520" s="402"/>
      <c r="E1520" s="403"/>
    </row>
    <row r="1521" spans="1:5" ht="14.25" customHeight="1">
      <c r="A1521" s="399"/>
      <c r="B1521" s="400"/>
      <c r="C1521" s="401"/>
      <c r="D1521" s="402"/>
      <c r="E1521" s="403"/>
    </row>
    <row r="1522" spans="1:5" ht="15" hidden="1" customHeight="1">
      <c r="A1522" s="7"/>
      <c r="B1522" s="393"/>
      <c r="C1522" s="394"/>
      <c r="D1522" s="395"/>
      <c r="E1522" s="394"/>
    </row>
    <row r="1523" spans="1:5" ht="15" hidden="1" customHeight="1">
      <c r="A1523" s="7"/>
      <c r="B1523" s="8"/>
      <c r="C1523" s="9"/>
      <c r="D1523" s="10"/>
      <c r="E1523" s="9"/>
    </row>
    <row r="1524" spans="1:5" ht="15" hidden="1" customHeight="1">
      <c r="A1524" s="7"/>
      <c r="B1524" s="8"/>
      <c r="C1524" s="9"/>
      <c r="D1524" s="10"/>
      <c r="E1524" s="9"/>
    </row>
    <row r="1525" spans="1:5" ht="15" hidden="1" customHeight="1">
      <c r="A1525" s="7"/>
      <c r="B1525" s="8"/>
      <c r="C1525" s="9"/>
      <c r="D1525" s="10"/>
      <c r="E1525" s="9"/>
    </row>
    <row r="1526" spans="1:5" ht="15" hidden="1" customHeight="1">
      <c r="A1526" s="7"/>
      <c r="B1526" s="8"/>
      <c r="C1526" s="9"/>
      <c r="D1526" s="10"/>
      <c r="E1526" s="9"/>
    </row>
    <row r="1527" spans="1:5" ht="15" hidden="1" customHeight="1">
      <c r="A1527" s="7"/>
      <c r="B1527" s="8"/>
      <c r="C1527" s="9"/>
      <c r="D1527" s="10"/>
      <c r="E1527" s="9"/>
    </row>
    <row r="1528" spans="1:5" ht="15" hidden="1" customHeight="1">
      <c r="A1528" s="7"/>
      <c r="B1528" s="8"/>
      <c r="C1528" s="9"/>
      <c r="D1528" s="10"/>
      <c r="E1528" s="9"/>
    </row>
    <row r="1529" spans="1:5" ht="15" hidden="1" customHeight="1">
      <c r="A1529" s="7"/>
      <c r="B1529" s="8"/>
      <c r="C1529" s="9"/>
      <c r="D1529" s="10"/>
      <c r="E1529" s="9"/>
    </row>
    <row r="1530" spans="1:5" ht="15" hidden="1" customHeight="1">
      <c r="A1530" s="7"/>
      <c r="B1530" s="8"/>
      <c r="C1530" s="9"/>
      <c r="D1530" s="10"/>
      <c r="E1530" s="9"/>
    </row>
    <row r="1531" spans="1:5" ht="15" hidden="1" customHeight="1">
      <c r="A1531" s="7"/>
      <c r="B1531" s="8"/>
      <c r="C1531" s="9"/>
      <c r="D1531" s="10"/>
      <c r="E1531" s="9"/>
    </row>
    <row r="1532" spans="1:5" ht="15" hidden="1" customHeight="1">
      <c r="A1532" s="7"/>
      <c r="B1532" s="8"/>
      <c r="C1532" s="9"/>
      <c r="D1532" s="10"/>
      <c r="E1532" s="9"/>
    </row>
    <row r="1533" spans="1:5" ht="15" hidden="1" customHeight="1">
      <c r="A1533" s="7"/>
      <c r="B1533" s="8"/>
      <c r="C1533" s="9"/>
      <c r="D1533" s="10"/>
      <c r="E1533" s="9"/>
    </row>
    <row r="1534" spans="1:5" ht="15" hidden="1" customHeight="1">
      <c r="A1534" s="7"/>
      <c r="B1534" s="8"/>
      <c r="C1534" s="9"/>
      <c r="D1534" s="10"/>
      <c r="E1534" s="9"/>
    </row>
    <row r="1535" spans="1:5" ht="15" hidden="1" customHeight="1">
      <c r="A1535" s="7"/>
      <c r="B1535" s="8"/>
      <c r="C1535" s="9"/>
      <c r="D1535" s="10"/>
      <c r="E1535" s="9"/>
    </row>
    <row r="1536" spans="1:5" ht="15" hidden="1" customHeight="1">
      <c r="A1536" s="7"/>
      <c r="B1536" s="8"/>
      <c r="C1536" s="9"/>
      <c r="D1536" s="10"/>
      <c r="E1536" s="9"/>
    </row>
    <row r="1537" spans="1:5" ht="15" hidden="1" customHeight="1">
      <c r="A1537" s="7"/>
      <c r="B1537" s="8"/>
      <c r="C1537" s="9"/>
      <c r="D1537" s="10"/>
      <c r="E1537" s="9"/>
    </row>
    <row r="1538" spans="1:5" ht="15" hidden="1" customHeight="1">
      <c r="A1538" s="7"/>
      <c r="B1538" s="8"/>
      <c r="C1538" s="9"/>
      <c r="D1538" s="10"/>
      <c r="E1538" s="9"/>
    </row>
    <row r="1539" spans="1:5" ht="15" hidden="1" customHeight="1">
      <c r="A1539" s="7"/>
      <c r="B1539" s="8"/>
      <c r="C1539" s="9"/>
      <c r="D1539" s="10"/>
      <c r="E1539" s="9"/>
    </row>
    <row r="1540" spans="1:5" ht="15" hidden="1" customHeight="1">
      <c r="A1540" s="7"/>
      <c r="B1540" s="8"/>
      <c r="C1540" s="9"/>
      <c r="D1540" s="10"/>
      <c r="E1540" s="9"/>
    </row>
    <row r="1541" spans="1:5" ht="15" hidden="1" customHeight="1">
      <c r="A1541" s="7"/>
      <c r="B1541" s="8"/>
      <c r="C1541" s="9"/>
      <c r="D1541" s="10"/>
      <c r="E1541" s="9"/>
    </row>
    <row r="1542" spans="1:5" ht="15" hidden="1" customHeight="1">
      <c r="A1542" s="7"/>
      <c r="B1542" s="8"/>
      <c r="C1542" s="9"/>
      <c r="D1542" s="10"/>
      <c r="E1542" s="9"/>
    </row>
    <row r="1543" spans="1:5" ht="15" hidden="1" customHeight="1">
      <c r="A1543" s="7"/>
      <c r="B1543" s="8"/>
      <c r="C1543" s="9"/>
      <c r="D1543" s="10"/>
      <c r="E1543" s="9"/>
    </row>
    <row r="1544" spans="1:5" ht="15" hidden="1" customHeight="1">
      <c r="A1544" s="7"/>
      <c r="B1544" s="8"/>
      <c r="C1544" s="9"/>
      <c r="D1544" s="10"/>
      <c r="E1544" s="9"/>
    </row>
    <row r="1545" spans="1:5" ht="15" hidden="1" customHeight="1">
      <c r="A1545" s="7"/>
      <c r="B1545" s="8"/>
      <c r="C1545" s="9"/>
      <c r="D1545" s="10"/>
      <c r="E1545" s="9"/>
    </row>
    <row r="1546" spans="1:5" ht="15" hidden="1" customHeight="1">
      <c r="A1546" s="7"/>
      <c r="B1546" s="8"/>
      <c r="C1546" s="9"/>
      <c r="D1546" s="10"/>
      <c r="E1546" s="9"/>
    </row>
    <row r="1547" spans="1:5" ht="15" hidden="1" customHeight="1">
      <c r="A1547" s="7"/>
      <c r="B1547" s="8"/>
      <c r="C1547" s="9"/>
      <c r="D1547" s="10"/>
      <c r="E1547" s="9"/>
    </row>
    <row r="1548" spans="1:5" ht="15" hidden="1" customHeight="1">
      <c r="A1548" s="7"/>
      <c r="B1548" s="8"/>
      <c r="C1548" s="9"/>
      <c r="D1548" s="10"/>
      <c r="E1548" s="9"/>
    </row>
    <row r="1549" spans="1:5" ht="15" hidden="1" customHeight="1">
      <c r="A1549" s="7"/>
      <c r="B1549" s="8"/>
      <c r="C1549" s="9"/>
      <c r="D1549" s="10"/>
      <c r="E1549" s="9"/>
    </row>
    <row r="1550" spans="1:5" ht="15" hidden="1" customHeight="1">
      <c r="A1550" s="7"/>
      <c r="B1550" s="8"/>
      <c r="C1550" s="9"/>
      <c r="D1550" s="10"/>
      <c r="E1550" s="9"/>
    </row>
    <row r="1551" spans="1:5" ht="15" hidden="1" customHeight="1">
      <c r="A1551" s="7"/>
      <c r="B1551" s="8"/>
      <c r="C1551" s="9"/>
      <c r="D1551" s="10"/>
      <c r="E1551" s="9"/>
    </row>
    <row r="1552" spans="1:5" ht="15" hidden="1" customHeight="1">
      <c r="A1552" s="7"/>
      <c r="B1552" s="8"/>
      <c r="C1552" s="9"/>
      <c r="D1552" s="10"/>
      <c r="E1552" s="9"/>
    </row>
    <row r="1553" spans="1:5" ht="15" hidden="1" customHeight="1">
      <c r="A1553" s="7"/>
      <c r="B1553" s="8"/>
      <c r="C1553" s="9"/>
      <c r="D1553" s="10"/>
      <c r="E1553" s="9"/>
    </row>
    <row r="1554" spans="1:5" ht="15" hidden="1" customHeight="1">
      <c r="A1554" s="7"/>
      <c r="B1554" s="8"/>
      <c r="C1554" s="9"/>
      <c r="D1554" s="10"/>
      <c r="E1554" s="9"/>
    </row>
    <row r="1555" spans="1:5" ht="15" hidden="1" customHeight="1">
      <c r="A1555" s="7"/>
      <c r="B1555" s="8"/>
      <c r="C1555" s="9"/>
      <c r="D1555" s="10"/>
      <c r="E1555" s="9"/>
    </row>
    <row r="1556" spans="1:5" ht="15" hidden="1" customHeight="1">
      <c r="A1556" s="7"/>
      <c r="B1556" s="8"/>
      <c r="C1556" s="9"/>
      <c r="D1556" s="10"/>
      <c r="E1556" s="9"/>
    </row>
    <row r="1557" spans="1:5" ht="15" hidden="1" customHeight="1">
      <c r="A1557" s="7"/>
      <c r="B1557" s="8"/>
      <c r="C1557" s="9"/>
      <c r="D1557" s="10"/>
      <c r="E1557" s="9"/>
    </row>
    <row r="1558" spans="1:5" ht="15" hidden="1" customHeight="1">
      <c r="A1558" s="7"/>
      <c r="B1558" s="8"/>
      <c r="C1558" s="9"/>
      <c r="D1558" s="10"/>
      <c r="E1558" s="9"/>
    </row>
    <row r="1559" spans="1:5" ht="15" hidden="1" customHeight="1">
      <c r="A1559" s="7"/>
      <c r="B1559" s="8"/>
      <c r="C1559" s="9"/>
      <c r="D1559" s="10"/>
      <c r="E1559" s="9"/>
    </row>
    <row r="1560" spans="1:5" ht="15" hidden="1" customHeight="1">
      <c r="A1560" s="7"/>
      <c r="B1560" s="8"/>
      <c r="C1560" s="9"/>
      <c r="D1560" s="10"/>
      <c r="E1560" s="9"/>
    </row>
    <row r="1561" spans="1:5" ht="15" hidden="1" customHeight="1">
      <c r="A1561" s="7"/>
      <c r="B1561" s="8"/>
      <c r="C1561" s="9"/>
      <c r="D1561" s="10"/>
      <c r="E1561" s="9"/>
    </row>
    <row r="1562" spans="1:5" ht="15" hidden="1" customHeight="1">
      <c r="A1562" s="7"/>
      <c r="B1562" s="8"/>
      <c r="C1562" s="9"/>
      <c r="D1562" s="10"/>
      <c r="E1562" s="9"/>
    </row>
    <row r="1563" spans="1:5" ht="15" hidden="1" customHeight="1">
      <c r="A1563" s="7"/>
      <c r="B1563" s="8"/>
      <c r="C1563" s="9"/>
      <c r="D1563" s="10"/>
      <c r="E1563" s="9"/>
    </row>
    <row r="1564" spans="1:5" ht="15" hidden="1" customHeight="1">
      <c r="A1564" s="7"/>
      <c r="B1564" s="8"/>
      <c r="C1564" s="9"/>
      <c r="D1564" s="10"/>
      <c r="E1564" s="9"/>
    </row>
    <row r="1565" spans="1:5" ht="15" hidden="1" customHeight="1">
      <c r="A1565" s="7"/>
      <c r="B1565" s="8"/>
      <c r="C1565" s="9"/>
      <c r="D1565" s="10"/>
      <c r="E1565" s="9"/>
    </row>
    <row r="1566" spans="1:5" ht="15" hidden="1" customHeight="1">
      <c r="A1566" s="7"/>
      <c r="B1566" s="8"/>
      <c r="C1566" s="9"/>
      <c r="D1566" s="10"/>
      <c r="E1566" s="9"/>
    </row>
    <row r="1567" spans="1:5" ht="15" hidden="1" customHeight="1">
      <c r="A1567" s="7"/>
      <c r="B1567" s="8"/>
      <c r="C1567" s="9"/>
      <c r="D1567" s="10"/>
      <c r="E1567" s="9"/>
    </row>
    <row r="1568" spans="1:5" ht="15" hidden="1" customHeight="1">
      <c r="A1568" s="7"/>
      <c r="B1568" s="8"/>
      <c r="C1568" s="9"/>
      <c r="D1568" s="10"/>
      <c r="E1568" s="9"/>
    </row>
    <row r="1569" spans="1:5" ht="15" hidden="1" customHeight="1">
      <c r="A1569" s="7"/>
      <c r="B1569" s="8"/>
      <c r="C1569" s="9"/>
      <c r="D1569" s="10"/>
      <c r="E1569" s="9"/>
    </row>
    <row r="1570" spans="1:5" ht="15" hidden="1" customHeight="1">
      <c r="A1570" s="7"/>
      <c r="B1570" s="8"/>
      <c r="C1570" s="9"/>
      <c r="D1570" s="10"/>
      <c r="E1570" s="9"/>
    </row>
    <row r="1571" spans="1:5" ht="15" hidden="1" customHeight="1">
      <c r="A1571" s="7"/>
      <c r="B1571" s="8"/>
      <c r="C1571" s="9"/>
      <c r="D1571" s="10"/>
      <c r="E1571" s="9"/>
    </row>
    <row r="1572" spans="1:5" ht="15" hidden="1" customHeight="1">
      <c r="A1572" s="7"/>
      <c r="B1572" s="8"/>
      <c r="C1572" s="9"/>
      <c r="D1572" s="10"/>
      <c r="E1572" s="9"/>
    </row>
    <row r="1573" spans="1:5" ht="15" hidden="1" customHeight="1">
      <c r="A1573" s="7"/>
      <c r="B1573" s="8"/>
      <c r="C1573" s="9"/>
      <c r="D1573" s="10"/>
      <c r="E1573" s="9"/>
    </row>
    <row r="1574" spans="1:5" ht="15" hidden="1" customHeight="1">
      <c r="A1574" s="7"/>
      <c r="B1574" s="8"/>
      <c r="C1574" s="9"/>
      <c r="D1574" s="10"/>
      <c r="E1574" s="9"/>
    </row>
    <row r="1575" spans="1:5" ht="15" hidden="1" customHeight="1">
      <c r="A1575" s="7"/>
      <c r="B1575" s="8"/>
      <c r="C1575" s="9"/>
      <c r="D1575" s="10"/>
      <c r="E1575" s="9"/>
    </row>
    <row r="1576" spans="1:5" ht="15" hidden="1" customHeight="1">
      <c r="A1576" s="7"/>
      <c r="B1576" s="8"/>
      <c r="C1576" s="9"/>
      <c r="D1576" s="10"/>
      <c r="E1576" s="9"/>
    </row>
    <row r="1577" spans="1:5" ht="15" hidden="1" customHeight="1">
      <c r="A1577" s="7"/>
      <c r="B1577" s="8"/>
      <c r="C1577" s="9"/>
      <c r="D1577" s="10"/>
      <c r="E1577" s="9"/>
    </row>
    <row r="1578" spans="1:5" ht="15" hidden="1" customHeight="1">
      <c r="A1578" s="7"/>
      <c r="B1578" s="8"/>
      <c r="C1578" s="9"/>
      <c r="D1578" s="10"/>
      <c r="E1578" s="9"/>
    </row>
    <row r="1579" spans="1:5" ht="15" hidden="1" customHeight="1">
      <c r="A1579" s="7"/>
      <c r="B1579" s="8"/>
      <c r="C1579" s="9"/>
      <c r="D1579" s="10"/>
      <c r="E1579" s="9"/>
    </row>
    <row r="1580" spans="1:5" ht="15" hidden="1" customHeight="1">
      <c r="A1580" s="7"/>
      <c r="B1580" s="8"/>
      <c r="C1580" s="9"/>
      <c r="D1580" s="10"/>
      <c r="E1580" s="9"/>
    </row>
    <row r="1581" spans="1:5" ht="15" hidden="1" customHeight="1">
      <c r="A1581" s="7"/>
      <c r="B1581" s="8"/>
      <c r="C1581" s="9"/>
      <c r="D1581" s="10"/>
      <c r="E1581" s="9"/>
    </row>
    <row r="1582" spans="1:5" ht="15" hidden="1" customHeight="1">
      <c r="A1582" s="7"/>
      <c r="B1582" s="8"/>
      <c r="C1582" s="9"/>
      <c r="D1582" s="10"/>
      <c r="E1582" s="9"/>
    </row>
    <row r="1583" spans="1:5" ht="15" hidden="1" customHeight="1">
      <c r="A1583" s="7"/>
      <c r="B1583" s="8"/>
      <c r="C1583" s="9"/>
      <c r="D1583" s="10"/>
      <c r="E1583" s="9"/>
    </row>
    <row r="1584" spans="1:5" ht="15" hidden="1" customHeight="1">
      <c r="A1584" s="7"/>
      <c r="B1584" s="8"/>
      <c r="C1584" s="9"/>
      <c r="D1584" s="10"/>
      <c r="E1584" s="9"/>
    </row>
    <row r="1585" spans="1:5" ht="15" hidden="1" customHeight="1">
      <c r="A1585" s="7"/>
      <c r="B1585" s="8"/>
      <c r="C1585" s="9"/>
      <c r="D1585" s="10"/>
      <c r="E1585" s="9"/>
    </row>
  </sheetData>
  <mergeCells count="20">
    <mergeCell ref="A1:B1"/>
    <mergeCell ref="A2:B2"/>
    <mergeCell ref="A81:B81"/>
    <mergeCell ref="A159:B159"/>
    <mergeCell ref="A239:B239"/>
    <mergeCell ref="A776:B776"/>
    <mergeCell ref="A1343:B1343"/>
    <mergeCell ref="A1424:B1424"/>
    <mergeCell ref="A1505:B1505"/>
    <mergeCell ref="A857:B857"/>
    <mergeCell ref="A938:B938"/>
    <mergeCell ref="A1019:B1019"/>
    <mergeCell ref="A1100:B1100"/>
    <mergeCell ref="A1181:B1181"/>
    <mergeCell ref="A1262:B1262"/>
    <mergeCell ref="A322:B322"/>
    <mergeCell ref="A402:B402"/>
    <mergeCell ref="A481:B481"/>
    <mergeCell ref="A558:B558"/>
    <mergeCell ref="A639:B639"/>
  </mergeCells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91"/>
  <sheetViews>
    <sheetView showGridLines="0" workbookViewId="0">
      <selection sqref="A1:XFD37"/>
    </sheetView>
  </sheetViews>
  <sheetFormatPr defaultColWidth="14.6640625" defaultRowHeight="14.25" customHeight="1"/>
  <cols>
    <col min="1" max="1" width="3.33203125" style="2" customWidth="1"/>
    <col min="2" max="2" width="128.5" style="2" customWidth="1"/>
    <col min="3" max="16384" width="14.6640625" style="2"/>
  </cols>
  <sheetData>
    <row r="1" spans="1:2" ht="12" customHeight="1">
      <c r="A1" s="4"/>
      <c r="B1" s="432" t="s">
        <v>0</v>
      </c>
    </row>
    <row r="2" spans="1:2" ht="12" customHeight="1">
      <c r="A2" s="4"/>
      <c r="B2" s="432" t="s">
        <v>416</v>
      </c>
    </row>
    <row r="3" spans="1:2" ht="12" customHeight="1">
      <c r="A3" s="4"/>
      <c r="B3" s="432" t="s">
        <v>417</v>
      </c>
    </row>
    <row r="4" spans="1:2" ht="12" customHeight="1">
      <c r="A4" s="4"/>
      <c r="B4" s="432" t="s">
        <v>418</v>
      </c>
    </row>
    <row r="5" spans="1:2" ht="12" customHeight="1">
      <c r="A5" s="4"/>
      <c r="B5" s="432" t="s">
        <v>419</v>
      </c>
    </row>
    <row r="6" spans="1:2" ht="12" customHeight="1">
      <c r="A6" s="4"/>
      <c r="B6" s="432" t="s">
        <v>420</v>
      </c>
    </row>
    <row r="7" spans="1:2" ht="12" customHeight="1">
      <c r="A7" s="4"/>
      <c r="B7" s="432" t="s">
        <v>421</v>
      </c>
    </row>
    <row r="8" spans="1:2" ht="12" customHeight="1">
      <c r="A8" s="4"/>
      <c r="B8" s="432" t="s">
        <v>422</v>
      </c>
    </row>
    <row r="9" spans="1:2" ht="12" customHeight="1">
      <c r="A9" s="4"/>
      <c r="B9" s="432" t="s">
        <v>423</v>
      </c>
    </row>
    <row r="10" spans="1:2" ht="12" customHeight="1">
      <c r="A10" s="4"/>
      <c r="B10" s="432" t="s">
        <v>424</v>
      </c>
    </row>
    <row r="11" spans="1:2" ht="12" customHeight="1">
      <c r="A11" s="4"/>
      <c r="B11" s="432" t="s">
        <v>425</v>
      </c>
    </row>
    <row r="12" spans="1:2" ht="12" customHeight="1">
      <c r="A12" s="4"/>
      <c r="B12" s="432" t="s">
        <v>426</v>
      </c>
    </row>
    <row r="13" spans="1:2" ht="12" customHeight="1">
      <c r="A13" s="4"/>
      <c r="B13" s="432" t="s">
        <v>442</v>
      </c>
    </row>
    <row r="14" spans="1:2" ht="12" customHeight="1">
      <c r="A14" s="4"/>
      <c r="B14" s="432" t="s">
        <v>427</v>
      </c>
    </row>
    <row r="15" spans="1:2" ht="12" customHeight="1">
      <c r="A15" s="4"/>
      <c r="B15" s="432" t="s">
        <v>443</v>
      </c>
    </row>
    <row r="16" spans="1:2" ht="12" customHeight="1">
      <c r="A16" s="4"/>
      <c r="B16" s="432" t="s">
        <v>428</v>
      </c>
    </row>
    <row r="17" spans="1:2" ht="12" customHeight="1">
      <c r="A17" s="4"/>
      <c r="B17" s="432" t="s">
        <v>444</v>
      </c>
    </row>
    <row r="18" spans="1:2" ht="12" customHeight="1">
      <c r="A18" s="4"/>
      <c r="B18" s="432" t="s">
        <v>445</v>
      </c>
    </row>
    <row r="19" spans="1:2" ht="12" customHeight="1">
      <c r="A19" s="4"/>
      <c r="B19" s="432" t="s">
        <v>446</v>
      </c>
    </row>
    <row r="20" spans="1:2" ht="12" customHeight="1">
      <c r="A20" s="4"/>
      <c r="B20" s="432" t="s">
        <v>447</v>
      </c>
    </row>
    <row r="21" spans="1:2" ht="12" customHeight="1">
      <c r="A21" s="4"/>
      <c r="B21" s="432" t="s">
        <v>429</v>
      </c>
    </row>
    <row r="22" spans="1:2" ht="12" customHeight="1">
      <c r="A22" s="4"/>
      <c r="B22" s="432" t="s">
        <v>448</v>
      </c>
    </row>
    <row r="23" spans="1:2" ht="12" customHeight="1">
      <c r="A23" s="4"/>
      <c r="B23" s="432" t="s">
        <v>449</v>
      </c>
    </row>
    <row r="24" spans="1:2" ht="12" customHeight="1">
      <c r="A24" s="4"/>
      <c r="B24" s="432" t="s">
        <v>430</v>
      </c>
    </row>
    <row r="25" spans="1:2" ht="12" customHeight="1">
      <c r="A25" s="4"/>
      <c r="B25" s="432" t="s">
        <v>450</v>
      </c>
    </row>
    <row r="26" spans="1:2" ht="12" customHeight="1">
      <c r="A26" s="4"/>
      <c r="B26" s="432" t="s">
        <v>451</v>
      </c>
    </row>
    <row r="27" spans="1:2" ht="12" customHeight="1">
      <c r="A27" s="4"/>
      <c r="B27" s="432" t="s">
        <v>431</v>
      </c>
    </row>
    <row r="28" spans="1:2" ht="12" customHeight="1">
      <c r="A28" s="4"/>
      <c r="B28" s="432" t="s">
        <v>432</v>
      </c>
    </row>
    <row r="29" spans="1:2" ht="12" customHeight="1">
      <c r="A29" s="4"/>
      <c r="B29" s="432" t="s">
        <v>433</v>
      </c>
    </row>
    <row r="30" spans="1:2" ht="12" customHeight="1">
      <c r="A30" s="4"/>
      <c r="B30" s="432" t="s">
        <v>434</v>
      </c>
    </row>
    <row r="31" spans="1:2" ht="12" customHeight="1">
      <c r="A31" s="4"/>
      <c r="B31" s="432" t="s">
        <v>435</v>
      </c>
    </row>
    <row r="32" spans="1:2" ht="12" customHeight="1">
      <c r="A32" s="4"/>
      <c r="B32" s="432" t="s">
        <v>436</v>
      </c>
    </row>
    <row r="33" spans="1:2" ht="12" customHeight="1">
      <c r="A33" s="4"/>
      <c r="B33" s="432" t="s">
        <v>437</v>
      </c>
    </row>
    <row r="34" spans="1:2" ht="12" customHeight="1">
      <c r="A34" s="4"/>
      <c r="B34" s="432" t="s">
        <v>438</v>
      </c>
    </row>
    <row r="35" spans="1:2" ht="12" customHeight="1">
      <c r="A35" s="4"/>
      <c r="B35" s="432" t="s">
        <v>439</v>
      </c>
    </row>
    <row r="36" spans="1:2" ht="12" customHeight="1">
      <c r="A36" s="4"/>
      <c r="B36" s="432" t="s">
        <v>440</v>
      </c>
    </row>
    <row r="37" spans="1:2" ht="12" customHeight="1">
      <c r="A37" s="4"/>
      <c r="B37" s="432" t="s">
        <v>441</v>
      </c>
    </row>
    <row r="38" spans="1:2" ht="14.25" customHeight="1">
      <c r="A38" s="4"/>
      <c r="B38" s="3"/>
    </row>
    <row r="39" spans="1:2" ht="14.25" customHeight="1">
      <c r="A39" s="4"/>
      <c r="B39" s="3"/>
    </row>
    <row r="40" spans="1:2" ht="14.25" customHeight="1">
      <c r="A40" s="4"/>
      <c r="B40" s="3"/>
    </row>
    <row r="41" spans="1:2" ht="14.25" customHeight="1">
      <c r="A41" s="4"/>
      <c r="B41" s="3"/>
    </row>
    <row r="42" spans="1:2" ht="14.25" customHeight="1">
      <c r="A42" s="4"/>
      <c r="B42" s="3"/>
    </row>
    <row r="43" spans="1:2" ht="14.25" customHeight="1">
      <c r="A43" s="4"/>
      <c r="B43" s="3"/>
    </row>
    <row r="44" spans="1:2" ht="14.25" customHeight="1">
      <c r="A44" s="4"/>
      <c r="B44" s="3"/>
    </row>
    <row r="45" spans="1:2" ht="14.25" customHeight="1">
      <c r="A45" s="4"/>
      <c r="B45" s="3"/>
    </row>
    <row r="46" spans="1:2" ht="14.25" customHeight="1">
      <c r="A46" s="4"/>
      <c r="B46" s="3"/>
    </row>
    <row r="47" spans="1:2" ht="14.25" customHeight="1">
      <c r="A47" s="4"/>
      <c r="B47" s="3"/>
    </row>
    <row r="48" spans="1:2" ht="14.25" customHeight="1">
      <c r="A48" s="4"/>
      <c r="B48" s="3"/>
    </row>
    <row r="49" spans="1:2" ht="14.25" customHeight="1">
      <c r="A49" s="4"/>
      <c r="B49" s="3"/>
    </row>
    <row r="50" spans="1:2" ht="14.25" customHeight="1">
      <c r="A50" s="4"/>
      <c r="B50" s="3"/>
    </row>
    <row r="51" spans="1:2" ht="14.25" customHeight="1">
      <c r="A51" s="4"/>
      <c r="B51" s="3"/>
    </row>
    <row r="52" spans="1:2" ht="14.25" customHeight="1">
      <c r="A52" s="4"/>
      <c r="B52" s="3"/>
    </row>
    <row r="53" spans="1:2" ht="14.25" customHeight="1">
      <c r="A53" s="4"/>
      <c r="B53" s="3"/>
    </row>
    <row r="54" spans="1:2" ht="14.25" customHeight="1">
      <c r="A54" s="4"/>
      <c r="B54" s="3"/>
    </row>
    <row r="55" spans="1:2" ht="14.25" customHeight="1">
      <c r="A55" s="4"/>
      <c r="B55" s="3"/>
    </row>
    <row r="56" spans="1:2" ht="14.25" customHeight="1">
      <c r="A56" s="4"/>
      <c r="B56" s="3"/>
    </row>
    <row r="57" spans="1:2" ht="14.25" customHeight="1">
      <c r="A57" s="4"/>
      <c r="B57" s="3"/>
    </row>
    <row r="58" spans="1:2" ht="14.25" customHeight="1">
      <c r="A58" s="4"/>
      <c r="B58" s="3"/>
    </row>
    <row r="59" spans="1:2" ht="14.25" customHeight="1">
      <c r="A59" s="4"/>
      <c r="B59" s="3"/>
    </row>
    <row r="60" spans="1:2" ht="14.25" customHeight="1">
      <c r="A60" s="4"/>
      <c r="B60" s="3"/>
    </row>
    <row r="61" spans="1:2" ht="14.25" customHeight="1">
      <c r="A61" s="4"/>
      <c r="B61" s="3"/>
    </row>
    <row r="62" spans="1:2" ht="14.25" customHeight="1">
      <c r="A62" s="4"/>
      <c r="B62" s="3"/>
    </row>
    <row r="63" spans="1:2" ht="14.25" customHeight="1">
      <c r="A63" s="4"/>
      <c r="B63" s="3"/>
    </row>
    <row r="64" spans="1:2" ht="14.25" customHeight="1">
      <c r="A64" s="4"/>
      <c r="B64" s="3"/>
    </row>
    <row r="65" spans="1:2" ht="14.25" customHeight="1">
      <c r="A65" s="4"/>
      <c r="B65" s="3"/>
    </row>
    <row r="66" spans="1:2" ht="14.25" customHeight="1">
      <c r="A66" s="4"/>
      <c r="B66" s="3"/>
    </row>
    <row r="67" spans="1:2" ht="14.25" customHeight="1">
      <c r="A67" s="4"/>
      <c r="B67" s="3"/>
    </row>
    <row r="68" spans="1:2" ht="14.25" customHeight="1">
      <c r="A68" s="4"/>
      <c r="B68" s="3"/>
    </row>
    <row r="69" spans="1:2" ht="14.25" customHeight="1">
      <c r="A69" s="4"/>
      <c r="B69" s="3"/>
    </row>
    <row r="70" spans="1:2" ht="14.25" customHeight="1">
      <c r="A70" s="4"/>
      <c r="B70" s="3"/>
    </row>
    <row r="71" spans="1:2" ht="14.25" customHeight="1">
      <c r="A71" s="4"/>
      <c r="B71" s="3"/>
    </row>
    <row r="72" spans="1:2" ht="14.25" customHeight="1">
      <c r="A72" s="4"/>
      <c r="B72" s="3"/>
    </row>
    <row r="73" spans="1:2" ht="14.25" customHeight="1">
      <c r="A73" s="4"/>
      <c r="B73" s="3"/>
    </row>
    <row r="74" spans="1:2" ht="14.25" customHeight="1">
      <c r="A74" s="4"/>
      <c r="B74" s="3"/>
    </row>
    <row r="75" spans="1:2" ht="14.25" customHeight="1">
      <c r="A75" s="4"/>
      <c r="B75" s="3"/>
    </row>
    <row r="76" spans="1:2" ht="14.25" customHeight="1">
      <c r="A76" s="4"/>
      <c r="B76" s="3"/>
    </row>
    <row r="77" spans="1:2" ht="14.25" customHeight="1">
      <c r="A77" s="4"/>
      <c r="B77" s="3"/>
    </row>
    <row r="78" spans="1:2" ht="14.25" customHeight="1">
      <c r="A78" s="4"/>
      <c r="B78" s="3"/>
    </row>
    <row r="79" spans="1:2" ht="14.25" customHeight="1">
      <c r="A79" s="4"/>
      <c r="B79" s="3"/>
    </row>
    <row r="80" spans="1:2" ht="14.25" customHeight="1">
      <c r="A80" s="4"/>
      <c r="B80" s="3"/>
    </row>
    <row r="81" spans="1:2" ht="14.25" customHeight="1">
      <c r="A81" s="4"/>
      <c r="B81" s="3"/>
    </row>
    <row r="82" spans="1:2" ht="14.25" customHeight="1">
      <c r="A82" s="4"/>
      <c r="B82" s="3"/>
    </row>
    <row r="83" spans="1:2" ht="14.25" customHeight="1">
      <c r="A83" s="4"/>
      <c r="B83" s="3"/>
    </row>
    <row r="84" spans="1:2" ht="14.25" customHeight="1">
      <c r="A84" s="4"/>
      <c r="B84" s="3"/>
    </row>
    <row r="85" spans="1:2" ht="14.25" customHeight="1">
      <c r="A85" s="4"/>
      <c r="B85" s="3"/>
    </row>
    <row r="86" spans="1:2" ht="14.25" customHeight="1">
      <c r="A86" s="4"/>
      <c r="B86" s="3"/>
    </row>
    <row r="87" spans="1:2" ht="14.25" customHeight="1">
      <c r="A87" s="4"/>
      <c r="B87" s="3"/>
    </row>
    <row r="88" spans="1:2" ht="14.25" customHeight="1">
      <c r="A88" s="4"/>
      <c r="B88" s="3"/>
    </row>
    <row r="89" spans="1:2" ht="14.25" customHeight="1">
      <c r="A89" s="4"/>
      <c r="B89" s="3"/>
    </row>
    <row r="90" spans="1:2" ht="14.25" customHeight="1">
      <c r="A90" s="4"/>
      <c r="B90" s="3"/>
    </row>
    <row r="91" spans="1:2" ht="14.25" customHeight="1">
      <c r="A91" s="4"/>
      <c r="B91" s="3"/>
    </row>
  </sheetData>
  <pageMargins left="0.75" right="0.75" top="1" bottom="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4" workbookViewId="0">
      <selection activeCell="I49" sqref="I49"/>
    </sheetView>
  </sheetViews>
  <sheetFormatPr defaultRowHeight="10.5"/>
  <sheetData/>
  <pageMargins left="0.7" right="0.7" top="0.75" bottom="0.75" header="0.3" footer="0.3"/>
  <pageSetup paperSize="9" orientation="portrait" r:id="rId1"/>
  <legacyDrawing r:id="rId2"/>
  <oleObjects>
    <oleObject progId="Word.Document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</vt:lpstr>
      <vt:lpstr>Кабинеты</vt:lpstr>
      <vt:lpstr>Start</vt:lpstr>
      <vt:lpstr>Пояснения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2017-08-23T13:14:50Z</cp:lastPrinted>
  <dcterms:created xsi:type="dcterms:W3CDTF">2011-05-05T04:03:53Z</dcterms:created>
  <dcterms:modified xsi:type="dcterms:W3CDTF">2017-11-10T11:53:30Z</dcterms:modified>
</cp:coreProperties>
</file>