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17" r:id="rId1"/>
    <sheet name="План" sheetId="15" r:id="rId2"/>
    <sheet name="График " sheetId="19" r:id="rId3"/>
    <sheet name="Start" sheetId="9" state="hidden" r:id="rId4"/>
  </sheets>
  <calcPr calcId="124519"/>
</workbook>
</file>

<file path=xl/calcChain.xml><?xml version="1.0" encoding="utf-8"?>
<calcChain xmlns="http://schemas.openxmlformats.org/spreadsheetml/2006/main">
  <c r="J18" i="15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H18"/>
  <c r="S49"/>
  <c r="T49"/>
  <c r="N49"/>
  <c r="O49"/>
  <c r="P49"/>
  <c r="Q49"/>
  <c r="R49"/>
  <c r="N43"/>
  <c r="O43"/>
  <c r="P43"/>
  <c r="Q43"/>
  <c r="R43"/>
  <c r="S43"/>
  <c r="N39"/>
  <c r="O39"/>
  <c r="P39"/>
  <c r="Q39"/>
  <c r="R39"/>
  <c r="S39"/>
  <c r="T39"/>
  <c r="N34"/>
  <c r="O34"/>
  <c r="P34"/>
  <c r="Q34"/>
  <c r="R34"/>
  <c r="S34"/>
  <c r="N14"/>
  <c r="O14"/>
  <c r="P14"/>
  <c r="Q14"/>
  <c r="R14"/>
  <c r="S14"/>
  <c r="N9"/>
  <c r="O9"/>
  <c r="P9"/>
  <c r="Q9"/>
  <c r="R9"/>
  <c r="S9"/>
  <c r="T9"/>
  <c r="N33" l="1"/>
  <c r="N17" s="1"/>
  <c r="N8" s="1"/>
  <c r="R33"/>
  <c r="R17" s="1"/>
  <c r="R8" s="1"/>
  <c r="O33"/>
  <c r="O17" s="1"/>
  <c r="O8" s="1"/>
  <c r="P33"/>
  <c r="P17" s="1"/>
  <c r="P8" s="1"/>
  <c r="S33"/>
  <c r="S17" s="1"/>
  <c r="S8" s="1"/>
  <c r="Q33"/>
  <c r="Q17" s="1"/>
  <c r="Q8" s="1"/>
  <c r="J49"/>
  <c r="K49"/>
  <c r="L49"/>
  <c r="M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H49"/>
  <c r="I49"/>
  <c r="I40"/>
  <c r="I39" s="1"/>
  <c r="I46"/>
  <c r="AK43"/>
  <c r="J43"/>
  <c r="K43"/>
  <c r="L43"/>
  <c r="M43"/>
  <c r="T43"/>
  <c r="U43"/>
  <c r="V43"/>
  <c r="W43"/>
  <c r="X43"/>
  <c r="Y43"/>
  <c r="Z43"/>
  <c r="AA43"/>
  <c r="AB43"/>
  <c r="AC43"/>
  <c r="AD43"/>
  <c r="AE43"/>
  <c r="AF43"/>
  <c r="AG43"/>
  <c r="AH43"/>
  <c r="AI43"/>
  <c r="AJ43"/>
  <c r="H43"/>
  <c r="J39"/>
  <c r="K39"/>
  <c r="L39"/>
  <c r="M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H39"/>
  <c r="J34"/>
  <c r="K34"/>
  <c r="L34"/>
  <c r="M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H34"/>
  <c r="I31"/>
  <c r="I20"/>
  <c r="I21"/>
  <c r="I22"/>
  <c r="I23"/>
  <c r="I29"/>
  <c r="I30"/>
  <c r="I32"/>
  <c r="I19"/>
  <c r="K14"/>
  <c r="L14"/>
  <c r="M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I16"/>
  <c r="I15"/>
  <c r="I43" l="1"/>
  <c r="AD33"/>
  <c r="AD17" s="1"/>
  <c r="Z33"/>
  <c r="Z17" s="1"/>
  <c r="U33"/>
  <c r="U17" s="1"/>
  <c r="M33"/>
  <c r="M17" s="1"/>
  <c r="AE33"/>
  <c r="AE17" s="1"/>
  <c r="W33"/>
  <c r="W17" s="1"/>
  <c r="AK33"/>
  <c r="AK17" s="1"/>
  <c r="AC33"/>
  <c r="AC17" s="1"/>
  <c r="Y33"/>
  <c r="Y17" s="1"/>
  <c r="V33"/>
  <c r="V17" s="1"/>
  <c r="AG33"/>
  <c r="AG17" s="1"/>
  <c r="AI33"/>
  <c r="AI17" s="1"/>
  <c r="AI8" s="1"/>
  <c r="AA33"/>
  <c r="AA17" s="1"/>
  <c r="AH33"/>
  <c r="AH17" s="1"/>
  <c r="K33"/>
  <c r="K17" s="1"/>
  <c r="I34"/>
  <c r="L33"/>
  <c r="L17" s="1"/>
  <c r="AJ33"/>
  <c r="AJ17" s="1"/>
  <c r="AJ8" s="1"/>
  <c r="AF33"/>
  <c r="AF17" s="1"/>
  <c r="AB33"/>
  <c r="AB17" s="1"/>
  <c r="X33"/>
  <c r="X17" s="1"/>
  <c r="T33"/>
  <c r="T17" s="1"/>
  <c r="J33"/>
  <c r="J17" s="1"/>
  <c r="I11"/>
  <c r="I10"/>
  <c r="I33" l="1"/>
  <c r="J41"/>
  <c r="J37"/>
  <c r="J47" l="1"/>
  <c r="I27" l="1"/>
  <c r="I26"/>
  <c r="I18" l="1"/>
  <c r="I17" s="1"/>
  <c r="J14"/>
  <c r="I9"/>
  <c r="J9"/>
  <c r="K9"/>
  <c r="K8" s="1"/>
  <c r="L9"/>
  <c r="L8" s="1"/>
  <c r="M9"/>
  <c r="M8" s="1"/>
  <c r="T8"/>
  <c r="U9"/>
  <c r="U8" s="1"/>
  <c r="V9"/>
  <c r="V8" s="1"/>
  <c r="W9"/>
  <c r="W8" s="1"/>
  <c r="X9"/>
  <c r="X8" s="1"/>
  <c r="Y9"/>
  <c r="Y8" s="1"/>
  <c r="Z9"/>
  <c r="Z8" s="1"/>
  <c r="AA9"/>
  <c r="AA8" s="1"/>
  <c r="AB9"/>
  <c r="AB8" s="1"/>
  <c r="AC9"/>
  <c r="AC8" s="1"/>
  <c r="AD9"/>
  <c r="AD8" s="1"/>
  <c r="AE9"/>
  <c r="AE8" s="1"/>
  <c r="AF9"/>
  <c r="AF8" s="1"/>
  <c r="AG9"/>
  <c r="AG8" s="1"/>
  <c r="AH9"/>
  <c r="AH8" s="1"/>
  <c r="AK9"/>
  <c r="AK8" s="1"/>
  <c r="H9"/>
  <c r="J8" l="1"/>
  <c r="I8"/>
  <c r="H33"/>
  <c r="H17" s="1"/>
  <c r="H8" s="1"/>
</calcChain>
</file>

<file path=xl/sharedStrings.xml><?xml version="1.0" encoding="utf-8"?>
<sst xmlns="http://schemas.openxmlformats.org/spreadsheetml/2006/main" count="196" uniqueCount="151">
  <si>
    <t>1</t>
  </si>
  <si>
    <t>2</t>
  </si>
  <si>
    <t>Математический и общий естественнонаучный цикл</t>
  </si>
  <si>
    <t>ЕН.01</t>
  </si>
  <si>
    <t>Математика</t>
  </si>
  <si>
    <t>ЕН.02</t>
  </si>
  <si>
    <t>Информатика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</si>
  <si>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</si>
  <si>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</si>
  <si>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</si>
  <si>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</si>
  <si>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</si>
  <si>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</si>
  <si>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</si>
  <si>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</si>
  <si>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</si>
  <si>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Общепрофессиональные дисциплины</t>
  </si>
  <si>
    <t>ОП.14</t>
  </si>
  <si>
    <t>Безопасность жизнедеятельности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</si>
  <si>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</si>
  <si>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</si>
  <si>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</si>
  <si>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</si>
  <si>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</si>
  <si>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</si>
  <si>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</si>
  <si>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</si>
  <si>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</si>
  <si>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</si>
  <si>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</si>
  <si>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Процессы формообразования и инструменты</t>
  </si>
  <si>
    <t>ОП.07</t>
  </si>
  <si>
    <t>Технологическое оборудование</t>
  </si>
  <si>
    <t>ОП.08</t>
  </si>
  <si>
    <t>Технология машиностроения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</si>
  <si>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</si>
  <si>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</si>
  <si>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</si>
  <si>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</si>
  <si>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</si>
  <si>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</si>
  <si>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ОП.12</t>
  </si>
  <si>
    <t>Основы экономики и организации правового обеспечения профессиональной деятельности</t>
  </si>
  <si>
    <t>ОП.13</t>
  </si>
  <si>
    <t>Охрана труда</t>
  </si>
  <si>
    <t>ПМ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</si>
  <si>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</si>
  <si>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</si>
  <si>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</si>
  <si>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МДК.01.01</t>
  </si>
  <si>
    <t>Технологические процессы изготовления деталей машин</t>
  </si>
  <si>
    <t>МДК.01.02</t>
  </si>
  <si>
    <t>Системы автоматизированного проектирования и программирования в машиностроении</t>
  </si>
  <si>
    <t>Учебная практика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</si>
  <si>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</si>
  <si>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</si>
  <si>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</si>
  <si>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</si>
  <si>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</si>
  <si>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</si>
  <si>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Преддипломная практика</t>
  </si>
  <si>
    <t>ПМ.03</t>
  </si>
  <si>
    <t>МДК.03.01</t>
  </si>
  <si>
    <t>Индекс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</si>
  <si>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</si>
  <si>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</si>
  <si>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</si>
  <si>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</si>
  <si>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</si>
  <si>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</si>
  <si>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</si>
  <si>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</si>
  <si>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</si>
  <si>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Всего</t>
  </si>
  <si>
    <t>в том числе</t>
  </si>
  <si>
    <t>Лаб. и пр. занятия</t>
  </si>
  <si>
    <t>Курс. проект.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</si>
  <si>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</si>
  <si>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</si>
  <si>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</si>
  <si>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</si>
  <si>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</si>
  <si>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</si>
  <si>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</si>
  <si>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</si>
  <si>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</si>
  <si>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</si>
  <si>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</si>
  <si>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</si>
  <si>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</si>
  <si>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</si>
  <si>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</si>
  <si>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</si>
  <si>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</si>
  <si>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</si>
  <si>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</si>
  <si>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</si>
  <si>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Участие во внедрении технологических процессов изготовления деталей машин и осуществление технического контроля</t>
  </si>
  <si>
    <t>МДК.03.02</t>
  </si>
  <si>
    <t>очная</t>
  </si>
  <si>
    <t>ОГСЭ.00</t>
  </si>
  <si>
    <t>ЕН.00</t>
  </si>
  <si>
    <t>П.00</t>
  </si>
  <si>
    <t>ОП.00</t>
  </si>
  <si>
    <t>УП.01</t>
  </si>
  <si>
    <t>ПП.01</t>
  </si>
  <si>
    <t>Производственная практика</t>
  </si>
  <si>
    <t>УП.02</t>
  </si>
  <si>
    <t>ПП.02</t>
  </si>
  <si>
    <t>УП.03</t>
  </si>
  <si>
    <t>ПП.03</t>
  </si>
  <si>
    <t>ПДП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</si>
  <si>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</si>
  <si>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</si>
  <si>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</si>
  <si>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</si>
  <si>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</si>
  <si>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Производственая  практика</t>
  </si>
  <si>
    <t>всего</t>
  </si>
  <si>
    <t>экзаиенов</t>
  </si>
  <si>
    <t>диф.зачетов</t>
  </si>
  <si>
    <t>зачетов</t>
  </si>
  <si>
    <t>15.02.08</t>
  </si>
  <si>
    <t xml:space="preserve"> Технология машиностроения</t>
  </si>
  <si>
    <t>Кировское областное государственноепрофессиональное  образовательное автономное учреждение  "Вятский электромашиностроительный техникум"</t>
  </si>
  <si>
    <t>обзорные, установочные занятия</t>
  </si>
  <si>
    <t>Учебная еагрузка обучающихся, ч</t>
  </si>
  <si>
    <t>экзамены</t>
  </si>
  <si>
    <t>зачеты</t>
  </si>
  <si>
    <t>домашние контрольные работы</t>
  </si>
  <si>
    <t>другие формы контроля</t>
  </si>
  <si>
    <t>дифзачеты</t>
  </si>
  <si>
    <t>1 отчет по практике</t>
  </si>
  <si>
    <t xml:space="preserve">1+3 отчета по пракике </t>
  </si>
  <si>
    <t>3 курс</t>
  </si>
  <si>
    <t>2 курс</t>
  </si>
  <si>
    <t>1 курс</t>
  </si>
  <si>
    <t>недель</t>
  </si>
  <si>
    <t>Государственная итоговая аттестация</t>
  </si>
  <si>
    <t>курс</t>
  </si>
  <si>
    <t>Производственная практика (преддипломная)</t>
  </si>
  <si>
    <t>часов</t>
  </si>
  <si>
    <t>Продолжительность 
лабораторно-экзаменационных 
сессий</t>
  </si>
  <si>
    <t>Выполнение работ по профессии токарь</t>
  </si>
  <si>
    <t xml:space="preserve">среднего  общего образования </t>
  </si>
  <si>
    <t>Курс 4</t>
  </si>
  <si>
    <r>
      <t xml:space="preserve">Утверждаю                                </t>
    </r>
    <r>
      <rPr>
        <sz val="14"/>
        <color indexed="8"/>
        <rFont val="Times New Roman"/>
        <family val="1"/>
        <charset val="204"/>
      </rPr>
      <t xml:space="preserve">Директор  КОГПОАУ ВЭМТ _______________М.Ю.Казакова  "____"__________2018 г                                </t>
    </r>
  </si>
  <si>
    <t>3г 10м</t>
  </si>
  <si>
    <t>Сводные данные по бюджету времени</t>
  </si>
  <si>
    <t>4 курс</t>
  </si>
  <si>
    <t>2,3,4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</si>
</sst>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name val="Tahoma"/>
      <family val="2"/>
      <charset val="204"/>
    </font>
    <font>
      <sz val="10"/>
      <color indexed="8"/>
      <name val="Calibri"/>
      <family val="2"/>
      <charset val="204"/>
    </font>
    <font>
      <b/>
      <sz val="8"/>
      <color rgb="FFFF0000"/>
      <name val="Tahoma"/>
      <family val="2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8" tint="0.59999389629810485"/>
        <bgColor indexed="16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ck">
        <color rgb="FFFF0000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ck">
        <color rgb="FFFF0000"/>
      </right>
      <top style="medium">
        <color theme="1"/>
      </top>
      <bottom style="medium">
        <color theme="1"/>
      </bottom>
      <diagonal/>
    </border>
    <border>
      <left style="thick">
        <color rgb="FFFF0000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theme="1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5" borderId="7" applyProtection="0">
      <alignment horizontal="center" vertical="center"/>
    </xf>
    <xf numFmtId="0" fontId="1" fillId="0" borderId="0"/>
    <xf numFmtId="0" fontId="3" fillId="0" borderId="0"/>
  </cellStyleXfs>
  <cellXfs count="464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5" fillId="4" borderId="0" xfId="3" applyFill="1"/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8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 wrapText="1"/>
    </xf>
    <xf numFmtId="0" fontId="5" fillId="4" borderId="1" xfId="3" applyNumberFormat="1" applyFont="1" applyFill="1" applyBorder="1" applyAlignment="1">
      <alignment horizontal="center" vertical="center"/>
    </xf>
    <xf numFmtId="0" fontId="5" fillId="3" borderId="10" xfId="3" applyNumberFormat="1" applyFont="1" applyFill="1" applyBorder="1" applyAlignment="1">
      <alignment horizontal="center" vertical="center"/>
    </xf>
    <xf numFmtId="0" fontId="5" fillId="3" borderId="11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5" borderId="7" xfId="3" applyNumberFormat="1" applyFont="1" applyFill="1" applyBorder="1" applyAlignment="1">
      <alignment horizontal="center" vertical="center"/>
    </xf>
    <xf numFmtId="0" fontId="5" fillId="5" borderId="8" xfId="3" applyNumberFormat="1" applyFont="1" applyFill="1" applyBorder="1" applyAlignment="1">
      <alignment horizontal="center" vertical="center"/>
    </xf>
    <xf numFmtId="0" fontId="5" fillId="5" borderId="9" xfId="3" applyNumberFormat="1" applyFont="1" applyFill="1" applyBorder="1" applyAlignment="1">
      <alignment horizontal="center" vertical="center"/>
    </xf>
    <xf numFmtId="0" fontId="6" fillId="5" borderId="7" xfId="3" applyNumberFormat="1" applyFont="1" applyFill="1" applyBorder="1" applyAlignment="1">
      <alignment horizontal="center" vertical="center"/>
    </xf>
    <xf numFmtId="0" fontId="5" fillId="5" borderId="1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>
      <alignment horizontal="center" vertical="center"/>
    </xf>
    <xf numFmtId="0" fontId="5" fillId="3" borderId="5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Font="1" applyFill="1" applyBorder="1" applyAlignment="1" applyProtection="1">
      <alignment horizontal="center" vertical="center"/>
      <protection locked="0"/>
    </xf>
    <xf numFmtId="0" fontId="5" fillId="5" borderId="5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5" borderId="14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/>
    </xf>
    <xf numFmtId="0" fontId="5" fillId="4" borderId="0" xfId="3" applyFill="1" applyBorder="1"/>
    <xf numFmtId="0" fontId="5" fillId="6" borderId="11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20" xfId="3" applyNumberFormat="1" applyFont="1" applyFill="1" applyBorder="1" applyAlignment="1">
      <alignment horizontal="center" vertical="center"/>
    </xf>
    <xf numFmtId="0" fontId="5" fillId="5" borderId="13" xfId="3" applyNumberFormat="1" applyFont="1" applyFill="1" applyBorder="1" applyAlignment="1">
      <alignment horizontal="center" vertical="center"/>
    </xf>
    <xf numFmtId="0" fontId="5" fillId="3" borderId="21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4" borderId="0" xfId="3" applyFill="1"/>
    <xf numFmtId="0" fontId="5" fillId="3" borderId="9" xfId="3" applyFont="1" applyFill="1" applyBorder="1" applyAlignment="1" applyProtection="1">
      <alignment horizontal="center" vertical="center"/>
      <protection locked="0"/>
    </xf>
    <xf numFmtId="0" fontId="5" fillId="3" borderId="20" xfId="3" applyFont="1" applyFill="1" applyBorder="1" applyAlignment="1" applyProtection="1">
      <alignment horizontal="center" vertical="center"/>
      <protection locked="0"/>
    </xf>
    <xf numFmtId="0" fontId="5" fillId="4" borderId="20" xfId="3" applyNumberFormat="1" applyFont="1" applyFill="1" applyBorder="1" applyAlignment="1">
      <alignment vertical="center"/>
    </xf>
    <xf numFmtId="0" fontId="1" fillId="3" borderId="3" xfId="3" applyNumberFormat="1" applyFont="1" applyFill="1" applyBorder="1" applyAlignment="1">
      <alignment horizontal="left" vertical="center" wrapText="1"/>
    </xf>
    <xf numFmtId="0" fontId="1" fillId="4" borderId="1" xfId="3" applyNumberFormat="1" applyFont="1" applyFill="1" applyBorder="1" applyAlignment="1">
      <alignment horizontal="left" vertical="center" wrapText="1"/>
    </xf>
    <xf numFmtId="0" fontId="1" fillId="3" borderId="5" xfId="3" applyNumberFormat="1" applyFont="1" applyFill="1" applyBorder="1" applyAlignment="1">
      <alignment horizontal="left" vertical="center" wrapText="1"/>
    </xf>
    <xf numFmtId="0" fontId="5" fillId="3" borderId="5" xfId="3" applyNumberFormat="1" applyFont="1" applyFill="1" applyBorder="1" applyAlignment="1">
      <alignment horizontal="right" vertical="center"/>
    </xf>
    <xf numFmtId="0" fontId="5" fillId="4" borderId="12" xfId="3" applyFill="1" applyBorder="1"/>
    <xf numFmtId="0" fontId="19" fillId="0" borderId="0" xfId="0" applyFont="1" applyAlignment="1">
      <alignment wrapText="1"/>
    </xf>
    <xf numFmtId="0" fontId="5" fillId="3" borderId="22" xfId="3" applyNumberFormat="1" applyFont="1" applyFill="1" applyBorder="1" applyAlignment="1">
      <alignment horizontal="center" vertical="center"/>
    </xf>
    <xf numFmtId="0" fontId="16" fillId="5" borderId="1" xfId="3" applyNumberFormat="1" applyFont="1" applyFill="1" applyBorder="1" applyAlignment="1">
      <alignment horizontal="center" vertical="center"/>
    </xf>
    <xf numFmtId="0" fontId="2" fillId="5" borderId="7" xfId="3" applyNumberFormat="1" applyFont="1" applyFill="1" applyBorder="1" applyAlignment="1">
      <alignment horizontal="center" vertical="center"/>
    </xf>
    <xf numFmtId="0" fontId="5" fillId="4" borderId="0" xfId="3" applyFill="1"/>
    <xf numFmtId="0" fontId="5" fillId="8" borderId="1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1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right" vertical="center"/>
    </xf>
    <xf numFmtId="0" fontId="5" fillId="6" borderId="11" xfId="3" applyNumberFormat="1" applyFont="1" applyFill="1" applyBorder="1" applyAlignment="1">
      <alignment horizontal="center" vertical="center" wrapText="1"/>
    </xf>
    <xf numFmtId="0" fontId="5" fillId="3" borderId="11" xfId="3" applyNumberFormat="1" applyFont="1" applyFill="1" applyBorder="1" applyAlignment="1">
      <alignment horizontal="center" vertical="center" wrapText="1"/>
    </xf>
    <xf numFmtId="0" fontId="5" fillId="4" borderId="20" xfId="3" applyFill="1" applyBorder="1"/>
    <xf numFmtId="0" fontId="18" fillId="4" borderId="0" xfId="3" applyNumberFormat="1" applyFont="1" applyFill="1" applyBorder="1" applyAlignment="1">
      <alignment horizontal="left" vertical="center" wrapText="1"/>
    </xf>
    <xf numFmtId="0" fontId="5" fillId="3" borderId="24" xfId="3" applyNumberFormat="1" applyFont="1" applyFill="1" applyBorder="1" applyAlignment="1">
      <alignment horizontal="center" vertical="center"/>
    </xf>
    <xf numFmtId="0" fontId="5" fillId="3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34" xfId="3" applyNumberFormat="1" applyFont="1" applyFill="1" applyBorder="1" applyAlignment="1">
      <alignment horizontal="center" vertical="center"/>
    </xf>
    <xf numFmtId="0" fontId="5" fillId="3" borderId="11" xfId="3" applyNumberFormat="1" applyFont="1" applyFill="1" applyBorder="1" applyAlignment="1" applyProtection="1">
      <alignment horizontal="center" vertical="center"/>
      <protection locked="0"/>
    </xf>
    <xf numFmtId="0" fontId="5" fillId="3" borderId="31" xfId="3" applyFont="1" applyFill="1" applyBorder="1" applyAlignment="1" applyProtection="1">
      <alignment horizontal="center" vertical="center"/>
      <protection locked="0"/>
    </xf>
    <xf numFmtId="0" fontId="5" fillId="3" borderId="24" xfId="3" applyNumberFormat="1" applyFont="1" applyFill="1" applyBorder="1" applyAlignment="1" applyProtection="1">
      <alignment horizontal="left" vertical="center" wrapText="1"/>
      <protection locked="0"/>
    </xf>
    <xf numFmtId="0" fontId="6" fillId="5" borderId="29" xfId="3" applyNumberFormat="1" applyFont="1" applyFill="1" applyBorder="1" applyAlignment="1">
      <alignment horizontal="left" vertical="center" wrapText="1"/>
    </xf>
    <xf numFmtId="0" fontId="1" fillId="3" borderId="11" xfId="3" applyNumberFormat="1" applyFont="1" applyFill="1" applyBorder="1" applyAlignment="1" applyProtection="1">
      <alignment horizontal="center" vertical="center"/>
      <protection locked="0"/>
    </xf>
    <xf numFmtId="0" fontId="5" fillId="3" borderId="20" xfId="3" applyNumberFormat="1" applyFont="1" applyFill="1" applyBorder="1" applyAlignment="1" applyProtection="1">
      <alignment horizontal="center" vertical="center"/>
      <protection locked="0"/>
    </xf>
    <xf numFmtId="0" fontId="5" fillId="3" borderId="37" xfId="3" applyNumberFormat="1" applyFont="1" applyFill="1" applyBorder="1" applyAlignment="1" applyProtection="1">
      <alignment horizontal="left" vertical="center" wrapText="1"/>
      <protection locked="0"/>
    </xf>
    <xf numFmtId="0" fontId="5" fillId="3" borderId="24" xfId="3" applyNumberFormat="1" applyFont="1" applyFill="1" applyBorder="1" applyAlignment="1">
      <alignment horizontal="left" vertical="center" wrapText="1"/>
    </xf>
    <xf numFmtId="0" fontId="5" fillId="3" borderId="35" xfId="3" applyNumberFormat="1" applyFont="1" applyFill="1" applyBorder="1" applyAlignment="1" applyProtection="1">
      <alignment horizontal="center" vertical="center"/>
      <protection locked="0"/>
    </xf>
    <xf numFmtId="0" fontId="5" fillId="3" borderId="17" xfId="3" applyNumberFormat="1" applyFont="1" applyFill="1" applyBorder="1" applyAlignment="1" applyProtection="1">
      <alignment horizontal="center" vertical="center"/>
      <protection locked="0"/>
    </xf>
    <xf numFmtId="0" fontId="5" fillId="3" borderId="2" xfId="3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3" applyNumberFormat="1" applyFont="1" applyFill="1" applyBorder="1" applyAlignment="1">
      <alignment horizontal="center" vertical="center"/>
    </xf>
    <xf numFmtId="0" fontId="5" fillId="5" borderId="29" xfId="3" applyNumberFormat="1" applyFont="1" applyFill="1" applyBorder="1" applyAlignment="1" applyProtection="1">
      <alignment horizontal="left" vertical="center" wrapText="1"/>
      <protection locked="0"/>
    </xf>
    <xf numFmtId="0" fontId="5" fillId="3" borderId="30" xfId="3" applyNumberFormat="1" applyFont="1" applyFill="1" applyBorder="1" applyAlignment="1">
      <alignment horizontal="left" vertical="center"/>
    </xf>
    <xf numFmtId="0" fontId="5" fillId="3" borderId="24" xfId="3" applyNumberFormat="1" applyFont="1" applyFill="1" applyBorder="1" applyAlignment="1">
      <alignment horizontal="left" vertical="center"/>
    </xf>
    <xf numFmtId="0" fontId="5" fillId="3" borderId="33" xfId="3" applyNumberFormat="1" applyFont="1" applyFill="1" applyBorder="1" applyAlignment="1" applyProtection="1">
      <alignment horizontal="center" vertical="center"/>
      <protection locked="0"/>
    </xf>
    <xf numFmtId="0" fontId="5" fillId="3" borderId="3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4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5" xfId="3" applyNumberFormat="1" applyFont="1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right" vertical="center"/>
    </xf>
    <xf numFmtId="0" fontId="5" fillId="3" borderId="23" xfId="3" applyNumberFormat="1" applyFont="1" applyFill="1" applyBorder="1" applyAlignment="1">
      <alignment horizontal="center" vertical="center"/>
    </xf>
    <xf numFmtId="0" fontId="1" fillId="3" borderId="33" xfId="3" applyNumberFormat="1" applyFont="1" applyFill="1" applyBorder="1" applyAlignment="1" applyProtection="1">
      <alignment horizontal="center" vertical="center"/>
      <protection locked="0"/>
    </xf>
    <xf numFmtId="0" fontId="5" fillId="5" borderId="23" xfId="3" applyNumberFormat="1" applyFont="1" applyFill="1" applyBorder="1" applyAlignment="1">
      <alignment horizontal="center" vertical="center"/>
    </xf>
    <xf numFmtId="0" fontId="5" fillId="3" borderId="46" xfId="3" applyNumberFormat="1" applyFont="1" applyFill="1" applyBorder="1" applyAlignment="1">
      <alignment horizontal="center" vertical="center"/>
    </xf>
    <xf numFmtId="0" fontId="5" fillId="3" borderId="48" xfId="3" applyNumberFormat="1" applyFont="1" applyFill="1" applyBorder="1" applyAlignment="1">
      <alignment horizontal="center" vertical="center"/>
    </xf>
    <xf numFmtId="0" fontId="1" fillId="3" borderId="2" xfId="3" applyNumberFormat="1" applyFont="1" applyFill="1" applyBorder="1" applyAlignment="1">
      <alignment horizontal="left" vertical="center" wrapText="1"/>
    </xf>
    <xf numFmtId="0" fontId="14" fillId="3" borderId="1" xfId="3" applyNumberFormat="1" applyFont="1" applyFill="1" applyBorder="1" applyAlignment="1">
      <alignment horizontal="left" vertical="center" wrapText="1"/>
    </xf>
    <xf numFmtId="0" fontId="14" fillId="3" borderId="5" xfId="3" applyNumberFormat="1" applyFont="1" applyFill="1" applyBorder="1" applyAlignment="1">
      <alignment horizontal="right" vertical="center"/>
    </xf>
    <xf numFmtId="0" fontId="5" fillId="3" borderId="36" xfId="3" applyNumberFormat="1" applyFont="1" applyFill="1" applyBorder="1" applyAlignment="1">
      <alignment horizontal="center" vertical="center"/>
    </xf>
    <xf numFmtId="0" fontId="1" fillId="2" borderId="42" xfId="3" applyNumberFormat="1" applyFont="1" applyFill="1" applyBorder="1" applyAlignment="1">
      <alignment horizontal="center" vertical="center"/>
    </xf>
    <xf numFmtId="0" fontId="1" fillId="2" borderId="51" xfId="3" applyNumberFormat="1" applyFont="1" applyFill="1" applyBorder="1" applyAlignment="1">
      <alignment horizontal="center" vertical="center" wrapText="1"/>
    </xf>
    <xf numFmtId="0" fontId="1" fillId="2" borderId="52" xfId="3" applyNumberFormat="1" applyFont="1" applyFill="1" applyBorder="1" applyAlignment="1">
      <alignment horizontal="center" vertical="center"/>
    </xf>
    <xf numFmtId="0" fontId="1" fillId="2" borderId="41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 wrapText="1"/>
    </xf>
    <xf numFmtId="0" fontId="1" fillId="2" borderId="44" xfId="3" applyNumberFormat="1" applyFont="1" applyFill="1" applyBorder="1" applyAlignment="1">
      <alignment horizontal="center" vertical="center"/>
    </xf>
    <xf numFmtId="0" fontId="2" fillId="5" borderId="14" xfId="3" applyNumberFormat="1" applyFont="1" applyFill="1" applyBorder="1" applyAlignment="1">
      <alignment horizontal="center" vertical="center"/>
    </xf>
    <xf numFmtId="0" fontId="1" fillId="5" borderId="14" xfId="3" applyNumberFormat="1" applyFont="1" applyFill="1" applyBorder="1" applyAlignment="1">
      <alignment horizontal="center" vertical="center"/>
    </xf>
    <xf numFmtId="0" fontId="5" fillId="0" borderId="0" xfId="3"/>
    <xf numFmtId="0" fontId="15" fillId="0" borderId="0" xfId="3" applyFont="1" applyAlignment="1" applyProtection="1">
      <alignment horizontal="center" vertical="center"/>
      <protection locked="0"/>
    </xf>
    <xf numFmtId="0" fontId="20" fillId="0" borderId="0" xfId="3" applyNumberFormat="1" applyFont="1" applyBorder="1" applyAlignment="1" applyProtection="1">
      <alignment horizontal="center" vertical="center"/>
      <protection locked="0"/>
    </xf>
    <xf numFmtId="0" fontId="15" fillId="0" borderId="0" xfId="3" applyNumberFormat="1" applyFont="1" applyBorder="1" applyAlignment="1" applyProtection="1">
      <alignment horizontal="center" vertical="center"/>
      <protection locked="0"/>
    </xf>
    <xf numFmtId="0" fontId="20" fillId="0" borderId="0" xfId="3" applyFont="1" applyBorder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 applyBorder="1"/>
    <xf numFmtId="0" fontId="1" fillId="3" borderId="1" xfId="3" applyNumberFormat="1" applyFont="1" applyFill="1" applyBorder="1" applyAlignment="1">
      <alignment horizontal="center" vertical="center"/>
    </xf>
    <xf numFmtId="0" fontId="5" fillId="3" borderId="18" xfId="3" applyNumberFormat="1" applyFont="1" applyFill="1" applyBorder="1" applyAlignment="1">
      <alignment horizontal="center" vertical="center"/>
    </xf>
    <xf numFmtId="0" fontId="1" fillId="3" borderId="37" xfId="3" applyNumberFormat="1" applyFont="1" applyFill="1" applyBorder="1" applyAlignment="1" applyProtection="1">
      <alignment horizontal="left" vertical="center" wrapText="1"/>
      <protection locked="0"/>
    </xf>
    <xf numFmtId="0" fontId="22" fillId="2" borderId="0" xfId="3" applyFont="1" applyFill="1" applyBorder="1" applyAlignment="1" applyProtection="1">
      <alignment horizontal="center" vertical="center"/>
      <protection locked="0"/>
    </xf>
    <xf numFmtId="0" fontId="5" fillId="3" borderId="50" xfId="3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11" xfId="3" applyFont="1" applyFill="1" applyBorder="1" applyAlignment="1" applyProtection="1">
      <alignment horizontal="center" vertical="center"/>
      <protection locked="0"/>
    </xf>
    <xf numFmtId="0" fontId="5" fillId="6" borderId="1" xfId="3" applyFont="1" applyFill="1" applyBorder="1" applyAlignment="1" applyProtection="1">
      <alignment horizontal="center" vertical="center"/>
      <protection locked="0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5" fillId="3" borderId="2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>
      <alignment horizontal="center" vertical="center" wrapText="1"/>
    </xf>
    <xf numFmtId="0" fontId="1" fillId="3" borderId="10" xfId="3" applyNumberFormat="1" applyFont="1" applyFill="1" applyBorder="1" applyAlignment="1" applyProtection="1">
      <alignment horizontal="center" vertical="center"/>
      <protection locked="0"/>
    </xf>
    <xf numFmtId="0" fontId="1" fillId="3" borderId="38" xfId="3" applyNumberFormat="1" applyFont="1" applyFill="1" applyBorder="1" applyAlignment="1" applyProtection="1">
      <alignment horizontal="center" vertical="center"/>
      <protection locked="0"/>
    </xf>
    <xf numFmtId="0" fontId="5" fillId="3" borderId="33" xfId="3" applyFont="1" applyFill="1" applyBorder="1" applyAlignment="1" applyProtection="1">
      <alignment horizontal="center" vertical="center"/>
      <protection locked="0"/>
    </xf>
    <xf numFmtId="0" fontId="5" fillId="3" borderId="39" xfId="3" applyFont="1" applyFill="1" applyBorder="1" applyAlignment="1" applyProtection="1">
      <alignment horizontal="center" vertical="center"/>
      <protection locked="0"/>
    </xf>
    <xf numFmtId="0" fontId="1" fillId="5" borderId="34" xfId="3" applyNumberFormat="1" applyFont="1" applyFill="1" applyBorder="1" applyAlignment="1">
      <alignment horizontal="center" vertical="center"/>
    </xf>
    <xf numFmtId="0" fontId="5" fillId="3" borderId="47" xfId="3" applyNumberFormat="1" applyFont="1" applyFill="1" applyBorder="1" applyAlignment="1">
      <alignment horizontal="center" vertical="center"/>
    </xf>
    <xf numFmtId="0" fontId="5" fillId="3" borderId="21" xfId="3" applyNumberFormat="1" applyFont="1" applyFill="1" applyBorder="1" applyAlignment="1">
      <alignment horizontal="left" vertical="center"/>
    </xf>
    <xf numFmtId="0" fontId="5" fillId="5" borderId="13" xfId="3" applyNumberFormat="1" applyFont="1" applyFill="1" applyBorder="1" applyAlignment="1" applyProtection="1">
      <alignment horizontal="center" vertical="center"/>
      <protection locked="0"/>
    </xf>
    <xf numFmtId="0" fontId="1" fillId="3" borderId="11" xfId="3" applyNumberFormat="1" applyFont="1" applyFill="1" applyBorder="1" applyAlignment="1">
      <alignment horizontal="center" vertical="center"/>
    </xf>
    <xf numFmtId="0" fontId="1" fillId="5" borderId="20" xfId="3" applyNumberFormat="1" applyFont="1" applyFill="1" applyBorder="1" applyAlignment="1">
      <alignment horizontal="center" vertical="center"/>
    </xf>
    <xf numFmtId="0" fontId="5" fillId="4" borderId="58" xfId="3" applyFill="1" applyBorder="1"/>
    <xf numFmtId="0" fontId="5" fillId="8" borderId="24" xfId="3" applyNumberFormat="1" applyFont="1" applyFill="1" applyBorder="1" applyAlignment="1">
      <alignment horizontal="center" vertical="center"/>
    </xf>
    <xf numFmtId="0" fontId="5" fillId="6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1" xfId="3" applyNumberFormat="1" applyFont="1" applyFill="1" applyBorder="1" applyAlignment="1">
      <alignment horizontal="center" vertical="center" wrapText="1"/>
    </xf>
    <xf numFmtId="0" fontId="5" fillId="5" borderId="11" xfId="3" applyNumberFormat="1" applyFont="1" applyFill="1" applyBorder="1" applyAlignment="1">
      <alignment horizontal="center" vertical="center" wrapText="1"/>
    </xf>
    <xf numFmtId="0" fontId="5" fillId="5" borderId="27" xfId="3" applyNumberFormat="1" applyFont="1" applyFill="1" applyBorder="1" applyAlignment="1">
      <alignment horizontal="center" vertical="center"/>
    </xf>
    <xf numFmtId="0" fontId="5" fillId="8" borderId="1" xfId="3" applyFont="1" applyFill="1" applyBorder="1" applyAlignment="1" applyProtection="1">
      <alignment horizontal="center" vertical="center"/>
      <protection locked="0"/>
    </xf>
    <xf numFmtId="0" fontId="5" fillId="8" borderId="24" xfId="3" applyFont="1" applyFill="1" applyBorder="1" applyAlignment="1" applyProtection="1">
      <alignment horizontal="center" vertical="center"/>
      <protection locked="0"/>
    </xf>
    <xf numFmtId="0" fontId="5" fillId="8" borderId="11" xfId="3" applyNumberFormat="1" applyFont="1" applyFill="1" applyBorder="1" applyAlignment="1">
      <alignment horizontal="center" vertical="center"/>
    </xf>
    <xf numFmtId="0" fontId="5" fillId="8" borderId="1" xfId="3" applyNumberFormat="1" applyFont="1" applyFill="1" applyBorder="1" applyAlignment="1" applyProtection="1">
      <alignment horizontal="center" vertical="center"/>
      <protection locked="0"/>
    </xf>
    <xf numFmtId="0" fontId="5" fillId="8" borderId="11" xfId="3" applyNumberFormat="1" applyFont="1" applyFill="1" applyBorder="1" applyAlignment="1">
      <alignment horizontal="center" vertical="center" wrapText="1"/>
    </xf>
    <xf numFmtId="0" fontId="5" fillId="8" borderId="1" xfId="3" applyNumberFormat="1" applyFont="1" applyFill="1" applyBorder="1" applyAlignment="1">
      <alignment horizontal="center" vertical="center" wrapText="1"/>
    </xf>
    <xf numFmtId="0" fontId="5" fillId="8" borderId="24" xfId="3" applyNumberFormat="1" applyFont="1" applyFill="1" applyBorder="1" applyAlignment="1" applyProtection="1">
      <alignment horizontal="center" vertical="center"/>
      <protection locked="0"/>
    </xf>
    <xf numFmtId="0" fontId="5" fillId="8" borderId="11" xfId="3" applyNumberFormat="1" applyFont="1" applyFill="1" applyBorder="1" applyAlignment="1" applyProtection="1">
      <alignment horizontal="center" vertical="center"/>
      <protection locked="0"/>
    </xf>
    <xf numFmtId="0" fontId="5" fillId="8" borderId="36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1" fillId="3" borderId="24" xfId="3" applyNumberFormat="1" applyFont="1" applyFill="1" applyBorder="1" applyAlignment="1">
      <alignment horizontal="center" vertical="center"/>
    </xf>
    <xf numFmtId="0" fontId="1" fillId="9" borderId="11" xfId="3" applyNumberFormat="1" applyFont="1" applyFill="1" applyBorder="1" applyAlignment="1">
      <alignment horizontal="center" vertical="center"/>
    </xf>
    <xf numFmtId="0" fontId="1" fillId="5" borderId="11" xfId="3" applyNumberFormat="1" applyFont="1" applyFill="1" applyBorder="1" applyAlignment="1">
      <alignment horizontal="center" vertical="center"/>
    </xf>
    <xf numFmtId="0" fontId="1" fillId="9" borderId="24" xfId="3" applyNumberFormat="1" applyFont="1" applyFill="1" applyBorder="1" applyAlignment="1">
      <alignment horizontal="center" vertical="center"/>
    </xf>
    <xf numFmtId="0" fontId="1" fillId="6" borderId="1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9" borderId="1" xfId="3" applyNumberFormat="1" applyFont="1" applyFill="1" applyBorder="1" applyAlignment="1">
      <alignment horizontal="center" vertical="center"/>
    </xf>
    <xf numFmtId="0" fontId="1" fillId="6" borderId="24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" xfId="3" applyNumberFormat="1" applyFont="1" applyFill="1" applyBorder="1" applyAlignment="1" applyProtection="1">
      <alignment horizontal="center" vertical="center"/>
      <protection locked="0"/>
    </xf>
    <xf numFmtId="0" fontId="1" fillId="3" borderId="24" xfId="3" applyNumberFormat="1" applyFont="1" applyFill="1" applyBorder="1" applyAlignment="1" applyProtection="1">
      <alignment horizontal="center" vertical="center"/>
      <protection locked="0"/>
    </xf>
    <xf numFmtId="0" fontId="1" fillId="3" borderId="28" xfId="3" applyNumberFormat="1" applyFont="1" applyFill="1" applyBorder="1" applyAlignment="1" applyProtection="1">
      <alignment horizontal="center" vertical="center"/>
      <protection locked="0"/>
    </xf>
    <xf numFmtId="0" fontId="1" fillId="3" borderId="59" xfId="3" applyNumberFormat="1" applyFont="1" applyFill="1" applyBorder="1" applyAlignment="1" applyProtection="1">
      <alignment horizontal="center" vertical="center"/>
      <protection locked="0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25" xfId="3" applyNumberFormat="1" applyFont="1" applyFill="1" applyBorder="1" applyAlignment="1">
      <alignment horizontal="center" vertical="center"/>
    </xf>
    <xf numFmtId="0" fontId="5" fillId="3" borderId="32" xfId="3" applyNumberFormat="1" applyFont="1" applyFill="1" applyBorder="1" applyAlignment="1">
      <alignment horizontal="center" vertical="center"/>
    </xf>
    <xf numFmtId="0" fontId="5" fillId="6" borderId="17" xfId="3" applyNumberFormat="1" applyFont="1" applyFill="1" applyBorder="1" applyAlignment="1">
      <alignment horizontal="center" vertical="center"/>
    </xf>
    <xf numFmtId="0" fontId="5" fillId="6" borderId="5" xfId="3" applyNumberFormat="1" applyFont="1" applyFill="1" applyBorder="1" applyAlignment="1">
      <alignment horizontal="center" vertical="center"/>
    </xf>
    <xf numFmtId="0" fontId="5" fillId="6" borderId="32" xfId="3" applyNumberFormat="1" applyFont="1" applyFill="1" applyBorder="1" applyAlignment="1">
      <alignment horizontal="center" vertical="center"/>
    </xf>
    <xf numFmtId="0" fontId="5" fillId="8" borderId="17" xfId="3" applyNumberFormat="1" applyFont="1" applyFill="1" applyBorder="1" applyAlignment="1">
      <alignment horizontal="center" vertical="center"/>
    </xf>
    <xf numFmtId="0" fontId="5" fillId="8" borderId="5" xfId="3" applyNumberFormat="1" applyFont="1" applyFill="1" applyBorder="1" applyAlignment="1">
      <alignment horizontal="center" vertical="center"/>
    </xf>
    <xf numFmtId="0" fontId="5" fillId="8" borderId="32" xfId="3" applyNumberFormat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65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/>
    </xf>
    <xf numFmtId="0" fontId="1" fillId="2" borderId="50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2" borderId="49" xfId="3" applyNumberFormat="1" applyFont="1" applyFill="1" applyBorder="1" applyAlignment="1">
      <alignment horizontal="center" vertical="center" wrapText="1"/>
    </xf>
    <xf numFmtId="0" fontId="1" fillId="2" borderId="10" xfId="3" applyNumberFormat="1" applyFont="1" applyFill="1" applyBorder="1" applyAlignment="1">
      <alignment horizontal="center" vertical="center" wrapText="1"/>
    </xf>
    <xf numFmtId="0" fontId="1" fillId="2" borderId="65" xfId="3" applyNumberFormat="1" applyFont="1" applyFill="1" applyBorder="1" applyAlignment="1">
      <alignment horizontal="center" vertical="center" wrapText="1"/>
    </xf>
    <xf numFmtId="0" fontId="1" fillId="2" borderId="11" xfId="3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3" applyNumberFormat="1" applyFont="1" applyFill="1" applyBorder="1" applyAlignment="1">
      <alignment horizontal="center" vertical="center"/>
    </xf>
    <xf numFmtId="0" fontId="1" fillId="3" borderId="0" xfId="3" applyNumberFormat="1" applyFont="1" applyFill="1" applyBorder="1" applyAlignment="1">
      <alignment horizontal="left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5" fillId="3" borderId="70" xfId="3" applyFont="1" applyFill="1" applyBorder="1" applyAlignment="1" applyProtection="1">
      <alignment horizontal="center" vertical="center"/>
      <protection locked="0"/>
    </xf>
    <xf numFmtId="0" fontId="5" fillId="3" borderId="25" xfId="3" applyFont="1" applyFill="1" applyBorder="1" applyAlignment="1" applyProtection="1">
      <alignment horizontal="center" vertical="center"/>
      <protection locked="0"/>
    </xf>
    <xf numFmtId="0" fontId="5" fillId="5" borderId="29" xfId="3" applyNumberFormat="1" applyFont="1" applyFill="1" applyBorder="1" applyAlignment="1">
      <alignment horizontal="center" vertical="center"/>
    </xf>
    <xf numFmtId="0" fontId="5" fillId="3" borderId="32" xfId="3" applyNumberFormat="1" applyFont="1" applyFill="1" applyBorder="1" applyAlignment="1" applyProtection="1">
      <alignment horizontal="center" vertical="center"/>
      <protection locked="0"/>
    </xf>
    <xf numFmtId="0" fontId="5" fillId="5" borderId="72" xfId="3" applyNumberFormat="1" applyFont="1" applyFill="1" applyBorder="1" applyAlignment="1" applyProtection="1">
      <alignment horizontal="center" vertical="center"/>
      <protection locked="0"/>
    </xf>
    <xf numFmtId="0" fontId="2" fillId="5" borderId="29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center" vertical="center"/>
    </xf>
    <xf numFmtId="0" fontId="24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73" xfId="3" applyFont="1" applyFill="1" applyBorder="1" applyAlignment="1" applyProtection="1">
      <alignment horizontal="center" vertical="center"/>
      <protection locked="0"/>
    </xf>
    <xf numFmtId="0" fontId="5" fillId="3" borderId="74" xfId="3" applyFont="1" applyFill="1" applyBorder="1" applyAlignment="1" applyProtection="1">
      <alignment horizontal="center" vertical="center"/>
      <protection locked="0"/>
    </xf>
    <xf numFmtId="0" fontId="5" fillId="3" borderId="75" xfId="3" applyFont="1" applyFill="1" applyBorder="1" applyAlignment="1" applyProtection="1">
      <alignment horizontal="center" vertical="center"/>
      <protection locked="0"/>
    </xf>
    <xf numFmtId="0" fontId="5" fillId="3" borderId="76" xfId="3" applyFont="1" applyFill="1" applyBorder="1" applyAlignment="1" applyProtection="1">
      <alignment horizontal="center" vertical="center"/>
      <protection locked="0"/>
    </xf>
    <xf numFmtId="0" fontId="5" fillId="6" borderId="3" xfId="3" applyFont="1" applyFill="1" applyBorder="1" applyAlignment="1" applyProtection="1">
      <alignment horizontal="center" vertical="center"/>
      <protection locked="0"/>
    </xf>
    <xf numFmtId="0" fontId="5" fillId="3" borderId="18" xfId="3" applyFont="1" applyFill="1" applyBorder="1" applyAlignment="1" applyProtection="1">
      <alignment horizontal="center" vertical="center"/>
      <protection locked="0"/>
    </xf>
    <xf numFmtId="0" fontId="5" fillId="3" borderId="77" xfId="3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>
      <alignment horizontal="center" vertical="center"/>
    </xf>
    <xf numFmtId="0" fontId="1" fillId="3" borderId="5" xfId="3" applyNumberFormat="1" applyFont="1" applyFill="1" applyBorder="1" applyAlignment="1">
      <alignment horizontal="center" vertical="center"/>
    </xf>
    <xf numFmtId="0" fontId="1" fillId="3" borderId="32" xfId="3" applyNumberFormat="1" applyFont="1" applyFill="1" applyBorder="1" applyAlignment="1">
      <alignment horizontal="center" vertical="center"/>
    </xf>
    <xf numFmtId="0" fontId="1" fillId="9" borderId="17" xfId="3" applyNumberFormat="1" applyFont="1" applyFill="1" applyBorder="1" applyAlignment="1">
      <alignment horizontal="center" vertical="center"/>
    </xf>
    <xf numFmtId="0" fontId="1" fillId="5" borderId="17" xfId="3" applyNumberFormat="1" applyFont="1" applyFill="1" applyBorder="1" applyAlignment="1">
      <alignment horizontal="center" vertical="center"/>
    </xf>
    <xf numFmtId="0" fontId="1" fillId="9" borderId="32" xfId="3" applyNumberFormat="1" applyFont="1" applyFill="1" applyBorder="1" applyAlignment="1">
      <alignment horizontal="center" vertical="center"/>
    </xf>
    <xf numFmtId="0" fontId="1" fillId="3" borderId="17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center" vertical="center"/>
    </xf>
    <xf numFmtId="0" fontId="1" fillId="6" borderId="5" xfId="3" applyNumberFormat="1" applyFont="1" applyFill="1" applyBorder="1" applyAlignment="1">
      <alignment horizontal="center" vertical="center"/>
    </xf>
    <xf numFmtId="0" fontId="5" fillId="5" borderId="79" xfId="3" applyNumberFormat="1" applyFont="1" applyFill="1" applyBorder="1" applyAlignment="1">
      <alignment horizontal="center" vertical="center"/>
    </xf>
    <xf numFmtId="0" fontId="5" fillId="5" borderId="80" xfId="3" applyNumberFormat="1" applyFont="1" applyFill="1" applyBorder="1" applyAlignment="1">
      <alignment horizontal="center" vertical="center"/>
    </xf>
    <xf numFmtId="0" fontId="5" fillId="5" borderId="78" xfId="3" applyNumberFormat="1" applyFont="1" applyFill="1" applyBorder="1" applyAlignment="1">
      <alignment horizontal="center" vertical="center"/>
    </xf>
    <xf numFmtId="0" fontId="5" fillId="5" borderId="81" xfId="3" applyNumberFormat="1" applyFont="1" applyFill="1" applyBorder="1" applyAlignment="1">
      <alignment horizontal="center" vertical="center"/>
    </xf>
    <xf numFmtId="0" fontId="1" fillId="5" borderId="82" xfId="3" applyNumberFormat="1" applyFont="1" applyFill="1" applyBorder="1" applyAlignment="1" applyProtection="1">
      <alignment horizontal="center" vertical="center"/>
      <protection locked="0"/>
    </xf>
    <xf numFmtId="0" fontId="5" fillId="3" borderId="83" xfId="3" applyNumberFormat="1" applyFont="1" applyFill="1" applyBorder="1" applyAlignment="1">
      <alignment horizontal="center" vertical="center"/>
    </xf>
    <xf numFmtId="0" fontId="5" fillId="3" borderId="84" xfId="3" applyNumberFormat="1" applyFont="1" applyFill="1" applyBorder="1" applyAlignment="1">
      <alignment horizontal="center" vertical="center"/>
    </xf>
    <xf numFmtId="0" fontId="1" fillId="3" borderId="84" xfId="3" applyNumberFormat="1" applyFont="1" applyFill="1" applyBorder="1" applyAlignment="1" applyProtection="1">
      <alignment horizontal="left" vertical="center" wrapText="1"/>
      <protection locked="0"/>
    </xf>
    <xf numFmtId="0" fontId="1" fillId="3" borderId="85" xfId="3" applyNumberFormat="1" applyFont="1" applyFill="1" applyBorder="1" applyAlignment="1" applyProtection="1">
      <alignment horizontal="center" vertical="center"/>
      <protection locked="0"/>
    </xf>
    <xf numFmtId="0" fontId="5" fillId="3" borderId="83" xfId="3" applyNumberFormat="1" applyFont="1" applyFill="1" applyBorder="1" applyAlignment="1" applyProtection="1">
      <alignment horizontal="center" vertical="center"/>
      <protection locked="0"/>
    </xf>
    <xf numFmtId="0" fontId="5" fillId="3" borderId="86" xfId="3" applyNumberFormat="1" applyFont="1" applyFill="1" applyBorder="1" applyAlignment="1" applyProtection="1">
      <alignment horizontal="center" vertical="center"/>
      <protection locked="0"/>
    </xf>
    <xf numFmtId="0" fontId="5" fillId="3" borderId="83" xfId="3" applyNumberFormat="1" applyFont="1" applyFill="1" applyBorder="1" applyAlignment="1">
      <alignment horizontal="center" vertical="center" wrapText="1"/>
    </xf>
    <xf numFmtId="0" fontId="5" fillId="5" borderId="83" xfId="3" applyNumberFormat="1" applyFont="1" applyFill="1" applyBorder="1" applyAlignment="1">
      <alignment horizontal="center" vertical="center"/>
    </xf>
    <xf numFmtId="0" fontId="5" fillId="6" borderId="85" xfId="3" applyNumberFormat="1" applyFont="1" applyFill="1" applyBorder="1" applyAlignment="1">
      <alignment horizontal="center" vertical="center" wrapText="1"/>
    </xf>
    <xf numFmtId="0" fontId="5" fillId="6" borderId="83" xfId="3" applyNumberFormat="1" applyFont="1" applyFill="1" applyBorder="1" applyAlignment="1">
      <alignment horizontal="center" vertical="center"/>
    </xf>
    <xf numFmtId="0" fontId="5" fillId="5" borderId="83" xfId="3" applyNumberFormat="1" applyFont="1" applyFill="1" applyBorder="1" applyAlignment="1">
      <alignment horizontal="center" vertical="center" wrapText="1"/>
    </xf>
    <xf numFmtId="0" fontId="5" fillId="6" borderId="83" xfId="3" applyNumberFormat="1" applyFont="1" applyFill="1" applyBorder="1" applyAlignment="1" applyProtection="1">
      <alignment horizontal="center" vertical="center"/>
      <protection locked="0"/>
    </xf>
    <xf numFmtId="0" fontId="5" fillId="6" borderId="84" xfId="3" applyNumberFormat="1" applyFont="1" applyFill="1" applyBorder="1" applyAlignment="1" applyProtection="1">
      <alignment horizontal="center" vertical="center"/>
      <protection locked="0"/>
    </xf>
    <xf numFmtId="0" fontId="5" fillId="3" borderId="85" xfId="3" applyNumberFormat="1" applyFont="1" applyFill="1" applyBorder="1" applyAlignment="1">
      <alignment horizontal="center" vertical="center" wrapText="1"/>
    </xf>
    <xf numFmtId="0" fontId="5" fillId="8" borderId="85" xfId="3" applyNumberFormat="1" applyFont="1" applyFill="1" applyBorder="1" applyAlignment="1">
      <alignment horizontal="center" vertical="center" wrapText="1"/>
    </xf>
    <xf numFmtId="0" fontId="5" fillId="8" borderId="83" xfId="3" applyNumberFormat="1" applyFont="1" applyFill="1" applyBorder="1" applyAlignment="1">
      <alignment horizontal="center" vertical="center"/>
    </xf>
    <xf numFmtId="0" fontId="5" fillId="8" borderId="83" xfId="3" applyNumberFormat="1" applyFont="1" applyFill="1" applyBorder="1" applyAlignment="1">
      <alignment horizontal="center" vertical="center" wrapText="1"/>
    </xf>
    <xf numFmtId="0" fontId="5" fillId="8" borderId="84" xfId="3" applyNumberFormat="1" applyFont="1" applyFill="1" applyBorder="1" applyAlignment="1">
      <alignment horizontal="center" vertical="center"/>
    </xf>
    <xf numFmtId="0" fontId="2" fillId="3" borderId="32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87" xfId="0" applyFont="1" applyFill="1" applyBorder="1" applyAlignment="1">
      <alignment wrapText="1"/>
    </xf>
    <xf numFmtId="0" fontId="1" fillId="3" borderId="88" xfId="3" applyNumberFormat="1" applyFont="1" applyFill="1" applyBorder="1" applyAlignment="1" applyProtection="1">
      <alignment horizontal="center" vertical="center"/>
      <protection locked="0"/>
    </xf>
    <xf numFmtId="0" fontId="5" fillId="5" borderId="89" xfId="3" applyNumberFormat="1" applyFont="1" applyFill="1" applyBorder="1" applyAlignment="1">
      <alignment horizontal="center" vertical="center"/>
    </xf>
    <xf numFmtId="0" fontId="5" fillId="5" borderId="87" xfId="3" applyNumberFormat="1" applyFont="1" applyFill="1" applyBorder="1" applyAlignment="1">
      <alignment horizontal="center" vertical="center"/>
    </xf>
    <xf numFmtId="0" fontId="5" fillId="5" borderId="90" xfId="3" applyNumberFormat="1" applyFont="1" applyFill="1" applyBorder="1" applyAlignment="1">
      <alignment horizontal="center" vertical="center"/>
    </xf>
    <xf numFmtId="0" fontId="5" fillId="5" borderId="91" xfId="3" applyNumberFormat="1" applyFont="1" applyFill="1" applyBorder="1" applyAlignment="1">
      <alignment horizontal="center" vertical="center"/>
    </xf>
    <xf numFmtId="0" fontId="5" fillId="5" borderId="92" xfId="3" applyNumberFormat="1" applyFont="1" applyFill="1" applyBorder="1" applyAlignment="1">
      <alignment horizontal="center" vertical="center"/>
    </xf>
    <xf numFmtId="0" fontId="1" fillId="4" borderId="0" xfId="6" applyFill="1"/>
    <xf numFmtId="0" fontId="25" fillId="4" borderId="1" xfId="6" applyNumberFormat="1" applyFont="1" applyFill="1" applyBorder="1" applyAlignment="1" applyProtection="1">
      <alignment horizontal="center" vertical="center"/>
      <protection locked="0"/>
    </xf>
    <xf numFmtId="0" fontId="26" fillId="4" borderId="1" xfId="6" applyNumberFormat="1" applyFont="1" applyFill="1" applyBorder="1" applyAlignment="1" applyProtection="1">
      <alignment horizontal="center" vertical="center"/>
      <protection locked="0"/>
    </xf>
    <xf numFmtId="0" fontId="6" fillId="5" borderId="13" xfId="3" applyNumberFormat="1" applyFont="1" applyFill="1" applyBorder="1" applyAlignment="1">
      <alignment horizontal="center" vertical="center"/>
    </xf>
    <xf numFmtId="0" fontId="6" fillId="5" borderId="72" xfId="3" applyNumberFormat="1" applyFont="1" applyFill="1" applyBorder="1" applyAlignment="1">
      <alignment horizontal="left" vertical="center" wrapText="1"/>
    </xf>
    <xf numFmtId="0" fontId="5" fillId="5" borderId="93" xfId="3" applyNumberFormat="1" applyFont="1" applyFill="1" applyBorder="1" applyAlignment="1">
      <alignment horizontal="center" vertical="center"/>
    </xf>
    <xf numFmtId="0" fontId="5" fillId="5" borderId="94" xfId="3" applyNumberFormat="1" applyFont="1" applyFill="1" applyBorder="1" applyAlignment="1">
      <alignment horizontal="center" vertical="center"/>
    </xf>
    <xf numFmtId="0" fontId="5" fillId="5" borderId="72" xfId="3" applyNumberFormat="1" applyFont="1" applyFill="1" applyBorder="1" applyAlignment="1">
      <alignment horizontal="center" vertical="center"/>
    </xf>
    <xf numFmtId="0" fontId="1" fillId="4" borderId="0" xfId="6" applyFont="1" applyFill="1" applyAlignment="1" applyProtection="1">
      <alignment horizontal="center" vertical="center"/>
      <protection locked="0"/>
    </xf>
    <xf numFmtId="0" fontId="1" fillId="4" borderId="0" xfId="6" applyFont="1" applyFill="1" applyAlignment="1" applyProtection="1">
      <alignment horizontal="left" vertical="center"/>
      <protection locked="0"/>
    </xf>
    <xf numFmtId="0" fontId="26" fillId="4" borderId="5" xfId="6" applyNumberFormat="1" applyFont="1" applyFill="1" applyBorder="1" applyAlignment="1" applyProtection="1">
      <alignment horizontal="center" vertical="center"/>
      <protection locked="0"/>
    </xf>
    <xf numFmtId="0" fontId="26" fillId="4" borderId="6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17" xfId="6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14" fillId="3" borderId="17" xfId="3" applyNumberFormat="1" applyFont="1" applyFill="1" applyBorder="1" applyAlignment="1">
      <alignment horizontal="center" vertical="center"/>
    </xf>
    <xf numFmtId="0" fontId="5" fillId="4" borderId="10" xfId="3" applyNumberFormat="1" applyFont="1" applyFill="1" applyBorder="1" applyAlignment="1">
      <alignment horizontal="left" vertical="center" wrapText="1"/>
    </xf>
    <xf numFmtId="0" fontId="5" fillId="4" borderId="26" xfId="3" applyNumberFormat="1" applyFont="1" applyFill="1" applyBorder="1" applyAlignment="1">
      <alignment horizontal="left" vertical="center" wrapText="1"/>
    </xf>
    <xf numFmtId="0" fontId="5" fillId="5" borderId="95" xfId="3" applyNumberFormat="1" applyFont="1" applyFill="1" applyBorder="1" applyAlignment="1">
      <alignment horizontal="center" vertical="center"/>
    </xf>
    <xf numFmtId="0" fontId="2" fillId="5" borderId="95" xfId="3" applyNumberFormat="1" applyFont="1" applyFill="1" applyBorder="1" applyAlignment="1">
      <alignment horizontal="center" vertical="center"/>
    </xf>
    <xf numFmtId="0" fontId="5" fillId="5" borderId="96" xfId="3" applyNumberFormat="1" applyFont="1" applyFill="1" applyBorder="1" applyAlignment="1">
      <alignment horizontal="center" vertical="center"/>
    </xf>
    <xf numFmtId="0" fontId="5" fillId="5" borderId="97" xfId="3" applyNumberFormat="1" applyFont="1" applyFill="1" applyBorder="1" applyAlignment="1">
      <alignment horizontal="center" vertical="center"/>
    </xf>
    <xf numFmtId="0" fontId="5" fillId="6" borderId="11" xfId="3" applyFont="1" applyFill="1" applyBorder="1" applyAlignment="1" applyProtection="1">
      <alignment horizontal="center" vertical="center"/>
      <protection locked="0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1" fillId="4" borderId="0" xfId="6" applyFont="1" applyFill="1" applyAlignment="1" applyProtection="1">
      <alignment horizontal="left" vertical="center"/>
      <protection locked="0"/>
    </xf>
    <xf numFmtId="0" fontId="1" fillId="4" borderId="0" xfId="6" applyFont="1" applyFill="1" applyAlignment="1" applyProtection="1">
      <alignment horizontal="center" vertical="center"/>
      <protection locked="0"/>
    </xf>
    <xf numFmtId="0" fontId="26" fillId="3" borderId="2" xfId="6" applyNumberFormat="1" applyFont="1" applyFill="1" applyBorder="1" applyAlignment="1" applyProtection="1">
      <alignment horizontal="center" vertical="center"/>
      <protection locked="0"/>
    </xf>
    <xf numFmtId="0" fontId="26" fillId="3" borderId="10" xfId="6" applyNumberFormat="1" applyFont="1" applyFill="1" applyBorder="1" applyAlignment="1" applyProtection="1">
      <alignment horizontal="center" vertical="center"/>
      <protection locked="0"/>
    </xf>
    <xf numFmtId="0" fontId="26" fillId="3" borderId="11" xfId="6" applyNumberFormat="1" applyFont="1" applyFill="1" applyBorder="1" applyAlignment="1" applyProtection="1">
      <alignment horizontal="center" vertical="center"/>
      <protection locked="0"/>
    </xf>
    <xf numFmtId="0" fontId="26" fillId="3" borderId="0" xfId="6" applyNumberFormat="1" applyFont="1" applyFill="1" applyBorder="1" applyAlignment="1" applyProtection="1">
      <alignment horizontal="center" vertical="center"/>
      <protection locked="0"/>
    </xf>
    <xf numFmtId="0" fontId="1" fillId="3" borderId="0" xfId="6" applyNumberFormat="1" applyFont="1" applyFill="1" applyBorder="1" applyAlignment="1" applyProtection="1">
      <alignment horizontal="center" vertical="center"/>
      <protection locked="0"/>
    </xf>
    <xf numFmtId="0" fontId="5" fillId="5" borderId="98" xfId="3" applyNumberFormat="1" applyFont="1" applyFill="1" applyBorder="1" applyAlignment="1">
      <alignment horizontal="center" vertical="center"/>
    </xf>
    <xf numFmtId="0" fontId="5" fillId="5" borderId="69" xfId="3" applyNumberFormat="1" applyFont="1" applyFill="1" applyBorder="1" applyAlignment="1">
      <alignment horizontal="center" vertical="center"/>
    </xf>
    <xf numFmtId="0" fontId="2" fillId="5" borderId="69" xfId="3" applyNumberFormat="1" applyFont="1" applyFill="1" applyBorder="1" applyAlignment="1">
      <alignment horizontal="center" vertical="center"/>
    </xf>
    <xf numFmtId="0" fontId="1" fillId="3" borderId="37" xfId="3" applyNumberFormat="1" applyFont="1" applyFill="1" applyBorder="1" applyAlignment="1">
      <alignment horizontal="center" vertical="center"/>
    </xf>
    <xf numFmtId="0" fontId="2" fillId="5" borderId="99" xfId="3" applyNumberFormat="1" applyFont="1" applyFill="1" applyBorder="1" applyAlignment="1">
      <alignment horizontal="center" vertical="center"/>
    </xf>
    <xf numFmtId="0" fontId="5" fillId="3" borderId="30" xfId="3" applyNumberFormat="1" applyFont="1" applyFill="1" applyBorder="1" applyAlignment="1">
      <alignment horizontal="center" vertical="center"/>
    </xf>
    <xf numFmtId="0" fontId="5" fillId="3" borderId="33" xfId="3" applyNumberFormat="1" applyFont="1" applyFill="1" applyBorder="1" applyAlignment="1">
      <alignment horizontal="center" vertical="center"/>
    </xf>
    <xf numFmtId="0" fontId="5" fillId="5" borderId="100" xfId="3" applyNumberFormat="1" applyFont="1" applyFill="1" applyBorder="1" applyAlignment="1">
      <alignment horizontal="center" vertical="center"/>
    </xf>
    <xf numFmtId="0" fontId="5" fillId="5" borderId="101" xfId="3" applyNumberFormat="1" applyFont="1" applyFill="1" applyBorder="1" applyAlignment="1">
      <alignment horizontal="center" vertical="center"/>
    </xf>
    <xf numFmtId="0" fontId="5" fillId="3" borderId="102" xfId="3" applyNumberFormat="1" applyFont="1" applyFill="1" applyBorder="1" applyAlignment="1">
      <alignment horizontal="center" vertical="center"/>
    </xf>
    <xf numFmtId="0" fontId="5" fillId="3" borderId="26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center" vertical="center"/>
    </xf>
    <xf numFmtId="0" fontId="1" fillId="3" borderId="24" xfId="3" applyNumberFormat="1" applyFont="1" applyFill="1" applyBorder="1" applyAlignment="1">
      <alignment horizontal="left" vertical="center"/>
    </xf>
    <xf numFmtId="0" fontId="5" fillId="5" borderId="10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5" fillId="8" borderId="103" xfId="3" applyNumberFormat="1" applyFont="1" applyFill="1" applyBorder="1" applyAlignment="1">
      <alignment horizontal="center" vertical="center"/>
    </xf>
    <xf numFmtId="0" fontId="5" fillId="8" borderId="10" xfId="3" applyNumberFormat="1" applyFont="1" applyFill="1" applyBorder="1" applyAlignment="1">
      <alignment horizontal="center" vertical="center"/>
    </xf>
    <xf numFmtId="0" fontId="5" fillId="3" borderId="6" xfId="3" applyNumberFormat="1" applyFont="1" applyFill="1" applyBorder="1" applyAlignment="1">
      <alignment horizontal="left" vertical="center" wrapText="1"/>
    </xf>
    <xf numFmtId="0" fontId="14" fillId="3" borderId="104" xfId="3" applyNumberFormat="1" applyFont="1" applyFill="1" applyBorder="1" applyAlignment="1">
      <alignment horizontal="center" vertical="center"/>
    </xf>
    <xf numFmtId="0" fontId="5" fillId="3" borderId="105" xfId="3" applyNumberFormat="1" applyFont="1" applyFill="1" applyBorder="1" applyAlignment="1">
      <alignment horizontal="center" vertical="center"/>
    </xf>
    <xf numFmtId="0" fontId="5" fillId="3" borderId="106" xfId="3" applyNumberFormat="1" applyFont="1" applyFill="1" applyBorder="1" applyAlignment="1">
      <alignment horizontal="center" vertical="center"/>
    </xf>
    <xf numFmtId="0" fontId="5" fillId="3" borderId="107" xfId="3" applyNumberFormat="1" applyFont="1" applyFill="1" applyBorder="1" applyAlignment="1">
      <alignment horizontal="center" vertical="center"/>
    </xf>
    <xf numFmtId="0" fontId="5" fillId="3" borderId="108" xfId="3" applyNumberFormat="1" applyFont="1" applyFill="1" applyBorder="1" applyAlignment="1">
      <alignment horizontal="center" vertical="center"/>
    </xf>
    <xf numFmtId="0" fontId="5" fillId="5" borderId="108" xfId="3" applyNumberFormat="1" applyFont="1" applyFill="1" applyBorder="1" applyAlignment="1">
      <alignment horizontal="center" vertical="center"/>
    </xf>
    <xf numFmtId="0" fontId="5" fillId="3" borderId="109" xfId="3" applyNumberFormat="1" applyFont="1" applyFill="1" applyBorder="1" applyAlignment="1">
      <alignment horizontal="center" vertical="center"/>
    </xf>
    <xf numFmtId="0" fontId="5" fillId="6" borderId="106" xfId="3" applyNumberFormat="1" applyFont="1" applyFill="1" applyBorder="1" applyAlignment="1">
      <alignment horizontal="center" vertical="center"/>
    </xf>
    <xf numFmtId="0" fontId="5" fillId="5" borderId="109" xfId="3" applyNumberFormat="1" applyFont="1" applyFill="1" applyBorder="1" applyAlignment="1">
      <alignment horizontal="center" vertical="center"/>
    </xf>
    <xf numFmtId="0" fontId="5" fillId="6" borderId="107" xfId="3" applyNumberFormat="1" applyFont="1" applyFill="1" applyBorder="1" applyAlignment="1">
      <alignment horizontal="center" vertical="center"/>
    </xf>
    <xf numFmtId="0" fontId="5" fillId="5" borderId="106" xfId="3" applyNumberFormat="1" applyFont="1" applyFill="1" applyBorder="1" applyAlignment="1">
      <alignment horizontal="center" vertical="center"/>
    </xf>
    <xf numFmtId="0" fontId="5" fillId="8" borderId="108" xfId="3" applyNumberFormat="1" applyFont="1" applyFill="1" applyBorder="1" applyAlignment="1">
      <alignment horizontal="center" vertical="center"/>
    </xf>
    <xf numFmtId="0" fontId="5" fillId="8" borderId="106" xfId="3" applyNumberFormat="1" applyFont="1" applyFill="1" applyBorder="1" applyAlignment="1">
      <alignment horizontal="center" vertical="center"/>
    </xf>
    <xf numFmtId="0" fontId="5" fillId="8" borderId="109" xfId="3" applyNumberFormat="1" applyFont="1" applyFill="1" applyBorder="1" applyAlignment="1">
      <alignment horizontal="center" vertical="center"/>
    </xf>
    <xf numFmtId="0" fontId="5" fillId="6" borderId="102" xfId="3" applyNumberFormat="1" applyFont="1" applyFill="1" applyBorder="1" applyAlignment="1">
      <alignment horizontal="center" vertical="center"/>
    </xf>
    <xf numFmtId="0" fontId="5" fillId="3" borderId="23" xfId="3" applyNumberFormat="1" applyFont="1" applyFill="1" applyBorder="1" applyAlignment="1" applyProtection="1">
      <alignment horizontal="center" vertical="center"/>
      <protection locked="0"/>
    </xf>
    <xf numFmtId="0" fontId="5" fillId="3" borderId="9" xfId="3" applyNumberFormat="1" applyFont="1" applyFill="1" applyBorder="1" applyAlignment="1" applyProtection="1">
      <alignment horizontal="center" vertical="center"/>
      <protection locked="0"/>
    </xf>
    <xf numFmtId="0" fontId="5" fillId="3" borderId="37" xfId="3" applyNumberFormat="1" applyFont="1" applyFill="1" applyBorder="1" applyAlignment="1" applyProtection="1">
      <alignment horizontal="center" vertical="center"/>
      <protection locked="0"/>
    </xf>
    <xf numFmtId="0" fontId="5" fillId="3" borderId="30" xfId="3" applyNumberFormat="1" applyFont="1" applyFill="1" applyBorder="1" applyAlignment="1" applyProtection="1">
      <alignment horizontal="left" vertical="center" wrapText="1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2" fillId="2" borderId="12" xfId="3" applyNumberFormat="1" applyFont="1" applyFill="1" applyBorder="1" applyAlignment="1" applyProtection="1">
      <alignment horizontal="left" vertical="center"/>
      <protection locked="0"/>
    </xf>
    <xf numFmtId="0" fontId="10" fillId="2" borderId="12" xfId="3" applyNumberFormat="1" applyFont="1" applyFill="1" applyBorder="1" applyAlignment="1" applyProtection="1">
      <alignment horizontal="left" vertical="center"/>
      <protection locked="0"/>
    </xf>
    <xf numFmtId="0" fontId="10" fillId="2" borderId="12" xfId="3" applyNumberFormat="1" applyFont="1" applyFill="1" applyBorder="1" applyAlignment="1" applyProtection="1">
      <alignment horizontal="center" vertical="center"/>
      <protection locked="0"/>
    </xf>
    <xf numFmtId="0" fontId="22" fillId="2" borderId="12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2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13" fillId="2" borderId="0" xfId="3" applyFont="1" applyFill="1" applyBorder="1" applyAlignment="1" applyProtection="1">
      <alignment horizontal="right" vertical="center"/>
      <protection locked="0"/>
    </xf>
    <xf numFmtId="14" fontId="10" fillId="2" borderId="12" xfId="3" applyNumberFormat="1" applyFont="1" applyFill="1" applyBorder="1" applyAlignment="1" applyProtection="1">
      <alignment horizontal="center" vertical="center"/>
      <protection locked="0"/>
    </xf>
    <xf numFmtId="14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2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2" fillId="3" borderId="12" xfId="4" applyNumberFormat="1" applyFont="1" applyFill="1" applyBorder="1" applyAlignment="1" applyProtection="1">
      <alignment horizontal="left" vertical="center"/>
      <protection locked="0"/>
    </xf>
    <xf numFmtId="0" fontId="22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20" fillId="2" borderId="0" xfId="3" applyFont="1" applyFill="1" applyBorder="1" applyAlignment="1" applyProtection="1">
      <alignment horizontal="center" vertical="top" wrapText="1"/>
      <protection locked="0"/>
    </xf>
    <xf numFmtId="0" fontId="5" fillId="2" borderId="0" xfId="3" applyFont="1" applyFill="1" applyBorder="1" applyAlignment="1" applyProtection="1">
      <alignment horizontal="center" vertical="top" wrapText="1"/>
      <protection locked="0"/>
    </xf>
    <xf numFmtId="0" fontId="6" fillId="3" borderId="1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15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>
      <alignment horizontal="left" vertical="center" wrapText="1"/>
    </xf>
    <xf numFmtId="0" fontId="5" fillId="4" borderId="3" xfId="3" applyNumberFormat="1" applyFont="1" applyFill="1" applyBorder="1" applyAlignment="1">
      <alignment horizontal="left" vertical="center" wrapText="1"/>
    </xf>
    <xf numFmtId="0" fontId="5" fillId="4" borderId="16" xfId="3" applyNumberFormat="1" applyFont="1" applyFill="1" applyBorder="1" applyAlignment="1">
      <alignment horizontal="left" vertical="center" wrapText="1"/>
    </xf>
    <xf numFmtId="0" fontId="5" fillId="4" borderId="15" xfId="3" applyNumberFormat="1" applyFont="1" applyFill="1" applyBorder="1" applyAlignment="1">
      <alignment horizontal="left" vertical="center" wrapText="1"/>
    </xf>
    <xf numFmtId="0" fontId="5" fillId="3" borderId="5" xfId="3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67" xfId="3" applyNumberFormat="1" applyFont="1" applyFill="1" applyBorder="1" applyAlignment="1">
      <alignment horizontal="center" vertical="center" wrapText="1"/>
    </xf>
    <xf numFmtId="0" fontId="1" fillId="2" borderId="0" xfId="3" applyNumberFormat="1" applyFont="1" applyFill="1" applyBorder="1" applyAlignment="1">
      <alignment horizontal="center" vertical="center" wrapText="1"/>
    </xf>
    <xf numFmtId="0" fontId="1" fillId="2" borderId="66" xfId="3" applyNumberFormat="1" applyFont="1" applyFill="1" applyBorder="1" applyAlignment="1">
      <alignment horizontal="center" vertical="center" wrapText="1"/>
    </xf>
    <xf numFmtId="0" fontId="1" fillId="2" borderId="62" xfId="3" applyNumberFormat="1" applyFont="1" applyFill="1" applyBorder="1" applyAlignment="1">
      <alignment horizontal="center" vertical="center" wrapText="1"/>
    </xf>
    <xf numFmtId="0" fontId="1" fillId="2" borderId="63" xfId="3" applyNumberFormat="1" applyFont="1" applyFill="1" applyBorder="1" applyAlignment="1">
      <alignment horizontal="center" vertical="center" wrapText="1"/>
    </xf>
    <xf numFmtId="0" fontId="1" fillId="2" borderId="64" xfId="3" applyNumberFormat="1" applyFont="1" applyFill="1" applyBorder="1" applyAlignment="1">
      <alignment horizontal="center" vertical="center" wrapText="1"/>
    </xf>
    <xf numFmtId="0" fontId="5" fillId="3" borderId="46" xfId="3" applyFont="1" applyFill="1" applyBorder="1" applyAlignment="1" applyProtection="1">
      <alignment horizontal="center" vertical="center" textRotation="90" wrapText="1"/>
      <protection locked="0"/>
    </xf>
    <xf numFmtId="0" fontId="5" fillId="3" borderId="20" xfId="3" applyFont="1" applyFill="1" applyBorder="1" applyAlignment="1" applyProtection="1">
      <alignment horizontal="center" vertical="center" textRotation="90" wrapText="1"/>
      <protection locked="0"/>
    </xf>
    <xf numFmtId="0" fontId="5" fillId="3" borderId="17" xfId="3" applyFont="1" applyFill="1" applyBorder="1" applyAlignment="1" applyProtection="1">
      <alignment horizontal="center" vertical="center" textRotation="90" wrapText="1"/>
      <protection locked="0"/>
    </xf>
    <xf numFmtId="0" fontId="5" fillId="3" borderId="3" xfId="3" applyFont="1" applyFill="1" applyBorder="1" applyAlignment="1" applyProtection="1">
      <alignment horizontal="center" vertical="center" textRotation="90" wrapText="1"/>
      <protection locked="0"/>
    </xf>
    <xf numFmtId="0" fontId="5" fillId="3" borderId="9" xfId="3" applyFont="1" applyFill="1" applyBorder="1" applyAlignment="1" applyProtection="1">
      <alignment horizontal="center" vertical="center" textRotation="90" wrapText="1"/>
      <protection locked="0"/>
    </xf>
    <xf numFmtId="0" fontId="5" fillId="3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4" xfId="3" applyFont="1" applyFill="1" applyBorder="1" applyAlignment="1" applyProtection="1">
      <alignment horizontal="center" vertical="center" textRotation="90" wrapText="1"/>
      <protection locked="0"/>
    </xf>
    <xf numFmtId="0" fontId="5" fillId="3" borderId="6" xfId="3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1" xfId="3" applyFont="1" applyFill="1" applyBorder="1" applyAlignment="1" applyProtection="1">
      <alignment horizontal="center" vertical="center" textRotation="90" wrapText="1"/>
      <protection locked="0"/>
    </xf>
    <xf numFmtId="0" fontId="5" fillId="3" borderId="25" xfId="3" applyFont="1" applyFill="1" applyBorder="1" applyAlignment="1" applyProtection="1">
      <alignment horizontal="center" vertical="center" textRotation="90" wrapText="1"/>
      <protection locked="0"/>
    </xf>
    <xf numFmtId="0" fontId="5" fillId="3" borderId="32" xfId="3" applyFont="1" applyFill="1" applyBorder="1" applyAlignment="1" applyProtection="1">
      <alignment horizontal="center" vertical="center" textRotation="90" wrapText="1"/>
      <protection locked="0"/>
    </xf>
    <xf numFmtId="0" fontId="5" fillId="5" borderId="3" xfId="3" applyFont="1" applyFill="1" applyBorder="1" applyAlignment="1" applyProtection="1">
      <alignment horizontal="center" vertical="center" textRotation="90"/>
      <protection locked="0"/>
    </xf>
    <xf numFmtId="0" fontId="5" fillId="5" borderId="9" xfId="3" applyFont="1" applyFill="1" applyBorder="1" applyAlignment="1" applyProtection="1">
      <alignment horizontal="center" vertical="center" textRotation="90" wrapText="1"/>
      <protection locked="0"/>
    </xf>
    <xf numFmtId="0" fontId="5" fillId="5" borderId="5" xfId="3" applyFont="1" applyFill="1" applyBorder="1" applyAlignment="1" applyProtection="1">
      <alignment horizontal="center" vertical="center" textRotation="90" wrapText="1"/>
      <protection locked="0"/>
    </xf>
    <xf numFmtId="0" fontId="5" fillId="3" borderId="1" xfId="3" applyFont="1" applyFill="1" applyBorder="1" applyAlignment="1" applyProtection="1">
      <alignment horizontal="center" vertical="center"/>
      <protection locked="0"/>
    </xf>
    <xf numFmtId="0" fontId="5" fillId="3" borderId="2" xfId="3" applyFont="1" applyFill="1" applyBorder="1" applyAlignment="1" applyProtection="1">
      <alignment horizontal="center" vertical="center"/>
      <protection locked="0"/>
    </xf>
    <xf numFmtId="0" fontId="1" fillId="3" borderId="25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3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32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60" xfId="3" applyNumberFormat="1" applyFont="1" applyFill="1" applyBorder="1" applyAlignment="1">
      <alignment horizontal="center" vertical="center"/>
    </xf>
    <xf numFmtId="0" fontId="1" fillId="3" borderId="55" xfId="3" applyNumberFormat="1" applyFont="1" applyFill="1" applyBorder="1" applyAlignment="1">
      <alignment horizontal="center" vertical="center"/>
    </xf>
    <xf numFmtId="0" fontId="1" fillId="3" borderId="61" xfId="3" applyNumberFormat="1" applyFont="1" applyFill="1" applyBorder="1" applyAlignment="1">
      <alignment horizontal="center" vertical="center"/>
    </xf>
    <xf numFmtId="0" fontId="1" fillId="3" borderId="62" xfId="3" applyNumberFormat="1" applyFont="1" applyFill="1" applyBorder="1" applyAlignment="1">
      <alignment horizontal="center" vertical="center"/>
    </xf>
    <xf numFmtId="0" fontId="1" fillId="3" borderId="63" xfId="3" applyNumberFormat="1" applyFont="1" applyFill="1" applyBorder="1" applyAlignment="1">
      <alignment horizontal="center" vertical="center"/>
    </xf>
    <xf numFmtId="0" fontId="1" fillId="3" borderId="64" xfId="3" applyNumberFormat="1" applyFont="1" applyFill="1" applyBorder="1" applyAlignment="1">
      <alignment horizontal="center" vertical="center"/>
    </xf>
    <xf numFmtId="0" fontId="1" fillId="2" borderId="67" xfId="3" applyNumberFormat="1" applyFont="1" applyFill="1" applyBorder="1" applyAlignment="1">
      <alignment horizontal="center" vertical="center"/>
    </xf>
    <xf numFmtId="0" fontId="1" fillId="2" borderId="0" xfId="3" applyNumberFormat="1" applyFont="1" applyFill="1" applyBorder="1" applyAlignment="1">
      <alignment horizontal="center" vertical="center"/>
    </xf>
    <xf numFmtId="0" fontId="1" fillId="2" borderId="66" xfId="3" applyNumberFormat="1" applyFont="1" applyFill="1" applyBorder="1" applyAlignment="1">
      <alignment horizontal="center" vertical="center"/>
    </xf>
    <xf numFmtId="0" fontId="1" fillId="2" borderId="62" xfId="3" applyNumberFormat="1" applyFont="1" applyFill="1" applyBorder="1" applyAlignment="1">
      <alignment horizontal="center" vertical="center"/>
    </xf>
    <xf numFmtId="0" fontId="1" fillId="2" borderId="63" xfId="3" applyNumberFormat="1" applyFont="1" applyFill="1" applyBorder="1" applyAlignment="1">
      <alignment horizontal="center" vertical="center"/>
    </xf>
    <xf numFmtId="0" fontId="1" fillId="2" borderId="64" xfId="3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>
      <alignment horizontal="center" vertical="center" wrapText="1"/>
    </xf>
    <xf numFmtId="0" fontId="2" fillId="3" borderId="40" xfId="3" applyNumberFormat="1" applyFont="1" applyFill="1" applyBorder="1" applyAlignment="1">
      <alignment horizontal="center" vertical="center" textRotation="255" wrapText="1"/>
    </xf>
    <xf numFmtId="0" fontId="2" fillId="3" borderId="53" xfId="3" applyNumberFormat="1" applyFont="1" applyFill="1" applyBorder="1" applyAlignment="1">
      <alignment horizontal="center" vertical="center" textRotation="255" wrapText="1"/>
    </xf>
    <xf numFmtId="0" fontId="2" fillId="3" borderId="19" xfId="3" applyNumberFormat="1" applyFont="1" applyFill="1" applyBorder="1" applyAlignment="1">
      <alignment horizontal="center" vertical="center" textRotation="255" wrapText="1"/>
    </xf>
    <xf numFmtId="0" fontId="1" fillId="3" borderId="12" xfId="3" applyNumberFormat="1" applyFont="1" applyFill="1" applyBorder="1" applyAlignment="1">
      <alignment horizontal="center" vertical="center"/>
    </xf>
    <xf numFmtId="0" fontId="1" fillId="3" borderId="49" xfId="3" applyNumberFormat="1" applyFont="1" applyFill="1" applyBorder="1" applyAlignment="1">
      <alignment horizontal="center" vertical="center"/>
    </xf>
    <xf numFmtId="0" fontId="1" fillId="3" borderId="43" xfId="3" applyNumberFormat="1" applyFont="1" applyFill="1" applyBorder="1" applyAlignment="1">
      <alignment horizontal="center" vertical="center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54" xfId="3" applyNumberFormat="1" applyFont="1" applyFill="1" applyBorder="1" applyAlignment="1">
      <alignment horizontal="center" vertical="center"/>
    </xf>
    <xf numFmtId="0" fontId="1" fillId="3" borderId="68" xfId="3" applyNumberFormat="1" applyFont="1" applyFill="1" applyBorder="1" applyAlignment="1">
      <alignment horizontal="center" vertical="center"/>
    </xf>
    <xf numFmtId="0" fontId="1" fillId="3" borderId="69" xfId="3" applyNumberFormat="1" applyFont="1" applyFill="1" applyBorder="1" applyAlignment="1">
      <alignment horizontal="center" vertical="center"/>
    </xf>
    <xf numFmtId="0" fontId="5" fillId="3" borderId="24" xfId="3" applyFont="1" applyFill="1" applyBorder="1" applyAlignment="1" applyProtection="1">
      <alignment horizontal="center" vertical="center"/>
      <protection locked="0"/>
    </xf>
    <xf numFmtId="0" fontId="2" fillId="3" borderId="25" xfId="3" applyFont="1" applyFill="1" applyBorder="1" applyAlignment="1" applyProtection="1">
      <alignment horizontal="left" vertical="center" wrapText="1"/>
      <protection locked="0"/>
    </xf>
    <xf numFmtId="0" fontId="2" fillId="3" borderId="31" xfId="3" applyFont="1" applyFill="1" applyBorder="1" applyAlignment="1" applyProtection="1">
      <alignment horizontal="left" vertical="center" wrapText="1"/>
      <protection locked="0"/>
    </xf>
    <xf numFmtId="0" fontId="2" fillId="3" borderId="32" xfId="3" applyFont="1" applyFill="1" applyBorder="1" applyAlignment="1" applyProtection="1">
      <alignment horizontal="left" vertical="center" wrapText="1"/>
      <protection locked="0"/>
    </xf>
    <xf numFmtId="0" fontId="1" fillId="3" borderId="56" xfId="3" applyFont="1" applyFill="1" applyBorder="1" applyAlignment="1" applyProtection="1">
      <alignment horizontal="center" vertical="center" wrapText="1"/>
      <protection locked="0"/>
    </xf>
    <xf numFmtId="0" fontId="1" fillId="3" borderId="26" xfId="3" applyFont="1" applyFill="1" applyBorder="1" applyAlignment="1" applyProtection="1">
      <alignment horizontal="center" vertical="center" wrapText="1"/>
      <protection locked="0"/>
    </xf>
    <xf numFmtId="0" fontId="1" fillId="3" borderId="71" xfId="3" applyFont="1" applyFill="1" applyBorder="1" applyAlignment="1" applyProtection="1">
      <alignment horizontal="center" vertical="center" wrapText="1"/>
      <protection locked="0"/>
    </xf>
    <xf numFmtId="0" fontId="1" fillId="3" borderId="57" xfId="3" applyFont="1" applyFill="1" applyBorder="1" applyAlignment="1" applyProtection="1">
      <alignment horizontal="center" vertical="center" wrapText="1"/>
      <protection locked="0"/>
    </xf>
    <xf numFmtId="0" fontId="1" fillId="3" borderId="12" xfId="3" applyFont="1" applyFill="1" applyBorder="1" applyAlignment="1" applyProtection="1">
      <alignment horizontal="center" vertical="center" wrapText="1"/>
      <protection locked="0"/>
    </xf>
    <xf numFmtId="0" fontId="1" fillId="3" borderId="59" xfId="3" applyFont="1" applyFill="1" applyBorder="1" applyAlignment="1" applyProtection="1">
      <alignment horizontal="center" vertical="center" wrapText="1"/>
      <protection locked="0"/>
    </xf>
    <xf numFmtId="0" fontId="1" fillId="3" borderId="45" xfId="3" applyNumberFormat="1" applyFont="1" applyFill="1" applyBorder="1" applyAlignment="1" applyProtection="1">
      <alignment horizontal="center" vertical="center" textRotation="90"/>
      <protection locked="0"/>
    </xf>
    <xf numFmtId="0" fontId="0" fillId="0" borderId="39" xfId="0" applyBorder="1" applyAlignment="1">
      <alignment textRotation="90"/>
    </xf>
    <xf numFmtId="0" fontId="0" fillId="0" borderId="110" xfId="0" applyBorder="1" applyAlignment="1">
      <alignment textRotation="90"/>
    </xf>
    <xf numFmtId="0" fontId="5" fillId="3" borderId="1" xfId="3" applyFont="1" applyFill="1" applyBorder="1" applyAlignment="1" applyProtection="1">
      <alignment horizontal="center" vertical="center" wrapText="1"/>
      <protection locked="0"/>
    </xf>
    <xf numFmtId="0" fontId="5" fillId="3" borderId="24" xfId="3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9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5" xfId="3" applyNumberFormat="1" applyFont="1" applyFill="1" applyBorder="1" applyAlignment="1" applyProtection="1">
      <alignment horizontal="center" vertical="center" textRotation="90"/>
      <protection locked="0"/>
    </xf>
    <xf numFmtId="0" fontId="1" fillId="3" borderId="10" xfId="3" applyFont="1" applyFill="1" applyBorder="1" applyAlignment="1" applyProtection="1">
      <alignment horizontal="center" vertical="center"/>
      <protection locked="0"/>
    </xf>
    <xf numFmtId="0" fontId="5" fillId="3" borderId="10" xfId="3" applyFont="1" applyFill="1" applyBorder="1" applyAlignment="1" applyProtection="1">
      <alignment horizontal="center" vertical="center"/>
      <protection locked="0"/>
    </xf>
    <xf numFmtId="0" fontId="5" fillId="3" borderId="28" xfId="3" applyFont="1" applyFill="1" applyBorder="1" applyAlignment="1" applyProtection="1">
      <alignment horizontal="center" vertical="center"/>
      <protection locked="0"/>
    </xf>
    <xf numFmtId="0" fontId="5" fillId="3" borderId="26" xfId="3" applyFont="1" applyFill="1" applyBorder="1" applyAlignment="1" applyProtection="1">
      <alignment horizontal="center" vertical="center"/>
      <protection locked="0"/>
    </xf>
    <xf numFmtId="0" fontId="5" fillId="3" borderId="71" xfId="3" applyFont="1" applyFill="1" applyBorder="1" applyAlignment="1" applyProtection="1">
      <alignment horizontal="center" vertical="center"/>
      <protection locked="0"/>
    </xf>
    <xf numFmtId="0" fontId="1" fillId="3" borderId="10" xfId="3" applyFont="1" applyFill="1" applyBorder="1" applyAlignment="1" applyProtection="1">
      <alignment horizontal="center" vertical="center" wrapText="1"/>
      <protection locked="0"/>
    </xf>
    <xf numFmtId="0" fontId="1" fillId="3" borderId="11" xfId="3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9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1" xfId="3" applyFont="1" applyFill="1" applyBorder="1" applyAlignment="1" applyProtection="1">
      <alignment horizontal="center" vertical="center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" fillId="6" borderId="10" xfId="3" applyFont="1" applyFill="1" applyBorder="1" applyAlignment="1" applyProtection="1">
      <alignment horizontal="center" vertical="center"/>
      <protection locked="0"/>
    </xf>
    <xf numFmtId="0" fontId="5" fillId="6" borderId="10" xfId="3" applyFont="1" applyFill="1" applyBorder="1" applyAlignment="1" applyProtection="1">
      <alignment horizontal="center" vertical="center"/>
      <protection locked="0"/>
    </xf>
    <xf numFmtId="0" fontId="5" fillId="6" borderId="28" xfId="3" applyFont="1" applyFill="1" applyBorder="1" applyAlignment="1" applyProtection="1">
      <alignment horizontal="center" vertical="center"/>
      <protection locked="0"/>
    </xf>
    <xf numFmtId="0" fontId="26" fillId="3" borderId="2" xfId="6" applyNumberFormat="1" applyFont="1" applyFill="1" applyBorder="1" applyAlignment="1" applyProtection="1">
      <alignment horizontal="center" vertical="center"/>
      <protection locked="0"/>
    </xf>
    <xf numFmtId="0" fontId="26" fillId="3" borderId="10" xfId="6" applyNumberFormat="1" applyFont="1" applyFill="1" applyBorder="1" applyAlignment="1" applyProtection="1">
      <alignment horizontal="center" vertical="center"/>
      <protection locked="0"/>
    </xf>
    <xf numFmtId="0" fontId="26" fillId="3" borderId="11" xfId="6" applyNumberFormat="1" applyFont="1" applyFill="1" applyBorder="1" applyAlignment="1" applyProtection="1">
      <alignment horizontal="center" vertical="center"/>
      <protection locked="0"/>
    </xf>
    <xf numFmtId="0" fontId="7" fillId="4" borderId="0" xfId="6" applyFont="1" applyFill="1" applyBorder="1" applyAlignment="1" applyProtection="1">
      <alignment vertical="center"/>
      <protection locked="0"/>
    </xf>
    <xf numFmtId="0" fontId="26" fillId="4" borderId="2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10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11" xfId="6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6" applyFont="1" applyFill="1" applyAlignment="1" applyProtection="1">
      <alignment horizontal="left" vertical="top"/>
      <protection locked="0"/>
    </xf>
    <xf numFmtId="0" fontId="25" fillId="4" borderId="2" xfId="6" applyNumberFormat="1" applyFont="1" applyFill="1" applyBorder="1" applyAlignment="1" applyProtection="1">
      <alignment horizontal="center" vertical="center" wrapText="1"/>
      <protection locked="0"/>
    </xf>
    <xf numFmtId="0" fontId="25" fillId="4" borderId="10" xfId="6" applyNumberFormat="1" applyFont="1" applyFill="1" applyBorder="1" applyAlignment="1" applyProtection="1">
      <alignment horizontal="center" vertical="center" wrapText="1"/>
      <protection locked="0"/>
    </xf>
    <xf numFmtId="0" fontId="25" fillId="4" borderId="11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4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26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46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6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12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17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4" borderId="2" xfId="6" applyNumberFormat="1" applyFont="1" applyFill="1" applyBorder="1" applyAlignment="1" applyProtection="1">
      <alignment horizontal="center" vertical="center"/>
      <protection locked="0"/>
    </xf>
    <xf numFmtId="0" fontId="26" fillId="4" borderId="10" xfId="6" applyNumberFormat="1" applyFont="1" applyFill="1" applyBorder="1" applyAlignment="1" applyProtection="1">
      <alignment horizontal="center" vertical="center"/>
      <protection locked="0"/>
    </xf>
    <xf numFmtId="0" fontId="26" fillId="4" borderId="11" xfId="6" applyNumberFormat="1" applyFont="1" applyFill="1" applyBorder="1" applyAlignment="1" applyProtection="1">
      <alignment horizontal="center" vertical="center"/>
      <protection locked="0"/>
    </xf>
    <xf numFmtId="0" fontId="26" fillId="4" borderId="0" xfId="6" applyNumberFormat="1" applyFont="1" applyFill="1" applyBorder="1" applyAlignment="1" applyProtection="1">
      <alignment horizontal="center" vertical="center"/>
      <protection locked="0"/>
    </xf>
    <xf numFmtId="0" fontId="26" fillId="3" borderId="0" xfId="6" applyNumberFormat="1" applyFont="1" applyFill="1" applyBorder="1" applyAlignment="1" applyProtection="1">
      <alignment horizontal="center" vertical="center"/>
      <protection locked="0"/>
    </xf>
    <xf numFmtId="0" fontId="26" fillId="4" borderId="3" xfId="6" applyNumberFormat="1" applyFont="1" applyFill="1" applyBorder="1" applyAlignment="1" applyProtection="1">
      <alignment horizontal="center" vertical="center"/>
      <protection locked="0"/>
    </xf>
    <xf numFmtId="0" fontId="26" fillId="4" borderId="5" xfId="6" applyNumberFormat="1" applyFont="1" applyFill="1" applyBorder="1" applyAlignment="1" applyProtection="1">
      <alignment horizontal="center" vertical="center"/>
      <protection locked="0"/>
    </xf>
    <xf numFmtId="0" fontId="25" fillId="3" borderId="2" xfId="6" applyNumberFormat="1" applyFont="1" applyFill="1" applyBorder="1" applyAlignment="1" applyProtection="1">
      <alignment horizontal="center" vertical="center"/>
      <protection locked="0"/>
    </xf>
    <xf numFmtId="0" fontId="25" fillId="3" borderId="10" xfId="6" applyNumberFormat="1" applyFont="1" applyFill="1" applyBorder="1" applyAlignment="1" applyProtection="1">
      <alignment horizontal="center" vertical="center"/>
      <protection locked="0"/>
    </xf>
    <xf numFmtId="0" fontId="25" fillId="3" borderId="11" xfId="6" applyNumberFormat="1" applyFont="1" applyFill="1" applyBorder="1" applyAlignment="1" applyProtection="1">
      <alignment horizontal="center" vertical="center"/>
      <protection locked="0"/>
    </xf>
    <xf numFmtId="0" fontId="1" fillId="4" borderId="0" xfId="6" applyNumberFormat="1" applyFont="1" applyFill="1" applyBorder="1" applyAlignment="1" applyProtection="1">
      <alignment horizontal="center" vertical="center"/>
      <protection locked="0"/>
    </xf>
    <xf numFmtId="0" fontId="27" fillId="4" borderId="0" xfId="6" applyNumberFormat="1" applyFont="1" applyFill="1" applyBorder="1" applyAlignment="1" applyProtection="1">
      <alignment horizontal="center" vertical="center"/>
      <protection locked="0"/>
    </xf>
    <xf numFmtId="0" fontId="25" fillId="3" borderId="0" xfId="6" applyNumberFormat="1" applyFont="1" applyFill="1" applyBorder="1" applyAlignment="1" applyProtection="1">
      <alignment horizontal="center" vertical="center"/>
      <protection locked="0"/>
    </xf>
    <xf numFmtId="0" fontId="1" fillId="3" borderId="0" xfId="6" applyNumberFormat="1" applyFont="1" applyFill="1" applyBorder="1" applyAlignment="1" applyProtection="1">
      <alignment horizontal="center" vertical="center"/>
      <protection locked="0"/>
    </xf>
    <xf numFmtId="0" fontId="1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6" applyFill="1" applyBorder="1"/>
    <xf numFmtId="0" fontId="1" fillId="4" borderId="0" xfId="6" applyNumberFormat="1" applyFont="1" applyFill="1" applyBorder="1" applyAlignment="1" applyProtection="1">
      <alignment horizontal="left" vertical="center"/>
      <protection locked="0"/>
    </xf>
  </cellXfs>
  <cellStyles count="8">
    <cellStyle name="Обычный" xfId="0" builtinId="0"/>
    <cellStyle name="Обычный 2" xfId="1"/>
    <cellStyle name="Обычный 3" xfId="2"/>
    <cellStyle name="Обычный 3 2" xfId="7"/>
    <cellStyle name="Обычный 4" xfId="3"/>
    <cellStyle name="Обычный 4 2" xfId="6"/>
    <cellStyle name="Стиль 1" xfId="5"/>
    <cellStyle name="Финансовый" xfId="4" builtin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C35"/>
  <sheetViews>
    <sheetView showGridLines="0" workbookViewId="0">
      <selection activeCell="S35" sqref="S35"/>
    </sheetView>
  </sheetViews>
  <sheetFormatPr defaultColWidth="14.6640625" defaultRowHeight="13.5" customHeight="1"/>
  <cols>
    <col min="1" max="1" width="6.5" style="2" customWidth="1"/>
    <col min="2" max="3" width="2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5" ht="25.5" customHeight="1">
      <c r="A1" s="331"/>
      <c r="B1" s="331"/>
      <c r="C1" s="33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35" t="s">
        <v>146</v>
      </c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106"/>
      <c r="AY1" s="3"/>
      <c r="AZ1" s="4"/>
      <c r="BA1" s="3"/>
      <c r="BB1" s="3"/>
    </row>
    <row r="2" spans="1:55" ht="21" customHeight="1">
      <c r="A2" s="322"/>
      <c r="B2" s="322"/>
      <c r="C2" s="32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107"/>
      <c r="AY2" s="102"/>
      <c r="AZ2" s="4"/>
      <c r="BA2" s="3"/>
      <c r="BB2" s="3"/>
    </row>
    <row r="3" spans="1:55" s="101" customFormat="1" ht="15" customHeight="1">
      <c r="A3" s="322"/>
      <c r="B3" s="322"/>
      <c r="C3" s="32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108"/>
      <c r="AY3" s="103"/>
      <c r="AZ3" s="103"/>
      <c r="BA3" s="103"/>
      <c r="BB3" s="103"/>
      <c r="BC3" s="104"/>
    </row>
    <row r="4" spans="1:55" ht="17.25" customHeight="1">
      <c r="A4" s="322"/>
      <c r="B4" s="322"/>
      <c r="C4" s="32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109"/>
      <c r="AY4" s="105"/>
      <c r="AZ4" s="4"/>
      <c r="BA4" s="3"/>
      <c r="BB4" s="3"/>
    </row>
    <row r="5" spans="1:5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"/>
      <c r="AY5" s="3"/>
      <c r="AZ5" s="4"/>
      <c r="BA5" s="3"/>
      <c r="BB5" s="3"/>
    </row>
    <row r="6" spans="1:55" ht="15" customHeight="1">
      <c r="A6" s="322"/>
      <c r="B6" s="322"/>
      <c r="C6" s="322"/>
      <c r="D6" s="4"/>
      <c r="E6" s="4"/>
      <c r="F6" s="332" t="s">
        <v>78</v>
      </c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"/>
    </row>
    <row r="7" spans="1:55" ht="15" customHeight="1">
      <c r="A7" s="322"/>
      <c r="B7" s="322"/>
      <c r="C7" s="322"/>
      <c r="D7" s="4"/>
      <c r="E7" s="4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"/>
    </row>
    <row r="8" spans="1:55" ht="11.25" customHeight="1">
      <c r="A8" s="333"/>
      <c r="B8" s="333"/>
      <c r="C8" s="333"/>
      <c r="D8" s="4"/>
      <c r="E8" s="4"/>
      <c r="F8" s="334" t="s">
        <v>79</v>
      </c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"/>
    </row>
    <row r="9" spans="1:55" ht="11.25" customHeight="1">
      <c r="A9" s="333"/>
      <c r="B9" s="333"/>
      <c r="C9" s="333"/>
      <c r="D9" s="4"/>
      <c r="E9" s="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"/>
    </row>
    <row r="10" spans="1:55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3"/>
      <c r="AS10" s="3"/>
      <c r="AT10" s="4"/>
      <c r="AU10" s="3"/>
      <c r="AV10" s="3"/>
      <c r="AW10" s="4"/>
      <c r="AX10" s="3"/>
      <c r="AY10" s="3"/>
      <c r="AZ10" s="4"/>
      <c r="BA10" s="3"/>
      <c r="BB10" s="3"/>
    </row>
    <row r="11" spans="1:55" ht="12" customHeight="1">
      <c r="A11" s="321"/>
      <c r="B11" s="322"/>
      <c r="C11" s="32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3"/>
      <c r="AS11" s="3"/>
      <c r="AT11" s="4"/>
      <c r="AU11" s="3"/>
      <c r="AV11" s="3"/>
      <c r="AW11" s="4"/>
      <c r="AX11" s="3"/>
      <c r="AY11" s="3"/>
      <c r="AZ11" s="4"/>
      <c r="BA11" s="3"/>
      <c r="BB11" s="3"/>
    </row>
    <row r="12" spans="1:55" ht="12" customHeight="1">
      <c r="A12" s="322"/>
      <c r="B12" s="322"/>
      <c r="C12" s="322"/>
      <c r="D12" s="4"/>
      <c r="E12" s="4"/>
      <c r="F12" s="323" t="s">
        <v>124</v>
      </c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"/>
    </row>
    <row r="13" spans="1:55" ht="12" customHeight="1">
      <c r="A13" s="4"/>
      <c r="B13" s="4"/>
      <c r="C13" s="4"/>
      <c r="D13" s="4"/>
      <c r="E13" s="4"/>
      <c r="F13" s="324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4"/>
      <c r="BB13" s="3"/>
    </row>
    <row r="14" spans="1:55" ht="12" customHeight="1">
      <c r="A14" s="4"/>
      <c r="B14" s="4"/>
      <c r="C14" s="4"/>
      <c r="D14" s="4"/>
      <c r="E14" s="4"/>
      <c r="F14" s="324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4"/>
      <c r="BB14" s="3"/>
    </row>
    <row r="15" spans="1:55" ht="15.75" customHeight="1">
      <c r="A15" s="4"/>
      <c r="B15" s="4"/>
      <c r="C15" s="4"/>
      <c r="D15" s="4"/>
      <c r="E15" s="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"/>
    </row>
    <row r="16" spans="1:55" ht="13.5" customHeight="1">
      <c r="A16" s="4"/>
      <c r="B16" s="4"/>
      <c r="C16" s="4"/>
      <c r="D16" s="4"/>
      <c r="E16" s="4"/>
      <c r="F16" s="326" t="s">
        <v>80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"/>
    </row>
    <row r="17" spans="1:54" ht="13.5" customHeight="1">
      <c r="A17" s="4"/>
      <c r="B17" s="4"/>
      <c r="C17" s="4"/>
      <c r="D17" s="4"/>
      <c r="E17" s="4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"/>
    </row>
    <row r="18" spans="1:54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"/>
      <c r="AS18" s="3"/>
      <c r="AT18" s="4"/>
      <c r="AU18" s="3"/>
      <c r="AV18" s="3"/>
      <c r="AW18" s="4"/>
      <c r="AX18" s="3"/>
      <c r="AY18" s="3"/>
      <c r="AZ18" s="4"/>
      <c r="BA18" s="3"/>
      <c r="BB18" s="3"/>
    </row>
    <row r="19" spans="1:54" ht="9.75" customHeight="1">
      <c r="A19" s="4"/>
      <c r="B19" s="4"/>
      <c r="C19" s="4"/>
      <c r="D19" s="4"/>
      <c r="E19" s="4"/>
      <c r="F19" s="327" t="s">
        <v>81</v>
      </c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"/>
    </row>
    <row r="20" spans="1:54" ht="8.25" customHeight="1">
      <c r="A20" s="4"/>
      <c r="B20" s="4"/>
      <c r="C20" s="4"/>
      <c r="D20" s="4"/>
      <c r="E20" s="4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"/>
    </row>
    <row r="21" spans="1:54" ht="18" customHeight="1">
      <c r="A21" s="4"/>
      <c r="B21" s="4"/>
      <c r="C21" s="4"/>
      <c r="D21" s="4"/>
      <c r="E21" s="113"/>
      <c r="F21" s="328" t="s">
        <v>122</v>
      </c>
      <c r="G21" s="328"/>
      <c r="H21" s="328"/>
      <c r="I21" s="328"/>
      <c r="J21" s="328"/>
      <c r="K21" s="113"/>
      <c r="L21" s="313" t="s">
        <v>123</v>
      </c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"/>
    </row>
    <row r="22" spans="1:54" ht="18.75" customHeight="1">
      <c r="A22" s="4"/>
      <c r="B22" s="4"/>
      <c r="C22" s="4"/>
      <c r="D22" s="4"/>
      <c r="E22" s="4"/>
      <c r="F22" s="318" t="s">
        <v>82</v>
      </c>
      <c r="G22" s="318"/>
      <c r="H22" s="318"/>
      <c r="I22" s="318"/>
      <c r="J22" s="318"/>
      <c r="K22" s="318"/>
      <c r="L22" s="318" t="s">
        <v>83</v>
      </c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"/>
      <c r="BB22" s="3"/>
    </row>
    <row r="23" spans="1:54" ht="34.5" customHeight="1">
      <c r="A23" s="4"/>
      <c r="B23" s="4"/>
      <c r="C23" s="4"/>
      <c r="D23" s="4"/>
      <c r="E23" s="4"/>
      <c r="F23" s="312" t="s">
        <v>84</v>
      </c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4"/>
      <c r="U23" s="5"/>
      <c r="V23" s="312" t="s">
        <v>85</v>
      </c>
      <c r="W23" s="312"/>
      <c r="X23" s="312"/>
      <c r="Y23" s="312"/>
      <c r="Z23" s="329" t="s">
        <v>144</v>
      </c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"/>
    </row>
    <row r="24" spans="1:54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9.5" customHeight="1">
      <c r="A25" s="4"/>
      <c r="B25" s="4"/>
      <c r="C25" s="4"/>
      <c r="D25" s="4"/>
      <c r="E25" s="4"/>
      <c r="F25" s="312" t="s">
        <v>86</v>
      </c>
      <c r="G25" s="312"/>
      <c r="H25" s="312"/>
      <c r="I25" s="312"/>
      <c r="J25" s="312"/>
      <c r="K25" s="312"/>
      <c r="L25" s="316" t="s">
        <v>87</v>
      </c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"/>
    </row>
    <row r="26" spans="1:54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  <c r="AS26" s="3"/>
      <c r="AT26" s="4"/>
      <c r="AU26" s="3"/>
      <c r="AV26" s="3"/>
      <c r="AW26" s="4"/>
      <c r="AX26" s="3"/>
      <c r="AY26" s="3"/>
      <c r="AZ26" s="4"/>
      <c r="BA26" s="3"/>
      <c r="BB26" s="3"/>
    </row>
    <row r="27" spans="1:54" ht="18.75" customHeight="1">
      <c r="A27" s="4"/>
      <c r="B27" s="4"/>
      <c r="C27" s="4"/>
      <c r="D27" s="4"/>
      <c r="E27" s="4"/>
      <c r="F27" s="312" t="s">
        <v>88</v>
      </c>
      <c r="G27" s="312"/>
      <c r="H27" s="312"/>
      <c r="I27" s="312"/>
      <c r="J27" s="312"/>
      <c r="K27" s="312"/>
      <c r="L27" s="313" t="s">
        <v>99</v>
      </c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3"/>
      <c r="AS27" s="3"/>
      <c r="AT27" s="4"/>
      <c r="AU27" s="3"/>
      <c r="AV27" s="3"/>
      <c r="AW27" s="4"/>
      <c r="AX27" s="3"/>
      <c r="AY27" s="3"/>
      <c r="AZ27" s="4"/>
      <c r="BA27" s="3"/>
      <c r="BB27" s="3"/>
    </row>
    <row r="28" spans="1:54" ht="12.75" customHeight="1">
      <c r="A28" s="4"/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5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6.5" customHeight="1">
      <c r="A29" s="4"/>
      <c r="B29" s="4"/>
      <c r="C29" s="4"/>
      <c r="D29" s="4"/>
      <c r="E29" s="4"/>
      <c r="F29" s="312" t="s">
        <v>89</v>
      </c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4"/>
      <c r="S29" s="313" t="s">
        <v>147</v>
      </c>
      <c r="T29" s="314"/>
      <c r="U29" s="314"/>
      <c r="V29" s="314"/>
      <c r="W29" s="314"/>
      <c r="X29" s="4"/>
      <c r="Y29" s="4"/>
      <c r="Z29" s="312" t="s">
        <v>90</v>
      </c>
      <c r="AA29" s="312"/>
      <c r="AB29" s="312"/>
      <c r="AC29" s="312"/>
      <c r="AD29" s="312"/>
      <c r="AE29" s="312"/>
      <c r="AF29" s="312"/>
      <c r="AG29" s="312"/>
      <c r="AH29" s="312"/>
      <c r="AI29" s="312"/>
      <c r="AJ29" s="314">
        <v>2018</v>
      </c>
      <c r="AK29" s="314"/>
      <c r="AL29" s="314"/>
      <c r="AM29" s="314"/>
      <c r="AN29" s="5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0" spans="1:54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3"/>
      <c r="AS30" s="3"/>
      <c r="AT30" s="4"/>
      <c r="AU30" s="3"/>
      <c r="AV30" s="3"/>
      <c r="AW30" s="4"/>
      <c r="AX30" s="3"/>
      <c r="AY30" s="3"/>
      <c r="AZ30" s="4"/>
      <c r="BA30" s="3"/>
      <c r="BB30" s="3"/>
    </row>
    <row r="31" spans="1:54" ht="17.25" customHeight="1">
      <c r="A31" s="4"/>
      <c r="B31" s="4"/>
      <c r="C31" s="4"/>
      <c r="D31" s="4"/>
      <c r="E31" s="4"/>
      <c r="F31" s="312" t="s">
        <v>91</v>
      </c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6" t="s">
        <v>92</v>
      </c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"/>
    </row>
    <row r="32" spans="1:54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18" t="s">
        <v>93</v>
      </c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"/>
    </row>
    <row r="33" spans="1:54" ht="7.5" customHeight="1">
      <c r="A33" s="4"/>
      <c r="B33" s="4"/>
      <c r="C33" s="4"/>
      <c r="D33" s="4"/>
      <c r="E33" s="4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"/>
    </row>
    <row r="34" spans="1:54" ht="18.75" customHeight="1">
      <c r="A34" s="4"/>
      <c r="B34" s="4"/>
      <c r="C34" s="4"/>
      <c r="D34" s="4"/>
      <c r="E34" s="4"/>
      <c r="F34" s="312" t="s">
        <v>94</v>
      </c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9" t="s">
        <v>95</v>
      </c>
      <c r="R34" s="319"/>
      <c r="S34" s="320">
        <v>41747</v>
      </c>
      <c r="T34" s="315"/>
      <c r="U34" s="315"/>
      <c r="V34" s="315"/>
      <c r="W34" s="315"/>
      <c r="X34" s="319" t="s">
        <v>96</v>
      </c>
      <c r="Y34" s="319"/>
      <c r="Z34" s="315">
        <v>350</v>
      </c>
      <c r="AA34" s="315"/>
      <c r="AB34" s="31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3"/>
      <c r="AS34" s="3"/>
      <c r="AT34" s="4"/>
      <c r="AU34" s="3"/>
      <c r="AV34" s="3"/>
      <c r="AW34" s="4"/>
      <c r="AX34" s="3"/>
      <c r="AY34" s="3"/>
      <c r="AZ34" s="4"/>
      <c r="BA34" s="3"/>
      <c r="BB34" s="3"/>
    </row>
    <row r="35" spans="1:54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3"/>
      <c r="AS35" s="3"/>
      <c r="AT35" s="4"/>
      <c r="AU35" s="3"/>
      <c r="AV35" s="3"/>
      <c r="AW35" s="4"/>
      <c r="AX35" s="3"/>
      <c r="AY35" s="3"/>
      <c r="AZ35" s="4"/>
      <c r="BA35" s="3"/>
      <c r="BB35" s="3"/>
    </row>
  </sheetData>
  <mergeCells count="35">
    <mergeCell ref="A1:C1"/>
    <mergeCell ref="A2:C4"/>
    <mergeCell ref="A6:C7"/>
    <mergeCell ref="F6:BA7"/>
    <mergeCell ref="A8:C9"/>
    <mergeCell ref="F8:BA9"/>
    <mergeCell ref="AJ1:AW5"/>
    <mergeCell ref="F25:K25"/>
    <mergeCell ref="L25:BA25"/>
    <mergeCell ref="Z29:AI29"/>
    <mergeCell ref="A11:C12"/>
    <mergeCell ref="F12:BA15"/>
    <mergeCell ref="F16:BA17"/>
    <mergeCell ref="F19:BA20"/>
    <mergeCell ref="F21:J21"/>
    <mergeCell ref="L21:BA21"/>
    <mergeCell ref="F22:K22"/>
    <mergeCell ref="L22:AZ22"/>
    <mergeCell ref="F23:S23"/>
    <mergeCell ref="V23:Y23"/>
    <mergeCell ref="Z23:BA23"/>
    <mergeCell ref="F27:K27"/>
    <mergeCell ref="L27:W27"/>
    <mergeCell ref="F29:Q29"/>
    <mergeCell ref="S29:W29"/>
    <mergeCell ref="AJ29:AM29"/>
    <mergeCell ref="Z34:AB34"/>
    <mergeCell ref="F31:Y31"/>
    <mergeCell ref="Z31:BA31"/>
    <mergeCell ref="Z32:BA33"/>
    <mergeCell ref="F33:Y33"/>
    <mergeCell ref="F34:P34"/>
    <mergeCell ref="Q34:R34"/>
    <mergeCell ref="S34:W34"/>
    <mergeCell ref="X34:Y34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410"/>
  <sheetViews>
    <sheetView showGridLines="0" workbookViewId="0">
      <pane xSplit="2" ySplit="7" topLeftCell="E8" activePane="bottomRight" state="frozen"/>
      <selection pane="topRight" activeCell="C1" sqref="C1"/>
      <selection pane="bottomLeft" activeCell="A9" sqref="A9"/>
      <selection pane="bottomRight" activeCell="Q54" sqref="Q54"/>
    </sheetView>
  </sheetViews>
  <sheetFormatPr defaultColWidth="14.6640625" defaultRowHeight="13.5" customHeight="1"/>
  <cols>
    <col min="1" max="1" width="11.6640625" style="6" customWidth="1"/>
    <col min="2" max="2" width="32.83203125" style="6" customWidth="1"/>
    <col min="3" max="3" width="4.83203125" style="6" customWidth="1"/>
    <col min="4" max="4" width="4.1640625" style="6" customWidth="1"/>
    <col min="5" max="5" width="5.5" style="6" customWidth="1"/>
    <col min="6" max="6" width="4.33203125" style="51" customWidth="1"/>
    <col min="7" max="7" width="3.83203125" style="51" customWidth="1"/>
    <col min="8" max="9" width="6.1640625" style="6" customWidth="1"/>
    <col min="10" max="10" width="5.33203125" style="6" customWidth="1"/>
    <col min="11" max="13" width="5.1640625" style="6" customWidth="1"/>
    <col min="14" max="19" width="5.1640625" style="51" customWidth="1"/>
    <col min="20" max="34" width="5.1640625" style="6" customWidth="1"/>
    <col min="35" max="36" width="5.1640625" style="51" customWidth="1"/>
    <col min="37" max="37" width="5.1640625" style="6" customWidth="1"/>
    <col min="38" max="38" width="5.33203125" style="6" customWidth="1"/>
    <col min="39" max="16384" width="14.6640625" style="6"/>
  </cols>
  <sheetData>
    <row r="1" spans="1:38" ht="21.75" customHeight="1">
      <c r="A1" s="367" t="s">
        <v>63</v>
      </c>
      <c r="B1" s="396" t="s">
        <v>64</v>
      </c>
      <c r="C1" s="399" t="s">
        <v>65</v>
      </c>
      <c r="D1" s="400"/>
      <c r="E1" s="400"/>
      <c r="F1" s="400"/>
      <c r="G1" s="401"/>
      <c r="H1" s="400" t="s">
        <v>126</v>
      </c>
      <c r="I1" s="400"/>
      <c r="J1" s="400"/>
      <c r="K1" s="400"/>
      <c r="L1" s="400"/>
      <c r="M1" s="401"/>
      <c r="N1" s="416" t="s">
        <v>66</v>
      </c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  <c r="AL1" s="133"/>
    </row>
    <row r="2" spans="1:38" ht="12.75" customHeight="1">
      <c r="A2" s="367"/>
      <c r="B2" s="397"/>
      <c r="C2" s="402"/>
      <c r="D2" s="403"/>
      <c r="E2" s="403"/>
      <c r="F2" s="403"/>
      <c r="G2" s="404"/>
      <c r="H2" s="403"/>
      <c r="I2" s="403"/>
      <c r="J2" s="403"/>
      <c r="K2" s="403"/>
      <c r="L2" s="403"/>
      <c r="M2" s="404"/>
      <c r="N2" s="418" t="s">
        <v>67</v>
      </c>
      <c r="O2" s="418"/>
      <c r="P2" s="418"/>
      <c r="Q2" s="418"/>
      <c r="R2" s="418"/>
      <c r="S2" s="419"/>
      <c r="T2" s="425" t="s">
        <v>68</v>
      </c>
      <c r="U2" s="426"/>
      <c r="V2" s="426"/>
      <c r="W2" s="426"/>
      <c r="X2" s="426"/>
      <c r="Y2" s="427"/>
      <c r="Z2" s="413" t="s">
        <v>69</v>
      </c>
      <c r="AA2" s="414"/>
      <c r="AB2" s="414"/>
      <c r="AC2" s="414"/>
      <c r="AD2" s="414"/>
      <c r="AE2" s="415"/>
      <c r="AF2" s="423" t="s">
        <v>145</v>
      </c>
      <c r="AG2" s="367"/>
      <c r="AH2" s="367"/>
      <c r="AI2" s="367"/>
      <c r="AJ2" s="367"/>
      <c r="AK2" s="367"/>
      <c r="AL2" s="133"/>
    </row>
    <row r="3" spans="1:38" ht="12.75" customHeight="1">
      <c r="A3" s="367"/>
      <c r="B3" s="397"/>
      <c r="C3" s="405" t="s">
        <v>127</v>
      </c>
      <c r="D3" s="410" t="s">
        <v>128</v>
      </c>
      <c r="E3" s="188"/>
      <c r="F3" s="410" t="s">
        <v>129</v>
      </c>
      <c r="G3" s="369" t="s">
        <v>130</v>
      </c>
      <c r="H3" s="352" t="s">
        <v>70</v>
      </c>
      <c r="I3" s="355" t="s">
        <v>71</v>
      </c>
      <c r="J3" s="408" t="s">
        <v>72</v>
      </c>
      <c r="K3" s="408"/>
      <c r="L3" s="408"/>
      <c r="M3" s="409"/>
      <c r="N3" s="352" t="s">
        <v>70</v>
      </c>
      <c r="O3" s="420" t="s">
        <v>71</v>
      </c>
      <c r="P3" s="408" t="s">
        <v>72</v>
      </c>
      <c r="Q3" s="408"/>
      <c r="R3" s="408"/>
      <c r="S3" s="409"/>
      <c r="T3" s="352" t="s">
        <v>70</v>
      </c>
      <c r="U3" s="420" t="s">
        <v>71</v>
      </c>
      <c r="V3" s="408" t="s">
        <v>72</v>
      </c>
      <c r="W3" s="408"/>
      <c r="X3" s="408"/>
      <c r="Y3" s="409"/>
      <c r="Z3" s="352" t="s">
        <v>70</v>
      </c>
      <c r="AA3" s="355" t="s">
        <v>71</v>
      </c>
      <c r="AB3" s="408" t="s">
        <v>72</v>
      </c>
      <c r="AC3" s="408"/>
      <c r="AD3" s="408"/>
      <c r="AE3" s="409"/>
      <c r="AF3" s="352" t="s">
        <v>70</v>
      </c>
      <c r="AG3" s="355" t="s">
        <v>71</v>
      </c>
      <c r="AH3" s="408" t="s">
        <v>72</v>
      </c>
      <c r="AI3" s="408"/>
      <c r="AJ3" s="408"/>
      <c r="AK3" s="424"/>
      <c r="AL3" s="133"/>
    </row>
    <row r="4" spans="1:38" ht="12.75" customHeight="1">
      <c r="A4" s="367"/>
      <c r="B4" s="397"/>
      <c r="C4" s="406"/>
      <c r="D4" s="411"/>
      <c r="E4" s="411" t="s">
        <v>131</v>
      </c>
      <c r="F4" s="411"/>
      <c r="G4" s="370"/>
      <c r="H4" s="353"/>
      <c r="I4" s="356"/>
      <c r="J4" s="364" t="s">
        <v>73</v>
      </c>
      <c r="K4" s="367" t="s">
        <v>74</v>
      </c>
      <c r="L4" s="367"/>
      <c r="M4" s="395"/>
      <c r="N4" s="353"/>
      <c r="O4" s="421"/>
      <c r="P4" s="364" t="s">
        <v>73</v>
      </c>
      <c r="Q4" s="367" t="s">
        <v>74</v>
      </c>
      <c r="R4" s="367"/>
      <c r="S4" s="395"/>
      <c r="T4" s="353"/>
      <c r="U4" s="421"/>
      <c r="V4" s="364" t="s">
        <v>73</v>
      </c>
      <c r="W4" s="367" t="s">
        <v>74</v>
      </c>
      <c r="X4" s="367"/>
      <c r="Y4" s="395"/>
      <c r="Z4" s="353"/>
      <c r="AA4" s="356"/>
      <c r="AB4" s="364" t="s">
        <v>73</v>
      </c>
      <c r="AC4" s="367" t="s">
        <v>74</v>
      </c>
      <c r="AD4" s="367"/>
      <c r="AE4" s="395"/>
      <c r="AF4" s="353"/>
      <c r="AG4" s="356"/>
      <c r="AH4" s="364" t="s">
        <v>73</v>
      </c>
      <c r="AI4" s="367" t="s">
        <v>74</v>
      </c>
      <c r="AJ4" s="367"/>
      <c r="AK4" s="368"/>
      <c r="AL4" s="133"/>
    </row>
    <row r="5" spans="1:38" ht="16.5" customHeight="1">
      <c r="A5" s="367"/>
      <c r="B5" s="397"/>
      <c r="C5" s="406"/>
      <c r="D5" s="411"/>
      <c r="E5" s="411"/>
      <c r="F5" s="411"/>
      <c r="G5" s="370"/>
      <c r="H5" s="353"/>
      <c r="I5" s="356"/>
      <c r="J5" s="365"/>
      <c r="K5" s="360" t="s">
        <v>125</v>
      </c>
      <c r="L5" s="361" t="s">
        <v>75</v>
      </c>
      <c r="M5" s="362" t="s">
        <v>76</v>
      </c>
      <c r="N5" s="353"/>
      <c r="O5" s="421"/>
      <c r="P5" s="365"/>
      <c r="Q5" s="360" t="s">
        <v>125</v>
      </c>
      <c r="R5" s="361" t="s">
        <v>75</v>
      </c>
      <c r="S5" s="362" t="s">
        <v>76</v>
      </c>
      <c r="T5" s="353"/>
      <c r="U5" s="421"/>
      <c r="V5" s="365"/>
      <c r="W5" s="360" t="s">
        <v>125</v>
      </c>
      <c r="X5" s="361" t="s">
        <v>75</v>
      </c>
      <c r="Y5" s="362" t="s">
        <v>76</v>
      </c>
      <c r="Z5" s="353"/>
      <c r="AA5" s="356"/>
      <c r="AB5" s="365"/>
      <c r="AC5" s="360" t="s">
        <v>125</v>
      </c>
      <c r="AD5" s="361" t="s">
        <v>75</v>
      </c>
      <c r="AE5" s="362" t="s">
        <v>76</v>
      </c>
      <c r="AF5" s="353"/>
      <c r="AG5" s="356"/>
      <c r="AH5" s="365"/>
      <c r="AI5" s="360" t="s">
        <v>125</v>
      </c>
      <c r="AJ5" s="361" t="s">
        <v>75</v>
      </c>
      <c r="AK5" s="358" t="s">
        <v>76</v>
      </c>
      <c r="AL5" s="133"/>
    </row>
    <row r="6" spans="1:38" ht="31.5" customHeight="1">
      <c r="A6" s="367"/>
      <c r="B6" s="398"/>
      <c r="C6" s="407"/>
      <c r="D6" s="412"/>
      <c r="E6" s="412"/>
      <c r="F6" s="412"/>
      <c r="G6" s="371"/>
      <c r="H6" s="354"/>
      <c r="I6" s="357"/>
      <c r="J6" s="366"/>
      <c r="K6" s="360"/>
      <c r="L6" s="361"/>
      <c r="M6" s="363"/>
      <c r="N6" s="354"/>
      <c r="O6" s="422"/>
      <c r="P6" s="366"/>
      <c r="Q6" s="360"/>
      <c r="R6" s="361"/>
      <c r="S6" s="363"/>
      <c r="T6" s="354"/>
      <c r="U6" s="422"/>
      <c r="V6" s="366"/>
      <c r="W6" s="360"/>
      <c r="X6" s="361"/>
      <c r="Y6" s="363"/>
      <c r="Z6" s="354"/>
      <c r="AA6" s="357"/>
      <c r="AB6" s="366"/>
      <c r="AC6" s="360"/>
      <c r="AD6" s="361"/>
      <c r="AE6" s="363"/>
      <c r="AF6" s="354"/>
      <c r="AG6" s="357"/>
      <c r="AH6" s="366"/>
      <c r="AI6" s="360"/>
      <c r="AJ6" s="361"/>
      <c r="AK6" s="359"/>
      <c r="AL6" s="133"/>
    </row>
    <row r="7" spans="1:38" ht="13.5" customHeight="1">
      <c r="A7" s="7" t="s">
        <v>0</v>
      </c>
      <c r="B7" s="267" t="s">
        <v>1</v>
      </c>
      <c r="C7" s="125">
        <v>3</v>
      </c>
      <c r="D7" s="55">
        <v>4</v>
      </c>
      <c r="E7" s="7">
        <v>5</v>
      </c>
      <c r="F7" s="116">
        <v>6</v>
      </c>
      <c r="G7" s="189">
        <v>7</v>
      </c>
      <c r="H7" s="117">
        <v>8</v>
      </c>
      <c r="I7" s="7">
        <v>9</v>
      </c>
      <c r="J7" s="25">
        <v>10</v>
      </c>
      <c r="K7" s="116">
        <v>11</v>
      </c>
      <c r="L7" s="116">
        <v>12</v>
      </c>
      <c r="M7" s="267">
        <v>13</v>
      </c>
      <c r="N7" s="117">
        <v>14</v>
      </c>
      <c r="O7" s="258">
        <v>15</v>
      </c>
      <c r="P7" s="25">
        <v>16</v>
      </c>
      <c r="Q7" s="258">
        <v>17</v>
      </c>
      <c r="R7" s="258">
        <v>18</v>
      </c>
      <c r="S7" s="267">
        <v>19</v>
      </c>
      <c r="T7" s="266">
        <v>20</v>
      </c>
      <c r="U7" s="118">
        <v>21</v>
      </c>
      <c r="V7" s="25">
        <v>22</v>
      </c>
      <c r="W7" s="202">
        <v>23</v>
      </c>
      <c r="X7" s="139">
        <v>24</v>
      </c>
      <c r="Y7" s="140">
        <v>25</v>
      </c>
      <c r="Z7" s="117">
        <v>26</v>
      </c>
      <c r="AA7" s="116">
        <v>27</v>
      </c>
      <c r="AB7" s="25">
        <v>28</v>
      </c>
      <c r="AC7" s="116">
        <v>29</v>
      </c>
      <c r="AD7" s="116">
        <v>30</v>
      </c>
      <c r="AE7" s="119">
        <v>31</v>
      </c>
      <c r="AF7" s="117">
        <v>32</v>
      </c>
      <c r="AG7" s="116">
        <v>33</v>
      </c>
      <c r="AH7" s="25">
        <v>34</v>
      </c>
      <c r="AI7" s="116">
        <v>35</v>
      </c>
      <c r="AJ7" s="116">
        <v>36</v>
      </c>
      <c r="AK7" s="116">
        <v>37</v>
      </c>
      <c r="AL7" s="133"/>
    </row>
    <row r="8" spans="1:38" s="37" customFormat="1" ht="13.5" customHeight="1" thickBot="1">
      <c r="A8" s="39"/>
      <c r="B8" s="65"/>
      <c r="C8" s="126"/>
      <c r="D8" s="40"/>
      <c r="E8" s="39"/>
      <c r="F8" s="39"/>
      <c r="G8" s="191"/>
      <c r="H8" s="198">
        <f>H9+H14+H17</f>
        <v>4482</v>
      </c>
      <c r="I8" s="200">
        <f t="shared" ref="I8:AK8" si="0">I9+I14+I17</f>
        <v>3880</v>
      </c>
      <c r="J8" s="200">
        <f>J9+J14+J17+J51</f>
        <v>640</v>
      </c>
      <c r="K8" s="200">
        <f t="shared" si="0"/>
        <v>234</v>
      </c>
      <c r="L8" s="200">
        <f t="shared" si="0"/>
        <v>238</v>
      </c>
      <c r="M8" s="199">
        <f t="shared" si="0"/>
        <v>60</v>
      </c>
      <c r="N8" s="203">
        <f t="shared" si="0"/>
        <v>266</v>
      </c>
      <c r="O8" s="200">
        <f t="shared" si="0"/>
        <v>214</v>
      </c>
      <c r="P8" s="200">
        <f>P9+P14+P17+P51</f>
        <v>160</v>
      </c>
      <c r="Q8" s="200">
        <f t="shared" si="0"/>
        <v>32</v>
      </c>
      <c r="R8" s="200">
        <f t="shared" si="0"/>
        <v>20</v>
      </c>
      <c r="S8" s="199">
        <f t="shared" si="0"/>
        <v>0</v>
      </c>
      <c r="T8" s="203">
        <f t="shared" si="0"/>
        <v>1383</v>
      </c>
      <c r="U8" s="201">
        <f t="shared" si="0"/>
        <v>1223</v>
      </c>
      <c r="V8" s="201">
        <f t="shared" si="0"/>
        <v>160</v>
      </c>
      <c r="W8" s="204">
        <f t="shared" si="0"/>
        <v>92</v>
      </c>
      <c r="X8" s="203">
        <f t="shared" si="0"/>
        <v>68</v>
      </c>
      <c r="Y8" s="199">
        <f t="shared" si="0"/>
        <v>0</v>
      </c>
      <c r="Z8" s="198">
        <f t="shared" si="0"/>
        <v>1544</v>
      </c>
      <c r="AA8" s="201">
        <f t="shared" si="0"/>
        <v>1384</v>
      </c>
      <c r="AB8" s="203">
        <f t="shared" si="0"/>
        <v>160</v>
      </c>
      <c r="AC8" s="200">
        <f t="shared" si="0"/>
        <v>54</v>
      </c>
      <c r="AD8" s="200">
        <f t="shared" si="0"/>
        <v>84</v>
      </c>
      <c r="AE8" s="199">
        <f t="shared" si="0"/>
        <v>20</v>
      </c>
      <c r="AF8" s="198">
        <f t="shared" si="0"/>
        <v>1289</v>
      </c>
      <c r="AG8" s="200">
        <f t="shared" si="0"/>
        <v>1129</v>
      </c>
      <c r="AH8" s="201">
        <f t="shared" si="0"/>
        <v>160</v>
      </c>
      <c r="AI8" s="201">
        <f t="shared" si="0"/>
        <v>58</v>
      </c>
      <c r="AJ8" s="201">
        <f t="shared" si="0"/>
        <v>56</v>
      </c>
      <c r="AK8" s="190">
        <f t="shared" si="0"/>
        <v>40</v>
      </c>
      <c r="AL8" s="133"/>
    </row>
    <row r="9" spans="1:38" ht="23.25" customHeight="1" thickBot="1">
      <c r="A9" s="21" t="s">
        <v>100</v>
      </c>
      <c r="B9" s="67" t="s">
        <v>7</v>
      </c>
      <c r="C9" s="63"/>
      <c r="D9" s="28"/>
      <c r="E9" s="18"/>
      <c r="F9" s="18"/>
      <c r="G9" s="192"/>
      <c r="H9" s="28">
        <f t="shared" ref="H9:AH9" si="1">SUM(H10:H13)</f>
        <v>725</v>
      </c>
      <c r="I9" s="18">
        <f t="shared" si="1"/>
        <v>671</v>
      </c>
      <c r="J9" s="214">
        <f t="shared" si="1"/>
        <v>54</v>
      </c>
      <c r="K9" s="214">
        <f t="shared" si="1"/>
        <v>16</v>
      </c>
      <c r="L9" s="214">
        <f t="shared" si="1"/>
        <v>38</v>
      </c>
      <c r="M9" s="216">
        <f t="shared" si="1"/>
        <v>0</v>
      </c>
      <c r="N9" s="275">
        <f t="shared" si="1"/>
        <v>0</v>
      </c>
      <c r="O9" s="215">
        <f t="shared" si="1"/>
        <v>0</v>
      </c>
      <c r="P9" s="215">
        <f t="shared" si="1"/>
        <v>0</v>
      </c>
      <c r="Q9" s="215">
        <f t="shared" si="1"/>
        <v>0</v>
      </c>
      <c r="R9" s="215">
        <f t="shared" si="1"/>
        <v>0</v>
      </c>
      <c r="S9" s="216">
        <f t="shared" si="1"/>
        <v>0</v>
      </c>
      <c r="T9" s="275">
        <f t="shared" si="1"/>
        <v>321</v>
      </c>
      <c r="U9" s="214">
        <f t="shared" si="1"/>
        <v>297</v>
      </c>
      <c r="V9" s="214">
        <f t="shared" si="1"/>
        <v>24</v>
      </c>
      <c r="W9" s="214">
        <f t="shared" si="1"/>
        <v>8</v>
      </c>
      <c r="X9" s="214">
        <f t="shared" si="1"/>
        <v>16</v>
      </c>
      <c r="Y9" s="216">
        <f t="shared" si="1"/>
        <v>0</v>
      </c>
      <c r="Z9" s="217">
        <f t="shared" si="1"/>
        <v>321</v>
      </c>
      <c r="AA9" s="214">
        <f t="shared" si="1"/>
        <v>297</v>
      </c>
      <c r="AB9" s="214">
        <f t="shared" si="1"/>
        <v>24</v>
      </c>
      <c r="AC9" s="214">
        <f t="shared" si="1"/>
        <v>8</v>
      </c>
      <c r="AD9" s="214">
        <f t="shared" si="1"/>
        <v>16</v>
      </c>
      <c r="AE9" s="216">
        <f t="shared" si="1"/>
        <v>0</v>
      </c>
      <c r="AF9" s="217">
        <f t="shared" si="1"/>
        <v>83</v>
      </c>
      <c r="AG9" s="214">
        <f t="shared" si="1"/>
        <v>77</v>
      </c>
      <c r="AH9" s="214">
        <f t="shared" si="1"/>
        <v>6</v>
      </c>
      <c r="AI9" s="214"/>
      <c r="AJ9" s="214"/>
      <c r="AK9" s="216">
        <f>SUM(AK10:AK13)</f>
        <v>0</v>
      </c>
      <c r="AL9" s="133"/>
    </row>
    <row r="10" spans="1:38" ht="13.5" customHeight="1">
      <c r="A10" s="9" t="s">
        <v>10</v>
      </c>
      <c r="B10" s="70" t="s">
        <v>11</v>
      </c>
      <c r="C10" s="72"/>
      <c r="D10" s="64"/>
      <c r="E10" s="158">
        <v>3</v>
      </c>
      <c r="F10" s="183">
        <v>3</v>
      </c>
      <c r="G10" s="62"/>
      <c r="H10" s="131">
        <v>72</v>
      </c>
      <c r="I10" s="53">
        <f>H10-J10</f>
        <v>60</v>
      </c>
      <c r="J10" s="205">
        <v>12</v>
      </c>
      <c r="K10" s="206">
        <v>8</v>
      </c>
      <c r="L10" s="206">
        <v>4</v>
      </c>
      <c r="M10" s="207"/>
      <c r="N10" s="131"/>
      <c r="O10" s="110"/>
      <c r="P10" s="149"/>
      <c r="Q10" s="110"/>
      <c r="R10" s="110"/>
      <c r="S10" s="150"/>
      <c r="T10" s="208"/>
      <c r="U10" s="208"/>
      <c r="V10" s="209"/>
      <c r="W10" s="208"/>
      <c r="X10" s="208"/>
      <c r="Y10" s="210"/>
      <c r="Z10" s="211">
        <v>72</v>
      </c>
      <c r="AA10" s="206">
        <v>60</v>
      </c>
      <c r="AB10" s="209">
        <v>12</v>
      </c>
      <c r="AC10" s="211">
        <v>8</v>
      </c>
      <c r="AD10" s="211">
        <v>4</v>
      </c>
      <c r="AE10" s="207"/>
      <c r="AF10" s="212"/>
      <c r="AG10" s="213"/>
      <c r="AH10" s="209"/>
      <c r="AI10" s="213"/>
      <c r="AJ10" s="213"/>
      <c r="AK10" s="171"/>
      <c r="AL10" s="133"/>
    </row>
    <row r="11" spans="1:38" ht="13.5" customHeight="1">
      <c r="A11" s="9" t="s">
        <v>12</v>
      </c>
      <c r="B11" s="66" t="s">
        <v>13</v>
      </c>
      <c r="C11" s="79"/>
      <c r="D11" s="64"/>
      <c r="E11" s="158">
        <v>2</v>
      </c>
      <c r="F11" s="183">
        <v>2</v>
      </c>
      <c r="G11" s="62"/>
      <c r="H11" s="131">
        <v>72</v>
      </c>
      <c r="I11" s="53">
        <f t="shared" ref="I11" si="2">H11-J11</f>
        <v>60</v>
      </c>
      <c r="J11" s="149">
        <v>12</v>
      </c>
      <c r="K11" s="110">
        <v>8</v>
      </c>
      <c r="L11" s="110">
        <v>4</v>
      </c>
      <c r="M11" s="150"/>
      <c r="N11" s="131"/>
      <c r="O11" s="110"/>
      <c r="P11" s="149"/>
      <c r="Q11" s="110"/>
      <c r="R11" s="110"/>
      <c r="S11" s="150"/>
      <c r="T11" s="151">
        <v>72</v>
      </c>
      <c r="U11" s="151">
        <v>60</v>
      </c>
      <c r="V11" s="152">
        <v>12</v>
      </c>
      <c r="W11" s="151">
        <v>8</v>
      </c>
      <c r="X11" s="151">
        <v>4</v>
      </c>
      <c r="Y11" s="153"/>
      <c r="Z11" s="131"/>
      <c r="AA11" s="110"/>
      <c r="AB11" s="152"/>
      <c r="AC11" s="131"/>
      <c r="AD11" s="131"/>
      <c r="AE11" s="150"/>
      <c r="AF11" s="154"/>
      <c r="AG11" s="155"/>
      <c r="AH11" s="152"/>
      <c r="AI11" s="155"/>
      <c r="AJ11" s="155"/>
      <c r="AK11" s="52"/>
      <c r="AL11" s="133"/>
    </row>
    <row r="12" spans="1:38" ht="13.5" customHeight="1">
      <c r="A12" s="9" t="s">
        <v>14</v>
      </c>
      <c r="B12" s="66" t="s">
        <v>15</v>
      </c>
      <c r="C12" s="85"/>
      <c r="D12" s="64"/>
      <c r="E12" s="158" t="s">
        <v>150</v>
      </c>
      <c r="F12" s="183">
        <v>4</v>
      </c>
      <c r="G12" s="62"/>
      <c r="H12" s="131">
        <v>249</v>
      </c>
      <c r="I12" s="53">
        <v>231</v>
      </c>
      <c r="J12" s="149">
        <v>18</v>
      </c>
      <c r="K12" s="110"/>
      <c r="L12" s="110">
        <v>18</v>
      </c>
      <c r="M12" s="150"/>
      <c r="N12" s="131"/>
      <c r="O12" s="110"/>
      <c r="P12" s="149"/>
      <c r="Q12" s="110"/>
      <c r="R12" s="110"/>
      <c r="S12" s="150"/>
      <c r="T12" s="196">
        <v>83</v>
      </c>
      <c r="U12" s="155">
        <v>77</v>
      </c>
      <c r="V12" s="149">
        <v>6</v>
      </c>
      <c r="W12" s="155"/>
      <c r="X12" s="155">
        <v>6</v>
      </c>
      <c r="Y12" s="157"/>
      <c r="Z12" s="131">
        <v>83</v>
      </c>
      <c r="AA12" s="110">
        <v>77</v>
      </c>
      <c r="AB12" s="152">
        <v>6</v>
      </c>
      <c r="AC12" s="131"/>
      <c r="AD12" s="131">
        <v>6</v>
      </c>
      <c r="AE12" s="150"/>
      <c r="AF12" s="154">
        <v>83</v>
      </c>
      <c r="AG12" s="155">
        <v>77</v>
      </c>
      <c r="AH12" s="152">
        <v>6</v>
      </c>
      <c r="AI12" s="155">
        <v>6</v>
      </c>
      <c r="AJ12" s="155"/>
      <c r="AK12" s="52"/>
      <c r="AL12" s="133"/>
    </row>
    <row r="13" spans="1:38" ht="13.5" customHeight="1" thickBot="1">
      <c r="A13" s="9" t="s">
        <v>8</v>
      </c>
      <c r="B13" s="71" t="s">
        <v>9</v>
      </c>
      <c r="C13" s="85"/>
      <c r="D13" s="64"/>
      <c r="E13" s="159">
        <v>2.2999999999999998</v>
      </c>
      <c r="F13" s="184"/>
      <c r="G13" s="62"/>
      <c r="H13" s="131">
        <v>332</v>
      </c>
      <c r="I13" s="53">
        <v>320</v>
      </c>
      <c r="J13" s="149">
        <v>12</v>
      </c>
      <c r="K13" s="110"/>
      <c r="L13" s="110">
        <v>12</v>
      </c>
      <c r="M13" s="150"/>
      <c r="N13" s="131"/>
      <c r="O13" s="110"/>
      <c r="P13" s="149"/>
      <c r="Q13" s="110"/>
      <c r="R13" s="110"/>
      <c r="S13" s="150"/>
      <c r="T13" s="196">
        <v>166</v>
      </c>
      <c r="U13" s="155">
        <v>160</v>
      </c>
      <c r="V13" s="149">
        <v>6</v>
      </c>
      <c r="W13" s="155"/>
      <c r="X13" s="155">
        <v>6</v>
      </c>
      <c r="Y13" s="157"/>
      <c r="Z13" s="131">
        <v>166</v>
      </c>
      <c r="AA13" s="110">
        <v>160</v>
      </c>
      <c r="AB13" s="152">
        <v>6</v>
      </c>
      <c r="AC13" s="131"/>
      <c r="AD13" s="131">
        <v>6</v>
      </c>
      <c r="AE13" s="150"/>
      <c r="AF13" s="154"/>
      <c r="AG13" s="155"/>
      <c r="AH13" s="152"/>
      <c r="AI13" s="155"/>
      <c r="AJ13" s="155"/>
      <c r="AK13" s="52"/>
      <c r="AL13" s="133"/>
    </row>
    <row r="14" spans="1:38" ht="23.25" customHeight="1" thickBot="1">
      <c r="A14" s="21" t="s">
        <v>101</v>
      </c>
      <c r="B14" s="67" t="s">
        <v>2</v>
      </c>
      <c r="C14" s="63"/>
      <c r="D14" s="28"/>
      <c r="E14" s="18"/>
      <c r="F14" s="18"/>
      <c r="G14" s="192"/>
      <c r="H14" s="28">
        <v>168</v>
      </c>
      <c r="I14" s="18">
        <v>56</v>
      </c>
      <c r="J14" s="18">
        <f>SUM(J15:J16)</f>
        <v>46</v>
      </c>
      <c r="K14" s="18">
        <f t="shared" ref="K14:AK14" si="3">SUM(K15:K16)</f>
        <v>16</v>
      </c>
      <c r="L14" s="18">
        <f t="shared" si="3"/>
        <v>30</v>
      </c>
      <c r="M14" s="192">
        <f t="shared" si="3"/>
        <v>0</v>
      </c>
      <c r="N14" s="276">
        <f t="shared" si="3"/>
        <v>0</v>
      </c>
      <c r="O14" s="262">
        <f t="shared" si="3"/>
        <v>0</v>
      </c>
      <c r="P14" s="262">
        <f t="shared" si="3"/>
        <v>0</v>
      </c>
      <c r="Q14" s="262">
        <f t="shared" si="3"/>
        <v>0</v>
      </c>
      <c r="R14" s="262">
        <f t="shared" si="3"/>
        <v>0</v>
      </c>
      <c r="S14" s="192">
        <f t="shared" si="3"/>
        <v>0</v>
      </c>
      <c r="T14" s="28">
        <f t="shared" si="3"/>
        <v>168</v>
      </c>
      <c r="U14" s="18">
        <f t="shared" si="3"/>
        <v>122</v>
      </c>
      <c r="V14" s="18">
        <f t="shared" si="3"/>
        <v>46</v>
      </c>
      <c r="W14" s="18">
        <f t="shared" si="3"/>
        <v>16</v>
      </c>
      <c r="X14" s="18">
        <f t="shared" si="3"/>
        <v>30</v>
      </c>
      <c r="Y14" s="192">
        <f t="shared" si="3"/>
        <v>0</v>
      </c>
      <c r="Z14" s="28">
        <f t="shared" si="3"/>
        <v>0</v>
      </c>
      <c r="AA14" s="18">
        <f t="shared" si="3"/>
        <v>0</v>
      </c>
      <c r="AB14" s="18">
        <f t="shared" si="3"/>
        <v>0</v>
      </c>
      <c r="AC14" s="18">
        <f t="shared" si="3"/>
        <v>0</v>
      </c>
      <c r="AD14" s="18">
        <f t="shared" si="3"/>
        <v>0</v>
      </c>
      <c r="AE14" s="192">
        <f t="shared" si="3"/>
        <v>0</v>
      </c>
      <c r="AF14" s="28">
        <f t="shared" si="3"/>
        <v>0</v>
      </c>
      <c r="AG14" s="18">
        <f t="shared" si="3"/>
        <v>0</v>
      </c>
      <c r="AH14" s="18">
        <f t="shared" si="3"/>
        <v>0</v>
      </c>
      <c r="AI14" s="18">
        <f t="shared" si="3"/>
        <v>0</v>
      </c>
      <c r="AJ14" s="18">
        <f t="shared" si="3"/>
        <v>0</v>
      </c>
      <c r="AK14" s="18">
        <f t="shared" si="3"/>
        <v>0</v>
      </c>
      <c r="AL14" s="133"/>
    </row>
    <row r="15" spans="1:38" ht="13.5" customHeight="1">
      <c r="A15" s="9" t="s">
        <v>3</v>
      </c>
      <c r="B15" s="66" t="s">
        <v>4</v>
      </c>
      <c r="C15" s="160">
        <v>2</v>
      </c>
      <c r="D15" s="160"/>
      <c r="E15" s="160"/>
      <c r="F15" s="160">
        <v>2</v>
      </c>
      <c r="G15" s="161"/>
      <c r="H15" s="131">
        <v>84</v>
      </c>
      <c r="I15" s="53">
        <f>H15-J15</f>
        <v>58</v>
      </c>
      <c r="J15" s="149">
        <v>26</v>
      </c>
      <c r="K15" s="110">
        <v>16</v>
      </c>
      <c r="L15" s="110">
        <v>10</v>
      </c>
      <c r="M15" s="278"/>
      <c r="N15" s="131"/>
      <c r="O15" s="110"/>
      <c r="P15" s="149"/>
      <c r="Q15" s="110"/>
      <c r="R15" s="110"/>
      <c r="S15" s="150"/>
      <c r="T15" s="151">
        <v>84</v>
      </c>
      <c r="U15" s="151">
        <v>58</v>
      </c>
      <c r="V15" s="152">
        <v>26</v>
      </c>
      <c r="W15" s="151">
        <v>16</v>
      </c>
      <c r="X15" s="151">
        <v>10</v>
      </c>
      <c r="Y15" s="75"/>
      <c r="Z15" s="16"/>
      <c r="AA15" s="120"/>
      <c r="AB15" s="22"/>
      <c r="AC15" s="120"/>
      <c r="AD15" s="120"/>
      <c r="AE15" s="61"/>
      <c r="AF15" s="141"/>
      <c r="AG15" s="52"/>
      <c r="AH15" s="22"/>
      <c r="AI15" s="52"/>
      <c r="AJ15" s="52"/>
      <c r="AK15" s="52"/>
      <c r="AL15" s="133"/>
    </row>
    <row r="16" spans="1:38" ht="13.5" customHeight="1" thickBot="1">
      <c r="A16" s="9" t="s">
        <v>5</v>
      </c>
      <c r="B16" s="311" t="s">
        <v>6</v>
      </c>
      <c r="C16" s="124"/>
      <c r="D16" s="64"/>
      <c r="E16" s="10">
        <v>2</v>
      </c>
      <c r="F16" s="182"/>
      <c r="G16" s="62"/>
      <c r="H16" s="16">
        <v>84</v>
      </c>
      <c r="I16" s="53">
        <f>H16-J16</f>
        <v>64</v>
      </c>
      <c r="J16" s="22">
        <v>20</v>
      </c>
      <c r="K16" s="120"/>
      <c r="L16" s="120">
        <v>20</v>
      </c>
      <c r="M16" s="61"/>
      <c r="N16" s="16"/>
      <c r="O16" s="120"/>
      <c r="P16" s="22"/>
      <c r="Q16" s="120"/>
      <c r="R16" s="120"/>
      <c r="S16" s="61"/>
      <c r="T16" s="31">
        <v>84</v>
      </c>
      <c r="U16" s="32">
        <v>64</v>
      </c>
      <c r="V16" s="22">
        <v>20</v>
      </c>
      <c r="W16" s="32"/>
      <c r="X16" s="32">
        <v>20</v>
      </c>
      <c r="Y16" s="75"/>
      <c r="Z16" s="16"/>
      <c r="AA16" s="120"/>
      <c r="AB16" s="22"/>
      <c r="AC16" s="120"/>
      <c r="AD16" s="120"/>
      <c r="AE16" s="61"/>
      <c r="AF16" s="141"/>
      <c r="AG16" s="52"/>
      <c r="AH16" s="22"/>
      <c r="AI16" s="52"/>
      <c r="AJ16" s="52"/>
      <c r="AK16" s="52"/>
      <c r="AL16" s="133"/>
    </row>
    <row r="17" spans="1:38" ht="13.5" customHeight="1" thickBot="1">
      <c r="A17" s="21" t="s">
        <v>102</v>
      </c>
      <c r="B17" s="67" t="s">
        <v>77</v>
      </c>
      <c r="C17" s="63"/>
      <c r="D17" s="28"/>
      <c r="E17" s="18"/>
      <c r="F17" s="18"/>
      <c r="G17" s="192"/>
      <c r="H17" s="99">
        <f t="shared" ref="H17:AK17" si="4">SUM(H18+H33)</f>
        <v>3589</v>
      </c>
      <c r="I17" s="50">
        <f t="shared" si="4"/>
        <v>3153</v>
      </c>
      <c r="J17" s="50">
        <f t="shared" si="4"/>
        <v>432</v>
      </c>
      <c r="K17" s="50">
        <f t="shared" si="4"/>
        <v>202</v>
      </c>
      <c r="L17" s="50">
        <f t="shared" si="4"/>
        <v>170</v>
      </c>
      <c r="M17" s="195">
        <f t="shared" si="4"/>
        <v>60</v>
      </c>
      <c r="N17" s="277">
        <f t="shared" si="4"/>
        <v>266</v>
      </c>
      <c r="O17" s="263">
        <f t="shared" si="4"/>
        <v>214</v>
      </c>
      <c r="P17" s="263">
        <f t="shared" si="4"/>
        <v>52</v>
      </c>
      <c r="Q17" s="263">
        <f t="shared" si="4"/>
        <v>32</v>
      </c>
      <c r="R17" s="263">
        <f t="shared" si="4"/>
        <v>20</v>
      </c>
      <c r="S17" s="195">
        <f t="shared" si="4"/>
        <v>0</v>
      </c>
      <c r="T17" s="99">
        <f t="shared" si="4"/>
        <v>894</v>
      </c>
      <c r="U17" s="50">
        <f t="shared" si="4"/>
        <v>804</v>
      </c>
      <c r="V17" s="50">
        <f t="shared" si="4"/>
        <v>90</v>
      </c>
      <c r="W17" s="50">
        <f t="shared" si="4"/>
        <v>68</v>
      </c>
      <c r="X17" s="50">
        <f t="shared" si="4"/>
        <v>22</v>
      </c>
      <c r="Y17" s="195">
        <f t="shared" si="4"/>
        <v>0</v>
      </c>
      <c r="Z17" s="99">
        <f t="shared" si="4"/>
        <v>1223</v>
      </c>
      <c r="AA17" s="50">
        <f t="shared" si="4"/>
        <v>1087</v>
      </c>
      <c r="AB17" s="50">
        <f t="shared" si="4"/>
        <v>136</v>
      </c>
      <c r="AC17" s="50">
        <f t="shared" si="4"/>
        <v>46</v>
      </c>
      <c r="AD17" s="50">
        <f t="shared" si="4"/>
        <v>68</v>
      </c>
      <c r="AE17" s="195">
        <f t="shared" si="4"/>
        <v>20</v>
      </c>
      <c r="AF17" s="99">
        <f t="shared" si="4"/>
        <v>1206</v>
      </c>
      <c r="AG17" s="50">
        <f t="shared" si="4"/>
        <v>1052</v>
      </c>
      <c r="AH17" s="50">
        <f t="shared" si="4"/>
        <v>154</v>
      </c>
      <c r="AI17" s="50">
        <f t="shared" si="4"/>
        <v>58</v>
      </c>
      <c r="AJ17" s="50">
        <f t="shared" si="4"/>
        <v>56</v>
      </c>
      <c r="AK17" s="50">
        <f t="shared" si="4"/>
        <v>40</v>
      </c>
      <c r="AL17" s="133"/>
    </row>
    <row r="18" spans="1:38" ht="22.5" customHeight="1" thickBot="1">
      <c r="A18" s="21" t="s">
        <v>103</v>
      </c>
      <c r="B18" s="67" t="s">
        <v>16</v>
      </c>
      <c r="C18" s="63"/>
      <c r="D18" s="28"/>
      <c r="E18" s="18"/>
      <c r="F18" s="18"/>
      <c r="G18" s="192"/>
      <c r="H18" s="99">
        <f t="shared" ref="H18:AK18" si="5">H19+H20+H21+H22+H23+H24+H25+H26+H27+H28+H29+H30+H31+H32</f>
        <v>1982</v>
      </c>
      <c r="I18" s="99">
        <f t="shared" si="5"/>
        <v>1786</v>
      </c>
      <c r="J18" s="99">
        <f t="shared" si="5"/>
        <v>196</v>
      </c>
      <c r="K18" s="99">
        <f t="shared" si="5"/>
        <v>94</v>
      </c>
      <c r="L18" s="99">
        <f t="shared" si="5"/>
        <v>82</v>
      </c>
      <c r="M18" s="279">
        <f t="shared" si="5"/>
        <v>20</v>
      </c>
      <c r="N18" s="99">
        <f t="shared" si="5"/>
        <v>0</v>
      </c>
      <c r="O18" s="99">
        <f t="shared" si="5"/>
        <v>0</v>
      </c>
      <c r="P18" s="99">
        <f t="shared" si="5"/>
        <v>0</v>
      </c>
      <c r="Q18" s="99">
        <f t="shared" si="5"/>
        <v>0</v>
      </c>
      <c r="R18" s="99">
        <f t="shared" si="5"/>
        <v>0</v>
      </c>
      <c r="S18" s="279">
        <f t="shared" si="5"/>
        <v>0</v>
      </c>
      <c r="T18" s="99">
        <f t="shared" si="5"/>
        <v>704</v>
      </c>
      <c r="U18" s="99">
        <f t="shared" si="5"/>
        <v>642</v>
      </c>
      <c r="V18" s="99">
        <f t="shared" si="5"/>
        <v>62</v>
      </c>
      <c r="W18" s="99">
        <f t="shared" si="5"/>
        <v>40</v>
      </c>
      <c r="X18" s="99">
        <f t="shared" si="5"/>
        <v>22</v>
      </c>
      <c r="Y18" s="99">
        <f t="shared" si="5"/>
        <v>0</v>
      </c>
      <c r="Z18" s="99">
        <f t="shared" si="5"/>
        <v>669</v>
      </c>
      <c r="AA18" s="99">
        <f t="shared" si="5"/>
        <v>613</v>
      </c>
      <c r="AB18" s="99">
        <f t="shared" si="5"/>
        <v>56</v>
      </c>
      <c r="AC18" s="99">
        <f t="shared" si="5"/>
        <v>16</v>
      </c>
      <c r="AD18" s="99">
        <f t="shared" si="5"/>
        <v>38</v>
      </c>
      <c r="AE18" s="99">
        <f t="shared" si="5"/>
        <v>0</v>
      </c>
      <c r="AF18" s="99">
        <f t="shared" si="5"/>
        <v>609</v>
      </c>
      <c r="AG18" s="99">
        <f t="shared" si="5"/>
        <v>531</v>
      </c>
      <c r="AH18" s="99">
        <f t="shared" si="5"/>
        <v>78</v>
      </c>
      <c r="AI18" s="99">
        <f t="shared" si="5"/>
        <v>40</v>
      </c>
      <c r="AJ18" s="99">
        <f t="shared" si="5"/>
        <v>18</v>
      </c>
      <c r="AK18" s="99">
        <f t="shared" si="5"/>
        <v>20</v>
      </c>
      <c r="AL18" s="133"/>
    </row>
    <row r="19" spans="1:38" ht="13.5" customHeight="1">
      <c r="A19" s="9" t="s">
        <v>19</v>
      </c>
      <c r="B19" s="70" t="s">
        <v>20</v>
      </c>
      <c r="C19" s="85"/>
      <c r="D19" s="64"/>
      <c r="E19" s="10">
        <v>3</v>
      </c>
      <c r="F19" s="182"/>
      <c r="G19" s="62"/>
      <c r="H19" s="16">
        <v>216</v>
      </c>
      <c r="I19" s="10">
        <f>H19-J19</f>
        <v>202</v>
      </c>
      <c r="J19" s="149">
        <v>14</v>
      </c>
      <c r="K19" s="110"/>
      <c r="L19" s="110">
        <v>14</v>
      </c>
      <c r="M19" s="150"/>
      <c r="N19" s="131"/>
      <c r="O19" s="110"/>
      <c r="P19" s="149"/>
      <c r="Q19" s="110"/>
      <c r="R19" s="110"/>
      <c r="S19" s="150"/>
      <c r="T19" s="151"/>
      <c r="U19" s="151"/>
      <c r="V19" s="152"/>
      <c r="W19" s="151"/>
      <c r="X19" s="151"/>
      <c r="Y19" s="153"/>
      <c r="Z19" s="131">
        <v>216</v>
      </c>
      <c r="AA19" s="110">
        <v>202</v>
      </c>
      <c r="AB19" s="152">
        <v>14</v>
      </c>
      <c r="AC19" s="131"/>
      <c r="AD19" s="131">
        <v>14</v>
      </c>
      <c r="AE19" s="61"/>
      <c r="AF19" s="141"/>
      <c r="AG19" s="52"/>
      <c r="AH19" s="22"/>
      <c r="AI19" s="52"/>
      <c r="AJ19" s="52"/>
      <c r="AK19" s="52"/>
      <c r="AL19" s="133"/>
    </row>
    <row r="20" spans="1:38" ht="13.5" customHeight="1">
      <c r="A20" s="9" t="s">
        <v>21</v>
      </c>
      <c r="B20" s="66" t="s">
        <v>22</v>
      </c>
      <c r="C20" s="85"/>
      <c r="D20" s="64"/>
      <c r="E20" s="10">
        <v>3</v>
      </c>
      <c r="F20" s="182"/>
      <c r="G20" s="62"/>
      <c r="H20" s="16">
        <v>93</v>
      </c>
      <c r="I20" s="148">
        <f t="shared" ref="I20:I32" si="6">H20-J20</f>
        <v>79</v>
      </c>
      <c r="J20" s="22">
        <v>14</v>
      </c>
      <c r="K20" s="120"/>
      <c r="L20" s="120">
        <v>14</v>
      </c>
      <c r="M20" s="61"/>
      <c r="N20" s="16"/>
      <c r="O20" s="120"/>
      <c r="P20" s="22"/>
      <c r="Q20" s="120"/>
      <c r="R20" s="120"/>
      <c r="S20" s="61"/>
      <c r="T20" s="31"/>
      <c r="U20" s="32"/>
      <c r="V20" s="22"/>
      <c r="W20" s="32"/>
      <c r="X20" s="32"/>
      <c r="Y20" s="75"/>
      <c r="Z20" s="16">
        <v>93</v>
      </c>
      <c r="AA20" s="120">
        <v>79</v>
      </c>
      <c r="AB20" s="22">
        <v>14</v>
      </c>
      <c r="AC20" s="120"/>
      <c r="AD20" s="120">
        <v>14</v>
      </c>
      <c r="AE20" s="61"/>
      <c r="AF20" s="141"/>
      <c r="AG20" s="52"/>
      <c r="AH20" s="22"/>
      <c r="AI20" s="52"/>
      <c r="AJ20" s="52"/>
      <c r="AK20" s="52"/>
      <c r="AL20" s="133"/>
    </row>
    <row r="21" spans="1:38" ht="13.5" customHeight="1">
      <c r="A21" s="9" t="s">
        <v>23</v>
      </c>
      <c r="B21" s="81" t="s">
        <v>24</v>
      </c>
      <c r="C21" s="85">
        <v>3</v>
      </c>
      <c r="D21" s="53"/>
      <c r="E21" s="53"/>
      <c r="F21" s="53">
        <v>3</v>
      </c>
      <c r="G21" s="162"/>
      <c r="H21" s="131">
        <v>210</v>
      </c>
      <c r="I21" s="148">
        <f t="shared" si="6"/>
        <v>196</v>
      </c>
      <c r="J21" s="149">
        <v>14</v>
      </c>
      <c r="K21" s="110">
        <v>8</v>
      </c>
      <c r="L21" s="110">
        <v>6</v>
      </c>
      <c r="M21" s="150"/>
      <c r="N21" s="131"/>
      <c r="O21" s="110"/>
      <c r="P21" s="149"/>
      <c r="Q21" s="110"/>
      <c r="R21" s="110"/>
      <c r="S21" s="150"/>
      <c r="T21" s="151"/>
      <c r="U21" s="151"/>
      <c r="V21" s="152"/>
      <c r="W21" s="151"/>
      <c r="X21" s="151"/>
      <c r="Y21" s="153"/>
      <c r="Z21" s="131">
        <v>210</v>
      </c>
      <c r="AA21" s="110">
        <v>196</v>
      </c>
      <c r="AB21" s="152">
        <v>14</v>
      </c>
      <c r="AC21" s="131">
        <v>8</v>
      </c>
      <c r="AD21" s="131">
        <v>4</v>
      </c>
      <c r="AE21" s="150"/>
      <c r="AF21" s="141"/>
      <c r="AG21" s="52"/>
      <c r="AH21" s="22"/>
      <c r="AI21" s="52"/>
      <c r="AJ21" s="52"/>
      <c r="AK21" s="52"/>
      <c r="AL21" s="133"/>
    </row>
    <row r="22" spans="1:38" ht="13.5" customHeight="1">
      <c r="A22" s="9" t="s">
        <v>25</v>
      </c>
      <c r="B22" s="66" t="s">
        <v>26</v>
      </c>
      <c r="C22" s="85"/>
      <c r="D22" s="64"/>
      <c r="E22" s="53">
        <v>2</v>
      </c>
      <c r="F22" s="53"/>
      <c r="G22" s="163"/>
      <c r="H22" s="110">
        <v>178</v>
      </c>
      <c r="I22" s="148">
        <f t="shared" si="6"/>
        <v>164</v>
      </c>
      <c r="J22" s="149">
        <v>14</v>
      </c>
      <c r="K22" s="110">
        <v>10</v>
      </c>
      <c r="L22" s="110">
        <v>4</v>
      </c>
      <c r="M22" s="150"/>
      <c r="N22" s="131"/>
      <c r="O22" s="110"/>
      <c r="P22" s="149"/>
      <c r="Q22" s="110"/>
      <c r="R22" s="110"/>
      <c r="S22" s="150"/>
      <c r="T22" s="151">
        <v>178</v>
      </c>
      <c r="U22" s="151">
        <v>164</v>
      </c>
      <c r="V22" s="152">
        <v>14</v>
      </c>
      <c r="W22" s="151">
        <v>10</v>
      </c>
      <c r="X22" s="151">
        <v>4</v>
      </c>
      <c r="Y22" s="75"/>
      <c r="Z22" s="16"/>
      <c r="AA22" s="120"/>
      <c r="AB22" s="22"/>
      <c r="AC22" s="120"/>
      <c r="AD22" s="120"/>
      <c r="AE22" s="61"/>
      <c r="AF22" s="141"/>
      <c r="AG22" s="52"/>
      <c r="AH22" s="22"/>
      <c r="AI22" s="52"/>
      <c r="AJ22" s="52"/>
      <c r="AK22" s="52"/>
      <c r="AL22" s="133"/>
    </row>
    <row r="23" spans="1:38" ht="23.25" customHeight="1">
      <c r="A23" s="9" t="s">
        <v>27</v>
      </c>
      <c r="B23" s="66" t="s">
        <v>28</v>
      </c>
      <c r="C23" s="85"/>
      <c r="D23" s="64"/>
      <c r="E23" s="53">
        <v>2</v>
      </c>
      <c r="F23" s="53"/>
      <c r="G23" s="161"/>
      <c r="H23" s="131">
        <v>164</v>
      </c>
      <c r="I23" s="148">
        <f t="shared" si="6"/>
        <v>150</v>
      </c>
      <c r="J23" s="149">
        <v>14</v>
      </c>
      <c r="K23" s="110">
        <v>10</v>
      </c>
      <c r="L23" s="110">
        <v>4</v>
      </c>
      <c r="M23" s="150"/>
      <c r="N23" s="131"/>
      <c r="O23" s="110"/>
      <c r="P23" s="149"/>
      <c r="Q23" s="110"/>
      <c r="R23" s="110"/>
      <c r="S23" s="150"/>
      <c r="T23" s="151">
        <v>164</v>
      </c>
      <c r="U23" s="151">
        <v>150</v>
      </c>
      <c r="V23" s="152">
        <v>14</v>
      </c>
      <c r="W23" s="151">
        <v>10</v>
      </c>
      <c r="X23" s="151">
        <v>4</v>
      </c>
      <c r="Y23" s="153"/>
      <c r="Z23" s="131"/>
      <c r="AA23" s="110"/>
      <c r="AB23" s="152"/>
      <c r="AC23" s="131"/>
      <c r="AD23" s="131"/>
      <c r="AE23" s="61"/>
      <c r="AF23" s="141"/>
      <c r="AG23" s="52"/>
      <c r="AH23" s="22"/>
      <c r="AI23" s="52"/>
      <c r="AJ23" s="52"/>
      <c r="AK23" s="52"/>
      <c r="AL23" s="133"/>
    </row>
    <row r="24" spans="1:38" ht="23.25" customHeight="1">
      <c r="A24" s="9" t="s">
        <v>29</v>
      </c>
      <c r="B24" s="66" t="s">
        <v>30</v>
      </c>
      <c r="C24" s="85"/>
      <c r="D24" s="64"/>
      <c r="E24" s="10">
        <v>2</v>
      </c>
      <c r="F24" s="182">
        <v>2</v>
      </c>
      <c r="G24" s="62"/>
      <c r="H24" s="16">
        <v>130</v>
      </c>
      <c r="I24" s="148">
        <v>120</v>
      </c>
      <c r="J24" s="22">
        <v>10</v>
      </c>
      <c r="K24" s="120">
        <v>4</v>
      </c>
      <c r="L24" s="120">
        <v>6</v>
      </c>
      <c r="M24" s="61"/>
      <c r="N24" s="16"/>
      <c r="O24" s="120"/>
      <c r="P24" s="22"/>
      <c r="Q24" s="120"/>
      <c r="R24" s="120"/>
      <c r="S24" s="61"/>
      <c r="T24" s="31">
        <v>130</v>
      </c>
      <c r="U24" s="32">
        <v>120</v>
      </c>
      <c r="V24" s="22">
        <v>10</v>
      </c>
      <c r="W24" s="32">
        <v>4</v>
      </c>
      <c r="X24" s="32">
        <v>6</v>
      </c>
      <c r="Y24" s="75"/>
      <c r="Z24" s="16"/>
      <c r="AA24" s="120"/>
      <c r="AB24" s="22"/>
      <c r="AC24" s="120"/>
      <c r="AD24" s="120"/>
      <c r="AE24" s="61"/>
      <c r="AF24" s="141"/>
      <c r="AG24" s="52"/>
      <c r="AH24" s="22"/>
      <c r="AI24" s="52"/>
      <c r="AJ24" s="52"/>
      <c r="AK24" s="52"/>
      <c r="AL24" s="133"/>
    </row>
    <row r="25" spans="1:38" ht="13.5" customHeight="1">
      <c r="A25" s="9" t="s">
        <v>31</v>
      </c>
      <c r="B25" s="66" t="s">
        <v>32</v>
      </c>
      <c r="C25" s="85"/>
      <c r="D25" s="64"/>
      <c r="E25" s="10">
        <v>2</v>
      </c>
      <c r="F25" s="182">
        <v>2</v>
      </c>
      <c r="G25" s="62"/>
      <c r="H25" s="16">
        <v>130</v>
      </c>
      <c r="I25" s="148">
        <v>118</v>
      </c>
      <c r="J25" s="22">
        <v>12</v>
      </c>
      <c r="K25" s="120">
        <v>12</v>
      </c>
      <c r="L25" s="120"/>
      <c r="M25" s="61"/>
      <c r="N25" s="16"/>
      <c r="O25" s="120"/>
      <c r="P25" s="22"/>
      <c r="Q25" s="120"/>
      <c r="R25" s="120"/>
      <c r="S25" s="61"/>
      <c r="T25" s="31">
        <v>130</v>
      </c>
      <c r="U25" s="32">
        <v>118</v>
      </c>
      <c r="V25" s="22">
        <v>12</v>
      </c>
      <c r="W25" s="32">
        <v>12</v>
      </c>
      <c r="X25" s="32"/>
      <c r="Y25" s="75"/>
      <c r="Z25" s="16"/>
      <c r="AA25" s="120"/>
      <c r="AB25" s="22"/>
      <c r="AC25" s="120"/>
      <c r="AD25" s="120"/>
      <c r="AE25" s="61"/>
      <c r="AF25" s="141"/>
      <c r="AG25" s="52"/>
      <c r="AH25" s="22"/>
      <c r="AI25" s="52"/>
      <c r="AJ25" s="52"/>
      <c r="AK25" s="52"/>
      <c r="AL25" s="133"/>
    </row>
    <row r="26" spans="1:38" ht="13.5" customHeight="1">
      <c r="A26" s="9" t="s">
        <v>33</v>
      </c>
      <c r="B26" s="66" t="s">
        <v>34</v>
      </c>
      <c r="C26" s="85"/>
      <c r="D26" s="64"/>
      <c r="E26" s="10">
        <v>2</v>
      </c>
      <c r="F26" s="182"/>
      <c r="G26" s="62"/>
      <c r="H26" s="16">
        <v>150</v>
      </c>
      <c r="I26" s="148">
        <f t="shared" si="6"/>
        <v>136</v>
      </c>
      <c r="J26" s="22">
        <v>14</v>
      </c>
      <c r="K26" s="120">
        <v>8</v>
      </c>
      <c r="L26" s="120">
        <v>6</v>
      </c>
      <c r="M26" s="61"/>
      <c r="N26" s="16"/>
      <c r="O26" s="120"/>
      <c r="P26" s="22"/>
      <c r="Q26" s="120"/>
      <c r="R26" s="120"/>
      <c r="S26" s="61"/>
      <c r="T26" s="31"/>
      <c r="U26" s="32"/>
      <c r="V26" s="22"/>
      <c r="W26" s="32"/>
      <c r="X26" s="32"/>
      <c r="Y26" s="75"/>
      <c r="Z26" s="16">
        <v>150</v>
      </c>
      <c r="AA26" s="120">
        <v>136</v>
      </c>
      <c r="AB26" s="22">
        <v>14</v>
      </c>
      <c r="AC26" s="120">
        <v>8</v>
      </c>
      <c r="AD26" s="120">
        <v>6</v>
      </c>
      <c r="AE26" s="61"/>
      <c r="AF26" s="141"/>
      <c r="AG26" s="52"/>
      <c r="AH26" s="22"/>
      <c r="AI26" s="52"/>
      <c r="AJ26" s="52"/>
      <c r="AK26" s="52"/>
      <c r="AL26" s="133"/>
    </row>
    <row r="27" spans="1:38" ht="13.5" customHeight="1">
      <c r="A27" s="9" t="s">
        <v>35</v>
      </c>
      <c r="B27" s="66" t="s">
        <v>36</v>
      </c>
      <c r="C27" s="85"/>
      <c r="D27" s="64"/>
      <c r="E27" s="10">
        <v>4</v>
      </c>
      <c r="F27" s="182">
        <v>4</v>
      </c>
      <c r="G27" s="62"/>
      <c r="H27" s="16">
        <v>81</v>
      </c>
      <c r="I27" s="148">
        <f t="shared" si="6"/>
        <v>67</v>
      </c>
      <c r="J27" s="22">
        <v>14</v>
      </c>
      <c r="K27" s="120">
        <v>8</v>
      </c>
      <c r="L27" s="120">
        <v>6</v>
      </c>
      <c r="M27" s="61"/>
      <c r="N27" s="16"/>
      <c r="O27" s="120"/>
      <c r="P27" s="22"/>
      <c r="Q27" s="120"/>
      <c r="R27" s="120"/>
      <c r="S27" s="61"/>
      <c r="T27" s="31"/>
      <c r="U27" s="32"/>
      <c r="V27" s="22"/>
      <c r="W27" s="32"/>
      <c r="X27" s="32"/>
      <c r="Y27" s="75"/>
      <c r="Z27" s="16"/>
      <c r="AA27" s="120"/>
      <c r="AB27" s="22"/>
      <c r="AC27" s="120"/>
      <c r="AD27" s="120"/>
      <c r="AE27" s="61"/>
      <c r="AF27" s="141">
        <v>81</v>
      </c>
      <c r="AG27" s="52">
        <v>67</v>
      </c>
      <c r="AH27" s="22">
        <v>14</v>
      </c>
      <c r="AI27" s="52">
        <v>8</v>
      </c>
      <c r="AJ27" s="52">
        <v>6</v>
      </c>
      <c r="AK27" s="52"/>
      <c r="AL27" s="133"/>
    </row>
    <row r="28" spans="1:38" ht="23.25" customHeight="1">
      <c r="A28" s="9" t="s">
        <v>37</v>
      </c>
      <c r="B28" s="66" t="s">
        <v>38</v>
      </c>
      <c r="C28" s="85"/>
      <c r="D28" s="64"/>
      <c r="E28" s="10">
        <v>4</v>
      </c>
      <c r="F28" s="182"/>
      <c r="G28" s="62"/>
      <c r="H28" s="16">
        <v>234</v>
      </c>
      <c r="I28" s="148">
        <v>200</v>
      </c>
      <c r="J28" s="49">
        <v>34</v>
      </c>
      <c r="K28" s="120">
        <v>6</v>
      </c>
      <c r="L28" s="120">
        <v>8</v>
      </c>
      <c r="M28" s="61">
        <v>20</v>
      </c>
      <c r="N28" s="16"/>
      <c r="O28" s="120"/>
      <c r="P28" s="22"/>
      <c r="Q28" s="120"/>
      <c r="R28" s="120"/>
      <c r="S28" s="61"/>
      <c r="T28" s="31"/>
      <c r="U28" s="32"/>
      <c r="V28" s="22"/>
      <c r="W28" s="32"/>
      <c r="X28" s="32"/>
      <c r="Y28" s="75"/>
      <c r="Z28" s="16"/>
      <c r="AA28" s="120"/>
      <c r="AB28" s="22"/>
      <c r="AC28" s="120"/>
      <c r="AD28" s="120"/>
      <c r="AE28" s="61"/>
      <c r="AF28" s="141">
        <v>234</v>
      </c>
      <c r="AG28" s="52">
        <v>200</v>
      </c>
      <c r="AH28" s="22">
        <v>34</v>
      </c>
      <c r="AI28" s="52">
        <v>6</v>
      </c>
      <c r="AJ28" s="52">
        <v>8</v>
      </c>
      <c r="AK28" s="52">
        <v>20</v>
      </c>
      <c r="AL28" s="133"/>
    </row>
    <row r="29" spans="1:38" ht="23.25" customHeight="1">
      <c r="A29" s="9" t="s">
        <v>39</v>
      </c>
      <c r="B29" s="66" t="s">
        <v>40</v>
      </c>
      <c r="C29" s="85"/>
      <c r="D29" s="64"/>
      <c r="E29" s="10">
        <v>4</v>
      </c>
      <c r="F29" s="182"/>
      <c r="G29" s="62"/>
      <c r="H29" s="16">
        <v>96</v>
      </c>
      <c r="I29" s="148">
        <f t="shared" si="6"/>
        <v>86</v>
      </c>
      <c r="J29" s="22">
        <v>10</v>
      </c>
      <c r="K29" s="120">
        <v>4</v>
      </c>
      <c r="L29" s="120">
        <v>6</v>
      </c>
      <c r="M29" s="61"/>
      <c r="N29" s="16"/>
      <c r="O29" s="120"/>
      <c r="P29" s="22"/>
      <c r="Q29" s="120"/>
      <c r="R29" s="120"/>
      <c r="S29" s="61"/>
      <c r="T29" s="31"/>
      <c r="U29" s="32"/>
      <c r="V29" s="22"/>
      <c r="W29" s="32"/>
      <c r="X29" s="32"/>
      <c r="Y29" s="75"/>
      <c r="Z29" s="16"/>
      <c r="AA29" s="120"/>
      <c r="AB29" s="22"/>
      <c r="AC29" s="120"/>
      <c r="AD29" s="120"/>
      <c r="AE29" s="61"/>
      <c r="AF29" s="141">
        <v>96</v>
      </c>
      <c r="AG29" s="52">
        <v>86</v>
      </c>
      <c r="AH29" s="22">
        <v>10</v>
      </c>
      <c r="AI29" s="52">
        <v>6</v>
      </c>
      <c r="AJ29" s="52">
        <v>4</v>
      </c>
      <c r="AK29" s="52"/>
      <c r="AL29" s="133"/>
    </row>
    <row r="30" spans="1:38" ht="33" customHeight="1">
      <c r="A30" s="9" t="s">
        <v>41</v>
      </c>
      <c r="B30" s="81" t="s">
        <v>42</v>
      </c>
      <c r="C30" s="85"/>
      <c r="D30" s="64">
        <v>4</v>
      </c>
      <c r="E30" s="10"/>
      <c r="F30" s="182"/>
      <c r="G30" s="62"/>
      <c r="H30" s="16">
        <v>135</v>
      </c>
      <c r="I30" s="148">
        <f t="shared" si="6"/>
        <v>125</v>
      </c>
      <c r="J30" s="22">
        <v>10</v>
      </c>
      <c r="K30" s="120">
        <v>10</v>
      </c>
      <c r="L30" s="120"/>
      <c r="M30" s="61"/>
      <c r="N30" s="16"/>
      <c r="O30" s="120"/>
      <c r="P30" s="22"/>
      <c r="Q30" s="120"/>
      <c r="R30" s="120"/>
      <c r="S30" s="61"/>
      <c r="T30" s="31"/>
      <c r="U30" s="32"/>
      <c r="V30" s="22"/>
      <c r="W30" s="32"/>
      <c r="X30" s="32"/>
      <c r="Y30" s="75"/>
      <c r="Z30" s="16"/>
      <c r="AA30" s="120"/>
      <c r="AB30" s="22"/>
      <c r="AC30" s="120"/>
      <c r="AD30" s="120"/>
      <c r="AE30" s="61"/>
      <c r="AF30" s="141">
        <v>135</v>
      </c>
      <c r="AG30" s="52">
        <v>125</v>
      </c>
      <c r="AH30" s="22">
        <v>10</v>
      </c>
      <c r="AI30" s="52">
        <v>10</v>
      </c>
      <c r="AJ30" s="52"/>
      <c r="AK30" s="142"/>
      <c r="AL30" s="133"/>
    </row>
    <row r="31" spans="1:38" ht="13.5" customHeight="1">
      <c r="A31" s="9" t="s">
        <v>43</v>
      </c>
      <c r="B31" s="74" t="s">
        <v>44</v>
      </c>
      <c r="C31" s="85"/>
      <c r="D31" s="64"/>
      <c r="E31" s="10">
        <v>4</v>
      </c>
      <c r="F31" s="182"/>
      <c r="G31" s="62"/>
      <c r="H31" s="131">
        <v>63</v>
      </c>
      <c r="I31" s="53">
        <f t="shared" si="6"/>
        <v>53</v>
      </c>
      <c r="J31" s="149">
        <v>10</v>
      </c>
      <c r="K31" s="110">
        <v>10</v>
      </c>
      <c r="L31" s="110"/>
      <c r="M31" s="150"/>
      <c r="N31" s="131"/>
      <c r="O31" s="110"/>
      <c r="P31" s="149"/>
      <c r="Q31" s="110"/>
      <c r="R31" s="110"/>
      <c r="S31" s="150"/>
      <c r="T31" s="151"/>
      <c r="U31" s="151"/>
      <c r="V31" s="152"/>
      <c r="W31" s="151"/>
      <c r="X31" s="151"/>
      <c r="Y31" s="153"/>
      <c r="Z31" s="131"/>
      <c r="AA31" s="110"/>
      <c r="AB31" s="152"/>
      <c r="AC31" s="131"/>
      <c r="AD31" s="131"/>
      <c r="AE31" s="150"/>
      <c r="AF31" s="151">
        <v>63</v>
      </c>
      <c r="AG31" s="156">
        <v>53</v>
      </c>
      <c r="AH31" s="152">
        <v>10</v>
      </c>
      <c r="AI31" s="156">
        <v>10</v>
      </c>
      <c r="AJ31" s="156"/>
      <c r="AK31" s="134"/>
      <c r="AL31" s="30"/>
    </row>
    <row r="32" spans="1:38" ht="13.5" customHeight="1">
      <c r="A32" s="9" t="s">
        <v>17</v>
      </c>
      <c r="B32" s="71" t="s">
        <v>18</v>
      </c>
      <c r="C32" s="85"/>
      <c r="D32" s="64"/>
      <c r="E32" s="10">
        <v>2</v>
      </c>
      <c r="F32" s="182"/>
      <c r="G32" s="62"/>
      <c r="H32" s="16">
        <v>102</v>
      </c>
      <c r="I32" s="148">
        <f t="shared" si="6"/>
        <v>90</v>
      </c>
      <c r="J32" s="22">
        <v>12</v>
      </c>
      <c r="K32" s="120">
        <v>4</v>
      </c>
      <c r="L32" s="120">
        <v>8</v>
      </c>
      <c r="M32" s="61"/>
      <c r="N32" s="16"/>
      <c r="O32" s="120"/>
      <c r="P32" s="22"/>
      <c r="Q32" s="120"/>
      <c r="R32" s="120"/>
      <c r="S32" s="61"/>
      <c r="T32" s="31">
        <v>102</v>
      </c>
      <c r="U32" s="32">
        <v>90</v>
      </c>
      <c r="V32" s="22">
        <v>12</v>
      </c>
      <c r="W32" s="32">
        <v>4</v>
      </c>
      <c r="X32" s="32">
        <v>8</v>
      </c>
      <c r="Y32" s="75"/>
      <c r="Z32" s="16"/>
      <c r="AA32" s="120"/>
      <c r="AB32" s="22"/>
      <c r="AC32" s="120"/>
      <c r="AD32" s="120"/>
      <c r="AE32" s="61"/>
      <c r="AF32" s="141"/>
      <c r="AG32" s="52"/>
      <c r="AH32" s="22"/>
      <c r="AI32" s="52"/>
      <c r="AJ32" s="52"/>
      <c r="AK32" s="134"/>
      <c r="AL32" s="30"/>
    </row>
    <row r="33" spans="1:37" ht="13.5" customHeight="1" thickBot="1">
      <c r="A33" s="248" t="s">
        <v>45</v>
      </c>
      <c r="B33" s="249" t="s">
        <v>46</v>
      </c>
      <c r="C33" s="250"/>
      <c r="D33" s="251"/>
      <c r="E33" s="35"/>
      <c r="F33" s="35"/>
      <c r="G33" s="252"/>
      <c r="H33" s="251">
        <f t="shared" ref="H33:AK33" si="7">H34+H39+H43+H49</f>
        <v>1607</v>
      </c>
      <c r="I33" s="251">
        <f t="shared" si="7"/>
        <v>1367</v>
      </c>
      <c r="J33" s="251">
        <f t="shared" si="7"/>
        <v>236</v>
      </c>
      <c r="K33" s="251">
        <f t="shared" si="7"/>
        <v>108</v>
      </c>
      <c r="L33" s="251">
        <f t="shared" si="7"/>
        <v>88</v>
      </c>
      <c r="M33" s="252">
        <f t="shared" si="7"/>
        <v>40</v>
      </c>
      <c r="N33" s="282">
        <f t="shared" si="7"/>
        <v>266</v>
      </c>
      <c r="O33" s="264">
        <f t="shared" si="7"/>
        <v>214</v>
      </c>
      <c r="P33" s="264">
        <f t="shared" si="7"/>
        <v>52</v>
      </c>
      <c r="Q33" s="264">
        <f t="shared" si="7"/>
        <v>32</v>
      </c>
      <c r="R33" s="264">
        <f t="shared" si="7"/>
        <v>20</v>
      </c>
      <c r="S33" s="252">
        <f t="shared" si="7"/>
        <v>0</v>
      </c>
      <c r="T33" s="251">
        <f t="shared" si="7"/>
        <v>190</v>
      </c>
      <c r="U33" s="251">
        <f t="shared" si="7"/>
        <v>162</v>
      </c>
      <c r="V33" s="251">
        <f t="shared" si="7"/>
        <v>28</v>
      </c>
      <c r="W33" s="251">
        <f t="shared" si="7"/>
        <v>28</v>
      </c>
      <c r="X33" s="251">
        <f t="shared" si="7"/>
        <v>0</v>
      </c>
      <c r="Y33" s="252">
        <f t="shared" si="7"/>
        <v>0</v>
      </c>
      <c r="Z33" s="251">
        <f t="shared" si="7"/>
        <v>554</v>
      </c>
      <c r="AA33" s="251">
        <f t="shared" si="7"/>
        <v>474</v>
      </c>
      <c r="AB33" s="251">
        <f t="shared" si="7"/>
        <v>80</v>
      </c>
      <c r="AC33" s="251">
        <f t="shared" si="7"/>
        <v>30</v>
      </c>
      <c r="AD33" s="251">
        <f t="shared" si="7"/>
        <v>30</v>
      </c>
      <c r="AE33" s="252">
        <f t="shared" si="7"/>
        <v>20</v>
      </c>
      <c r="AF33" s="251">
        <f t="shared" si="7"/>
        <v>597</v>
      </c>
      <c r="AG33" s="251">
        <f t="shared" si="7"/>
        <v>521</v>
      </c>
      <c r="AH33" s="251">
        <f t="shared" si="7"/>
        <v>76</v>
      </c>
      <c r="AI33" s="251">
        <f t="shared" si="7"/>
        <v>18</v>
      </c>
      <c r="AJ33" s="251">
        <f t="shared" si="7"/>
        <v>38</v>
      </c>
      <c r="AK33" s="252">
        <f t="shared" si="7"/>
        <v>20</v>
      </c>
    </row>
    <row r="34" spans="1:37" ht="23.25" customHeight="1" thickBot="1">
      <c r="A34" s="18" t="s">
        <v>47</v>
      </c>
      <c r="B34" s="76" t="s">
        <v>48</v>
      </c>
      <c r="C34" s="127"/>
      <c r="D34" s="28"/>
      <c r="E34" s="18"/>
      <c r="F34" s="18"/>
      <c r="G34" s="192"/>
      <c r="H34" s="28">
        <f>H35+H36</f>
        <v>620</v>
      </c>
      <c r="I34" s="28">
        <f t="shared" ref="I34:AK34" si="8">I35+I36</f>
        <v>518</v>
      </c>
      <c r="J34" s="28">
        <f t="shared" si="8"/>
        <v>98</v>
      </c>
      <c r="K34" s="28">
        <f t="shared" si="8"/>
        <v>34</v>
      </c>
      <c r="L34" s="28">
        <f t="shared" si="8"/>
        <v>44</v>
      </c>
      <c r="M34" s="192">
        <f t="shared" si="8"/>
        <v>20</v>
      </c>
      <c r="N34" s="276">
        <f t="shared" si="8"/>
        <v>0</v>
      </c>
      <c r="O34" s="262">
        <f t="shared" si="8"/>
        <v>0</v>
      </c>
      <c r="P34" s="262">
        <f t="shared" si="8"/>
        <v>0</v>
      </c>
      <c r="Q34" s="262">
        <f t="shared" si="8"/>
        <v>0</v>
      </c>
      <c r="R34" s="262">
        <f t="shared" si="8"/>
        <v>0</v>
      </c>
      <c r="S34" s="192">
        <f t="shared" si="8"/>
        <v>0</v>
      </c>
      <c r="T34" s="28">
        <f t="shared" si="8"/>
        <v>190</v>
      </c>
      <c r="U34" s="28">
        <f t="shared" si="8"/>
        <v>162</v>
      </c>
      <c r="V34" s="28">
        <f t="shared" si="8"/>
        <v>28</v>
      </c>
      <c r="W34" s="28">
        <f t="shared" si="8"/>
        <v>28</v>
      </c>
      <c r="X34" s="28">
        <f t="shared" si="8"/>
        <v>0</v>
      </c>
      <c r="Y34" s="192">
        <f t="shared" si="8"/>
        <v>0</v>
      </c>
      <c r="Z34" s="28">
        <f t="shared" si="8"/>
        <v>218</v>
      </c>
      <c r="AA34" s="28">
        <f t="shared" si="8"/>
        <v>180</v>
      </c>
      <c r="AB34" s="28">
        <f t="shared" si="8"/>
        <v>38</v>
      </c>
      <c r="AC34" s="28">
        <f t="shared" si="8"/>
        <v>6</v>
      </c>
      <c r="AD34" s="28">
        <f t="shared" si="8"/>
        <v>12</v>
      </c>
      <c r="AE34" s="192">
        <f t="shared" si="8"/>
        <v>20</v>
      </c>
      <c r="AF34" s="28">
        <f t="shared" si="8"/>
        <v>212</v>
      </c>
      <c r="AG34" s="28">
        <f t="shared" si="8"/>
        <v>180</v>
      </c>
      <c r="AH34" s="28">
        <f t="shared" si="8"/>
        <v>32</v>
      </c>
      <c r="AI34" s="28">
        <f t="shared" si="8"/>
        <v>0</v>
      </c>
      <c r="AJ34" s="28">
        <f t="shared" si="8"/>
        <v>32</v>
      </c>
      <c r="AK34" s="192">
        <f t="shared" si="8"/>
        <v>0</v>
      </c>
    </row>
    <row r="35" spans="1:37" ht="23.25" customHeight="1">
      <c r="A35" s="9" t="s">
        <v>49</v>
      </c>
      <c r="B35" s="66" t="s">
        <v>50</v>
      </c>
      <c r="C35" s="85">
        <v>3</v>
      </c>
      <c r="D35" s="64"/>
      <c r="E35" s="10"/>
      <c r="F35" s="182"/>
      <c r="G35" s="62">
        <v>3</v>
      </c>
      <c r="H35" s="48">
        <v>408</v>
      </c>
      <c r="I35" s="10">
        <v>338</v>
      </c>
      <c r="J35" s="22">
        <v>66</v>
      </c>
      <c r="K35" s="120">
        <v>34</v>
      </c>
      <c r="L35" s="120">
        <v>12</v>
      </c>
      <c r="M35" s="61">
        <v>20</v>
      </c>
      <c r="N35" s="16"/>
      <c r="O35" s="120"/>
      <c r="P35" s="22"/>
      <c r="Q35" s="120"/>
      <c r="R35" s="120"/>
      <c r="S35" s="61"/>
      <c r="T35" s="31">
        <v>190</v>
      </c>
      <c r="U35" s="32">
        <v>162</v>
      </c>
      <c r="V35" s="22">
        <v>28</v>
      </c>
      <c r="W35" s="32">
        <v>28</v>
      </c>
      <c r="X35" s="32"/>
      <c r="Y35" s="75"/>
      <c r="Z35" s="16">
        <v>218</v>
      </c>
      <c r="AA35" s="120">
        <v>180</v>
      </c>
      <c r="AB35" s="22">
        <v>38</v>
      </c>
      <c r="AC35" s="120">
        <v>6</v>
      </c>
      <c r="AD35" s="120">
        <v>12</v>
      </c>
      <c r="AE35" s="61">
        <v>20</v>
      </c>
      <c r="AF35" s="31"/>
      <c r="AG35" s="32"/>
      <c r="AH35" s="22"/>
      <c r="AI35" s="32"/>
      <c r="AJ35" s="32"/>
      <c r="AK35" s="134"/>
    </row>
    <row r="36" spans="1:37" ht="33" customHeight="1">
      <c r="A36" s="9" t="s">
        <v>51</v>
      </c>
      <c r="B36" s="66" t="s">
        <v>52</v>
      </c>
      <c r="C36" s="85">
        <v>4</v>
      </c>
      <c r="D36" s="64"/>
      <c r="E36" s="10"/>
      <c r="F36" s="182"/>
      <c r="G36" s="62"/>
      <c r="H36" s="16">
        <v>212</v>
      </c>
      <c r="I36" s="197">
        <v>180</v>
      </c>
      <c r="J36" s="22">
        <v>32</v>
      </c>
      <c r="K36" s="120"/>
      <c r="L36" s="120">
        <v>32</v>
      </c>
      <c r="M36" s="61"/>
      <c r="N36" s="16"/>
      <c r="O36" s="120"/>
      <c r="P36" s="22"/>
      <c r="Q36" s="120"/>
      <c r="R36" s="120"/>
      <c r="S36" s="61"/>
      <c r="T36" s="31"/>
      <c r="U36" s="32"/>
      <c r="V36" s="22"/>
      <c r="W36" s="32"/>
      <c r="X36" s="32"/>
      <c r="Y36" s="75"/>
      <c r="Z36" s="16"/>
      <c r="AA36" s="120"/>
      <c r="AB36" s="22"/>
      <c r="AC36" s="120"/>
      <c r="AD36" s="120"/>
      <c r="AE36" s="61"/>
      <c r="AF36" s="141">
        <v>212</v>
      </c>
      <c r="AG36" s="52">
        <v>180</v>
      </c>
      <c r="AH36" s="22">
        <v>32</v>
      </c>
      <c r="AI36" s="52"/>
      <c r="AJ36" s="52">
        <v>32</v>
      </c>
      <c r="AK36" s="134"/>
    </row>
    <row r="37" spans="1:37" ht="13.5" customHeight="1">
      <c r="A37" s="9" t="s">
        <v>104</v>
      </c>
      <c r="B37" s="66" t="s">
        <v>53</v>
      </c>
      <c r="C37" s="79"/>
      <c r="D37" s="115"/>
      <c r="E37" s="120"/>
      <c r="F37" s="120"/>
      <c r="G37" s="61"/>
      <c r="H37" s="64"/>
      <c r="I37" s="13"/>
      <c r="J37" s="22">
        <f t="shared" ref="J37" si="9">SUM(U37+W37+Y37+AA37+AC37+AE37+AG37+AK37)</f>
        <v>0</v>
      </c>
      <c r="K37" s="120"/>
      <c r="L37" s="120"/>
      <c r="M37" s="61"/>
      <c r="N37" s="16"/>
      <c r="O37" s="120"/>
      <c r="P37" s="22"/>
      <c r="Q37" s="120"/>
      <c r="R37" s="120"/>
      <c r="S37" s="61"/>
      <c r="T37" s="57"/>
      <c r="U37" s="33"/>
      <c r="V37" s="136"/>
      <c r="W37" s="33"/>
      <c r="X37" s="33"/>
      <c r="Y37" s="135"/>
      <c r="Z37" s="58"/>
      <c r="AA37" s="115"/>
      <c r="AB37" s="136"/>
      <c r="AC37" s="115"/>
      <c r="AD37" s="122"/>
      <c r="AE37" s="62"/>
      <c r="AF37" s="143"/>
      <c r="AG37" s="142"/>
      <c r="AH37" s="136"/>
      <c r="AI37" s="144"/>
      <c r="AJ37" s="144"/>
      <c r="AK37" s="145"/>
    </row>
    <row r="38" spans="1:37" ht="13.5" customHeight="1" thickBot="1">
      <c r="A38" s="14" t="s">
        <v>105</v>
      </c>
      <c r="B38" s="77" t="s">
        <v>106</v>
      </c>
      <c r="C38" s="124"/>
      <c r="D38" s="164"/>
      <c r="E38" s="164"/>
      <c r="F38" s="164"/>
      <c r="G38" s="165"/>
      <c r="H38" s="111"/>
      <c r="I38" s="36"/>
      <c r="J38" s="22">
        <v>324</v>
      </c>
      <c r="K38" s="120"/>
      <c r="L38" s="120"/>
      <c r="M38" s="61"/>
      <c r="N38" s="16"/>
      <c r="O38" s="120"/>
      <c r="P38" s="22"/>
      <c r="Q38" s="120"/>
      <c r="R38" s="120"/>
      <c r="S38" s="280"/>
      <c r="T38" s="31"/>
      <c r="U38" s="32"/>
      <c r="V38" s="22">
        <v>144</v>
      </c>
      <c r="W38" s="32"/>
      <c r="X38" s="32"/>
      <c r="Y38" s="75"/>
      <c r="Z38" s="16"/>
      <c r="AA38" s="120"/>
      <c r="AB38" s="22">
        <v>144</v>
      </c>
      <c r="AC38" s="120"/>
      <c r="AD38" s="120"/>
      <c r="AE38" s="61"/>
      <c r="AF38" s="141"/>
      <c r="AG38" s="52"/>
      <c r="AH38" s="22">
        <v>36</v>
      </c>
      <c r="AI38" s="52"/>
      <c r="AJ38" s="52"/>
      <c r="AK38" s="134"/>
    </row>
    <row r="39" spans="1:37" ht="33" customHeight="1" thickBot="1">
      <c r="A39" s="18" t="s">
        <v>54</v>
      </c>
      <c r="B39" s="76" t="s">
        <v>55</v>
      </c>
      <c r="C39" s="100"/>
      <c r="D39" s="243"/>
      <c r="E39" s="243"/>
      <c r="F39" s="243"/>
      <c r="G39" s="244"/>
      <c r="H39" s="28">
        <f>H40</f>
        <v>274</v>
      </c>
      <c r="I39" s="28">
        <f t="shared" ref="I39:AK39" si="10">I40</f>
        <v>244</v>
      </c>
      <c r="J39" s="28">
        <f t="shared" si="10"/>
        <v>30</v>
      </c>
      <c r="K39" s="28">
        <f t="shared" si="10"/>
        <v>10</v>
      </c>
      <c r="L39" s="28">
        <f t="shared" si="10"/>
        <v>0</v>
      </c>
      <c r="M39" s="192">
        <f t="shared" si="10"/>
        <v>20</v>
      </c>
      <c r="N39" s="276">
        <f t="shared" si="10"/>
        <v>0</v>
      </c>
      <c r="O39" s="262">
        <f t="shared" si="10"/>
        <v>0</v>
      </c>
      <c r="P39" s="262">
        <f t="shared" si="10"/>
        <v>0</v>
      </c>
      <c r="Q39" s="262">
        <f t="shared" si="10"/>
        <v>0</v>
      </c>
      <c r="R39" s="262">
        <f t="shared" si="10"/>
        <v>0</v>
      </c>
      <c r="S39" s="192">
        <f t="shared" si="10"/>
        <v>0</v>
      </c>
      <c r="T39" s="276">
        <f t="shared" si="10"/>
        <v>0</v>
      </c>
      <c r="U39" s="28">
        <f t="shared" si="10"/>
        <v>0</v>
      </c>
      <c r="V39" s="28">
        <f t="shared" si="10"/>
        <v>0</v>
      </c>
      <c r="W39" s="28">
        <f t="shared" si="10"/>
        <v>0</v>
      </c>
      <c r="X39" s="28">
        <f t="shared" si="10"/>
        <v>0</v>
      </c>
      <c r="Y39" s="192">
        <f t="shared" si="10"/>
        <v>0</v>
      </c>
      <c r="Z39" s="28">
        <f t="shared" si="10"/>
        <v>0</v>
      </c>
      <c r="AA39" s="28">
        <f t="shared" si="10"/>
        <v>0</v>
      </c>
      <c r="AB39" s="28">
        <f t="shared" si="10"/>
        <v>0</v>
      </c>
      <c r="AC39" s="28">
        <f t="shared" si="10"/>
        <v>0</v>
      </c>
      <c r="AD39" s="28">
        <f t="shared" si="10"/>
        <v>0</v>
      </c>
      <c r="AE39" s="192">
        <f t="shared" si="10"/>
        <v>0</v>
      </c>
      <c r="AF39" s="28">
        <f t="shared" si="10"/>
        <v>274</v>
      </c>
      <c r="AG39" s="28">
        <f t="shared" si="10"/>
        <v>244</v>
      </c>
      <c r="AH39" s="28">
        <f t="shared" si="10"/>
        <v>30</v>
      </c>
      <c r="AI39" s="28">
        <f t="shared" si="10"/>
        <v>10</v>
      </c>
      <c r="AJ39" s="28">
        <f t="shared" si="10"/>
        <v>0</v>
      </c>
      <c r="AK39" s="192">
        <f t="shared" si="10"/>
        <v>20</v>
      </c>
    </row>
    <row r="40" spans="1:37" ht="23.25" customHeight="1">
      <c r="A40" s="84" t="s">
        <v>56</v>
      </c>
      <c r="B40" s="112" t="s">
        <v>57</v>
      </c>
      <c r="C40" s="123">
        <v>4</v>
      </c>
      <c r="D40" s="308"/>
      <c r="E40" s="308"/>
      <c r="F40" s="308"/>
      <c r="G40" s="310">
        <v>4</v>
      </c>
      <c r="H40" s="131">
        <v>274</v>
      </c>
      <c r="I40" s="53">
        <f>H40-J40</f>
        <v>244</v>
      </c>
      <c r="J40" s="86">
        <v>30</v>
      </c>
      <c r="K40" s="120">
        <v>10</v>
      </c>
      <c r="L40" s="120"/>
      <c r="M40" s="61">
        <v>20</v>
      </c>
      <c r="N40" s="16"/>
      <c r="O40" s="120"/>
      <c r="P40" s="22"/>
      <c r="Q40" s="120"/>
      <c r="R40" s="120"/>
      <c r="S40" s="61"/>
      <c r="T40" s="31"/>
      <c r="U40" s="32"/>
      <c r="V40" s="22"/>
      <c r="W40" s="32"/>
      <c r="X40" s="32"/>
      <c r="Y40" s="75"/>
      <c r="Z40" s="16"/>
      <c r="AA40" s="120"/>
      <c r="AB40" s="22"/>
      <c r="AC40" s="120"/>
      <c r="AD40" s="120"/>
      <c r="AE40" s="61"/>
      <c r="AF40" s="141">
        <v>274</v>
      </c>
      <c r="AG40" s="52">
        <v>244</v>
      </c>
      <c r="AH40" s="22">
        <v>30</v>
      </c>
      <c r="AI40" s="52">
        <v>10</v>
      </c>
      <c r="AJ40" s="52"/>
      <c r="AK40" s="134">
        <v>20</v>
      </c>
    </row>
    <row r="41" spans="1:37" s="27" customFormat="1" ht="13.5" customHeight="1">
      <c r="A41" s="23" t="s">
        <v>107</v>
      </c>
      <c r="B41" s="80" t="s">
        <v>53</v>
      </c>
      <c r="C41" s="69"/>
      <c r="D41" s="309"/>
      <c r="E41" s="309"/>
      <c r="F41" s="309"/>
      <c r="G41" s="62"/>
      <c r="H41" s="87"/>
      <c r="I41" s="24"/>
      <c r="J41" s="20">
        <f t="shared" ref="J41" si="11">SUM(U41+W41+Y41+AA41+AC41+AE41+AG41+AK41)</f>
        <v>0</v>
      </c>
      <c r="K41" s="120"/>
      <c r="L41" s="120"/>
      <c r="M41" s="61"/>
      <c r="N41" s="16"/>
      <c r="O41" s="120"/>
      <c r="P41" s="22"/>
      <c r="Q41" s="120"/>
      <c r="R41" s="120"/>
      <c r="S41" s="61"/>
      <c r="T41" s="31"/>
      <c r="U41" s="32"/>
      <c r="V41" s="22"/>
      <c r="W41" s="32"/>
      <c r="X41" s="32"/>
      <c r="Y41" s="75"/>
      <c r="Z41" s="16"/>
      <c r="AA41" s="120"/>
      <c r="AB41" s="22"/>
      <c r="AC41" s="120"/>
      <c r="AD41" s="120"/>
      <c r="AE41" s="61"/>
      <c r="AF41" s="141"/>
      <c r="AG41" s="52"/>
      <c r="AH41" s="22"/>
      <c r="AI41" s="52"/>
      <c r="AJ41" s="52"/>
      <c r="AK41" s="134"/>
    </row>
    <row r="42" spans="1:37" s="27" customFormat="1" ht="14.25" customHeight="1" thickBot="1">
      <c r="A42" s="14" t="s">
        <v>108</v>
      </c>
      <c r="B42" s="78" t="s">
        <v>106</v>
      </c>
      <c r="C42" s="85"/>
      <c r="D42" s="182"/>
      <c r="E42" s="182"/>
      <c r="F42" s="182"/>
      <c r="G42" s="193"/>
      <c r="H42" s="16"/>
      <c r="I42" s="54"/>
      <c r="J42" s="22">
        <v>72</v>
      </c>
      <c r="K42" s="120"/>
      <c r="L42" s="120"/>
      <c r="M42" s="61"/>
      <c r="N42" s="16"/>
      <c r="O42" s="120"/>
      <c r="P42" s="22"/>
      <c r="Q42" s="120"/>
      <c r="R42" s="120"/>
      <c r="S42" s="61"/>
      <c r="T42" s="31"/>
      <c r="U42" s="32"/>
      <c r="V42" s="22"/>
      <c r="W42" s="32"/>
      <c r="X42" s="32"/>
      <c r="Y42" s="75"/>
      <c r="Z42" s="16"/>
      <c r="AA42" s="120"/>
      <c r="AB42" s="22"/>
      <c r="AC42" s="120"/>
      <c r="AD42" s="120"/>
      <c r="AE42" s="61"/>
      <c r="AF42" s="141"/>
      <c r="AG42" s="52"/>
      <c r="AH42" s="22">
        <v>72</v>
      </c>
      <c r="AI42" s="52"/>
      <c r="AJ42" s="52"/>
      <c r="AK42" s="134"/>
    </row>
    <row r="43" spans="1:37" s="17" customFormat="1" ht="41.25" customHeight="1" thickBot="1">
      <c r="A43" s="19" t="s">
        <v>61</v>
      </c>
      <c r="B43" s="76" t="s">
        <v>97</v>
      </c>
      <c r="C43" s="218"/>
      <c r="D43" s="130"/>
      <c r="E43" s="130"/>
      <c r="F43" s="130"/>
      <c r="G43" s="194"/>
      <c r="H43" s="28">
        <f>SUM(H45+H46)</f>
        <v>447</v>
      </c>
      <c r="I43" s="28">
        <f t="shared" ref="I43:AJ43" si="12">SUM(I45+I46)</f>
        <v>391</v>
      </c>
      <c r="J43" s="28">
        <f t="shared" si="12"/>
        <v>56</v>
      </c>
      <c r="K43" s="28">
        <f t="shared" si="12"/>
        <v>32</v>
      </c>
      <c r="L43" s="28">
        <f t="shared" si="12"/>
        <v>24</v>
      </c>
      <c r="M43" s="192">
        <f t="shared" si="12"/>
        <v>0</v>
      </c>
      <c r="N43" s="276">
        <f t="shared" si="12"/>
        <v>0</v>
      </c>
      <c r="O43" s="262">
        <f t="shared" si="12"/>
        <v>0</v>
      </c>
      <c r="P43" s="262">
        <f t="shared" si="12"/>
        <v>0</v>
      </c>
      <c r="Q43" s="262">
        <f t="shared" si="12"/>
        <v>0</v>
      </c>
      <c r="R43" s="262">
        <f t="shared" si="12"/>
        <v>0</v>
      </c>
      <c r="S43" s="192">
        <f t="shared" si="12"/>
        <v>0</v>
      </c>
      <c r="T43" s="28">
        <f t="shared" si="12"/>
        <v>0</v>
      </c>
      <c r="U43" s="28">
        <f t="shared" si="12"/>
        <v>0</v>
      </c>
      <c r="V43" s="28">
        <f t="shared" si="12"/>
        <v>0</v>
      </c>
      <c r="W43" s="28">
        <f t="shared" si="12"/>
        <v>0</v>
      </c>
      <c r="X43" s="28">
        <f t="shared" si="12"/>
        <v>0</v>
      </c>
      <c r="Y43" s="192">
        <f t="shared" si="12"/>
        <v>0</v>
      </c>
      <c r="Z43" s="28">
        <f t="shared" si="12"/>
        <v>336</v>
      </c>
      <c r="AA43" s="28">
        <f t="shared" si="12"/>
        <v>294</v>
      </c>
      <c r="AB43" s="28">
        <f t="shared" si="12"/>
        <v>42</v>
      </c>
      <c r="AC43" s="28">
        <f t="shared" si="12"/>
        <v>24</v>
      </c>
      <c r="AD43" s="28">
        <f t="shared" si="12"/>
        <v>18</v>
      </c>
      <c r="AE43" s="192">
        <f t="shared" si="12"/>
        <v>0</v>
      </c>
      <c r="AF43" s="28">
        <f t="shared" si="12"/>
        <v>111</v>
      </c>
      <c r="AG43" s="28">
        <f t="shared" si="12"/>
        <v>97</v>
      </c>
      <c r="AH43" s="28">
        <f t="shared" si="12"/>
        <v>14</v>
      </c>
      <c r="AI43" s="28">
        <f t="shared" si="12"/>
        <v>8</v>
      </c>
      <c r="AJ43" s="28">
        <f t="shared" si="12"/>
        <v>6</v>
      </c>
      <c r="AK43" s="192">
        <f>SUM(AK45+AK46)</f>
        <v>0</v>
      </c>
    </row>
    <row r="44" spans="1:37" s="17" customFormat="1" ht="23.25" hidden="1" customHeight="1">
      <c r="A44" s="23"/>
      <c r="B44" s="80"/>
      <c r="C44" s="73"/>
      <c r="D44" s="24"/>
      <c r="E44" s="24"/>
      <c r="F44" s="24"/>
      <c r="G44" s="193"/>
      <c r="H44" s="29"/>
      <c r="I44" s="24"/>
      <c r="J44" s="26"/>
      <c r="K44" s="120"/>
      <c r="L44" s="120"/>
      <c r="M44" s="61"/>
      <c r="N44" s="16"/>
      <c r="O44" s="120"/>
      <c r="P44" s="120"/>
      <c r="Q44" s="120"/>
      <c r="R44" s="120"/>
      <c r="S44" s="61"/>
      <c r="T44" s="31"/>
      <c r="U44" s="32"/>
      <c r="V44" s="22"/>
      <c r="W44" s="32"/>
      <c r="X44" s="120"/>
      <c r="Y44" s="61"/>
      <c r="Z44" s="16"/>
      <c r="AA44" s="120"/>
      <c r="AB44" s="22"/>
      <c r="AC44" s="32"/>
      <c r="AD44" s="32"/>
      <c r="AE44" s="75"/>
      <c r="AF44" s="16"/>
      <c r="AG44" s="120"/>
      <c r="AH44" s="22"/>
      <c r="AI44" s="120"/>
      <c r="AJ44" s="120"/>
      <c r="AK44" s="61"/>
    </row>
    <row r="45" spans="1:37" ht="23.25" customHeight="1">
      <c r="A45" s="12" t="s">
        <v>62</v>
      </c>
      <c r="B45" s="81" t="s">
        <v>58</v>
      </c>
      <c r="C45" s="85">
        <v>3</v>
      </c>
      <c r="D45" s="64"/>
      <c r="E45" s="10"/>
      <c r="F45" s="182"/>
      <c r="G45" s="62"/>
      <c r="H45" s="16">
        <v>336</v>
      </c>
      <c r="I45" s="10">
        <v>294</v>
      </c>
      <c r="J45" s="22">
        <v>42</v>
      </c>
      <c r="K45" s="120">
        <v>24</v>
      </c>
      <c r="L45" s="120">
        <v>18</v>
      </c>
      <c r="M45" s="61"/>
      <c r="N45" s="16"/>
      <c r="O45" s="120"/>
      <c r="P45" s="120"/>
      <c r="Q45" s="120"/>
      <c r="R45" s="120"/>
      <c r="S45" s="61"/>
      <c r="T45" s="31"/>
      <c r="U45" s="32"/>
      <c r="V45" s="22"/>
      <c r="W45" s="32"/>
      <c r="X45" s="32"/>
      <c r="Y45" s="75"/>
      <c r="Z45" s="16">
        <v>336</v>
      </c>
      <c r="AA45" s="120">
        <v>294</v>
      </c>
      <c r="AB45" s="22">
        <v>42</v>
      </c>
      <c r="AC45" s="120">
        <v>24</v>
      </c>
      <c r="AD45" s="120">
        <v>18</v>
      </c>
      <c r="AE45" s="61"/>
      <c r="AF45" s="141"/>
      <c r="AG45" s="52"/>
      <c r="AH45" s="22"/>
      <c r="AI45" s="52"/>
      <c r="AJ45" s="52"/>
      <c r="AK45" s="134"/>
    </row>
    <row r="46" spans="1:37" ht="33" customHeight="1">
      <c r="A46" s="12" t="s">
        <v>98</v>
      </c>
      <c r="B46" s="66" t="s">
        <v>59</v>
      </c>
      <c r="C46" s="85"/>
      <c r="D46" s="64"/>
      <c r="E46" s="10">
        <v>4</v>
      </c>
      <c r="F46" s="182"/>
      <c r="G46" s="62"/>
      <c r="H46" s="16">
        <v>111</v>
      </c>
      <c r="I46" s="173">
        <f>H46-J46</f>
        <v>97</v>
      </c>
      <c r="J46" s="22">
        <v>14</v>
      </c>
      <c r="K46" s="120">
        <v>8</v>
      </c>
      <c r="L46" s="120">
        <v>6</v>
      </c>
      <c r="M46" s="61"/>
      <c r="N46" s="16"/>
      <c r="O46" s="120"/>
      <c r="P46" s="120"/>
      <c r="Q46" s="120"/>
      <c r="R46" s="120"/>
      <c r="S46" s="61"/>
      <c r="T46" s="31"/>
      <c r="U46" s="32"/>
      <c r="V46" s="22"/>
      <c r="W46" s="32"/>
      <c r="X46" s="32"/>
      <c r="Y46" s="75"/>
      <c r="Z46" s="16"/>
      <c r="AA46" s="120"/>
      <c r="AB46" s="22"/>
      <c r="AC46" s="120"/>
      <c r="AD46" s="120"/>
      <c r="AE46" s="61"/>
      <c r="AF46" s="141">
        <v>111</v>
      </c>
      <c r="AG46" s="52">
        <v>97</v>
      </c>
      <c r="AH46" s="22">
        <v>14</v>
      </c>
      <c r="AI46" s="52">
        <v>8</v>
      </c>
      <c r="AJ46" s="52">
        <v>6</v>
      </c>
      <c r="AK46" s="134"/>
    </row>
    <row r="47" spans="1:37" ht="13.5" customHeight="1">
      <c r="A47" s="12" t="s">
        <v>109</v>
      </c>
      <c r="B47" s="66" t="s">
        <v>53</v>
      </c>
      <c r="C47" s="64"/>
      <c r="D47" s="115"/>
      <c r="E47" s="120"/>
      <c r="F47" s="120"/>
      <c r="G47" s="61"/>
      <c r="H47" s="64"/>
      <c r="I47" s="13"/>
      <c r="J47" s="22">
        <f>SUM(U47+W47+Y47+AA47+AC47+AE47+AG47+AK47)</f>
        <v>0</v>
      </c>
      <c r="K47" s="120"/>
      <c r="L47" s="120"/>
      <c r="M47" s="61"/>
      <c r="N47" s="16"/>
      <c r="O47" s="120"/>
      <c r="P47" s="120"/>
      <c r="Q47" s="120"/>
      <c r="R47" s="120"/>
      <c r="S47" s="61"/>
      <c r="T47" s="57"/>
      <c r="U47" s="33"/>
      <c r="V47" s="136"/>
      <c r="W47" s="33"/>
      <c r="X47" s="33"/>
      <c r="Y47" s="135"/>
      <c r="Z47" s="58"/>
      <c r="AA47" s="115"/>
      <c r="AB47" s="136"/>
      <c r="AC47" s="115"/>
      <c r="AD47" s="122"/>
      <c r="AE47" s="62"/>
      <c r="AF47" s="143"/>
      <c r="AG47" s="142"/>
      <c r="AH47" s="136"/>
      <c r="AI47" s="144"/>
      <c r="AJ47" s="144"/>
      <c r="AK47" s="145"/>
    </row>
    <row r="48" spans="1:37" ht="13.5" customHeight="1" thickBot="1">
      <c r="A48" s="219" t="s">
        <v>110</v>
      </c>
      <c r="B48" s="221" t="s">
        <v>117</v>
      </c>
      <c r="C48" s="222"/>
      <c r="D48" s="223"/>
      <c r="E48" s="219"/>
      <c r="F48" s="219"/>
      <c r="G48" s="220"/>
      <c r="H48" s="224"/>
      <c r="I48" s="225"/>
      <c r="J48" s="226">
        <v>216</v>
      </c>
      <c r="K48" s="219"/>
      <c r="L48" s="219"/>
      <c r="M48" s="220"/>
      <c r="N48" s="16"/>
      <c r="O48" s="120"/>
      <c r="P48" s="120"/>
      <c r="Q48" s="120"/>
      <c r="R48" s="120"/>
      <c r="S48" s="61"/>
      <c r="T48" s="227"/>
      <c r="U48" s="228"/>
      <c r="V48" s="229"/>
      <c r="W48" s="230"/>
      <c r="X48" s="230"/>
      <c r="Y48" s="231"/>
      <c r="Z48" s="232"/>
      <c r="AA48" s="219"/>
      <c r="AB48" s="229">
        <v>144</v>
      </c>
      <c r="AC48" s="219"/>
      <c r="AD48" s="225"/>
      <c r="AE48" s="220"/>
      <c r="AF48" s="233"/>
      <c r="AG48" s="234"/>
      <c r="AH48" s="229">
        <v>72</v>
      </c>
      <c r="AI48" s="235"/>
      <c r="AJ48" s="235"/>
      <c r="AK48" s="236"/>
    </row>
    <row r="49" spans="1:37" ht="42.75" customHeight="1" thickBot="1">
      <c r="A49" s="35" t="s">
        <v>112</v>
      </c>
      <c r="B49" s="238" t="s">
        <v>113</v>
      </c>
      <c r="C49" s="132"/>
      <c r="D49" s="240"/>
      <c r="E49" s="240"/>
      <c r="F49" s="240"/>
      <c r="G49" s="241"/>
      <c r="H49" s="242">
        <f>H50</f>
        <v>266</v>
      </c>
      <c r="I49" s="240">
        <f t="shared" ref="I49:AK49" si="13">I50</f>
        <v>214</v>
      </c>
      <c r="J49" s="240">
        <f t="shared" si="13"/>
        <v>52</v>
      </c>
      <c r="K49" s="240">
        <f t="shared" si="13"/>
        <v>32</v>
      </c>
      <c r="L49" s="240">
        <f t="shared" si="13"/>
        <v>20</v>
      </c>
      <c r="M49" s="241">
        <f t="shared" si="13"/>
        <v>0</v>
      </c>
      <c r="N49" s="283">
        <f t="shared" si="13"/>
        <v>266</v>
      </c>
      <c r="O49" s="265">
        <f t="shared" si="13"/>
        <v>214</v>
      </c>
      <c r="P49" s="265">
        <f t="shared" si="13"/>
        <v>52</v>
      </c>
      <c r="Q49" s="265">
        <f t="shared" si="13"/>
        <v>32</v>
      </c>
      <c r="R49" s="265">
        <f t="shared" si="13"/>
        <v>20</v>
      </c>
      <c r="S49" s="241">
        <f t="shared" si="13"/>
        <v>0</v>
      </c>
      <c r="T49" s="283">
        <f t="shared" si="13"/>
        <v>0</v>
      </c>
      <c r="U49" s="240">
        <f t="shared" si="13"/>
        <v>0</v>
      </c>
      <c r="V49" s="240">
        <f t="shared" si="13"/>
        <v>0</v>
      </c>
      <c r="W49" s="240">
        <f t="shared" si="13"/>
        <v>0</v>
      </c>
      <c r="X49" s="240">
        <f t="shared" si="13"/>
        <v>0</v>
      </c>
      <c r="Y49" s="241">
        <f t="shared" si="13"/>
        <v>0</v>
      </c>
      <c r="Z49" s="242">
        <f t="shared" si="13"/>
        <v>0</v>
      </c>
      <c r="AA49" s="240">
        <f t="shared" si="13"/>
        <v>0</v>
      </c>
      <c r="AB49" s="240">
        <f t="shared" si="13"/>
        <v>0</v>
      </c>
      <c r="AC49" s="240">
        <f t="shared" si="13"/>
        <v>0</v>
      </c>
      <c r="AD49" s="240">
        <f t="shared" si="13"/>
        <v>0</v>
      </c>
      <c r="AE49" s="241">
        <f t="shared" si="13"/>
        <v>0</v>
      </c>
      <c r="AF49" s="242">
        <f t="shared" si="13"/>
        <v>0</v>
      </c>
      <c r="AG49" s="240">
        <f t="shared" si="13"/>
        <v>0</v>
      </c>
      <c r="AH49" s="240">
        <f t="shared" si="13"/>
        <v>0</v>
      </c>
      <c r="AI49" s="240">
        <f t="shared" si="13"/>
        <v>0</v>
      </c>
      <c r="AJ49" s="240">
        <f t="shared" si="13"/>
        <v>0</v>
      </c>
      <c r="AK49" s="241">
        <f t="shared" si="13"/>
        <v>0</v>
      </c>
    </row>
    <row r="50" spans="1:37" ht="33" customHeight="1">
      <c r="A50" s="110" t="s">
        <v>114</v>
      </c>
      <c r="B50" s="237" t="s">
        <v>143</v>
      </c>
      <c r="C50" s="239"/>
      <c r="D50" s="24">
        <v>1</v>
      </c>
      <c r="E50" s="24"/>
      <c r="F50" s="24"/>
      <c r="G50" s="193"/>
      <c r="H50" s="29">
        <v>266</v>
      </c>
      <c r="I50" s="24">
        <v>214</v>
      </c>
      <c r="J50" s="26">
        <v>52</v>
      </c>
      <c r="K50" s="23">
        <v>32</v>
      </c>
      <c r="L50" s="23">
        <v>20</v>
      </c>
      <c r="M50" s="166"/>
      <c r="N50" s="16">
        <v>266</v>
      </c>
      <c r="O50" s="120">
        <v>214</v>
      </c>
      <c r="P50" s="22">
        <v>52</v>
      </c>
      <c r="Q50" s="120">
        <v>32</v>
      </c>
      <c r="R50" s="120">
        <v>20</v>
      </c>
      <c r="S50" s="61"/>
      <c r="T50" s="167"/>
      <c r="U50" s="168"/>
      <c r="V50" s="26"/>
      <c r="W50" s="168"/>
      <c r="X50" s="168"/>
      <c r="Y50" s="169"/>
      <c r="Z50" s="29"/>
      <c r="AA50" s="23"/>
      <c r="AB50" s="26"/>
      <c r="AC50" s="23"/>
      <c r="AD50" s="23"/>
      <c r="AE50" s="166"/>
      <c r="AF50" s="170"/>
      <c r="AG50" s="171"/>
      <c r="AH50" s="26"/>
      <c r="AI50" s="171"/>
      <c r="AJ50" s="171"/>
      <c r="AK50" s="172"/>
    </row>
    <row r="51" spans="1:37" ht="13.5" customHeight="1">
      <c r="A51" s="9" t="s">
        <v>115</v>
      </c>
      <c r="B51" s="66" t="s">
        <v>53</v>
      </c>
      <c r="C51" s="68"/>
      <c r="D51" s="115">
        <v>1</v>
      </c>
      <c r="E51" s="120"/>
      <c r="F51" s="120"/>
      <c r="G51" s="61"/>
      <c r="H51" s="64"/>
      <c r="I51" s="13"/>
      <c r="J51" s="22">
        <v>108</v>
      </c>
      <c r="K51" s="120"/>
      <c r="L51" s="120"/>
      <c r="M51" s="61"/>
      <c r="N51" s="16"/>
      <c r="O51" s="120"/>
      <c r="P51" s="22">
        <v>108</v>
      </c>
      <c r="Q51" s="120"/>
      <c r="R51" s="120"/>
      <c r="S51" s="61"/>
      <c r="T51" s="57"/>
      <c r="U51" s="33"/>
      <c r="V51" s="137"/>
      <c r="W51" s="33"/>
      <c r="X51" s="33"/>
      <c r="Y51" s="135"/>
      <c r="Z51" s="58"/>
      <c r="AA51" s="115"/>
      <c r="AB51" s="136"/>
      <c r="AC51" s="64"/>
      <c r="AD51" s="122"/>
      <c r="AE51" s="62"/>
      <c r="AF51" s="143"/>
      <c r="AG51" s="146"/>
      <c r="AH51" s="136"/>
      <c r="AI51" s="144"/>
      <c r="AJ51" s="143"/>
      <c r="AK51" s="145"/>
    </row>
    <row r="52" spans="1:37" ht="15.75" customHeight="1">
      <c r="A52" s="286" t="s">
        <v>116</v>
      </c>
      <c r="B52" s="287" t="s">
        <v>106</v>
      </c>
      <c r="C52" s="16"/>
      <c r="D52" s="120">
        <v>1</v>
      </c>
      <c r="E52" s="120"/>
      <c r="F52" s="120"/>
      <c r="G52" s="61"/>
      <c r="H52" s="16"/>
      <c r="I52" s="285"/>
      <c r="J52" s="22">
        <v>180</v>
      </c>
      <c r="K52" s="120"/>
      <c r="L52" s="121"/>
      <c r="M52" s="61"/>
      <c r="N52" s="281"/>
      <c r="O52" s="110"/>
      <c r="P52" s="22">
        <v>180</v>
      </c>
      <c r="Q52" s="120"/>
      <c r="R52" s="120"/>
      <c r="S52" s="61"/>
      <c r="T52" s="31"/>
      <c r="U52" s="32"/>
      <c r="V52" s="288"/>
      <c r="W52" s="32"/>
      <c r="X52" s="32"/>
      <c r="Y52" s="75"/>
      <c r="Z52" s="15"/>
      <c r="AA52" s="121"/>
      <c r="AB52" s="22"/>
      <c r="AC52" s="120"/>
      <c r="AD52" s="15"/>
      <c r="AE52" s="289"/>
      <c r="AF52" s="290"/>
      <c r="AG52" s="52"/>
      <c r="AH52" s="22"/>
      <c r="AI52" s="52"/>
      <c r="AJ52" s="291"/>
      <c r="AK52" s="134"/>
    </row>
    <row r="53" spans="1:37" s="51" customFormat="1" ht="15.75" customHeight="1" thickBot="1">
      <c r="A53" s="14" t="s">
        <v>111</v>
      </c>
      <c r="B53" s="129" t="s">
        <v>60</v>
      </c>
      <c r="C53" s="294"/>
      <c r="D53" s="295"/>
      <c r="E53" s="295"/>
      <c r="F53" s="295"/>
      <c r="G53" s="92"/>
      <c r="H53" s="297"/>
      <c r="I53" s="88"/>
      <c r="J53" s="138">
        <v>144</v>
      </c>
      <c r="K53" s="128"/>
      <c r="L53" s="296"/>
      <c r="M53" s="92"/>
      <c r="N53" s="297"/>
      <c r="O53" s="297"/>
      <c r="P53" s="298"/>
      <c r="Q53" s="297"/>
      <c r="R53" s="297"/>
      <c r="S53" s="299"/>
      <c r="T53" s="307"/>
      <c r="U53" s="300"/>
      <c r="V53" s="301"/>
      <c r="W53" s="300"/>
      <c r="X53" s="300"/>
      <c r="Y53" s="302"/>
      <c r="Z53" s="284"/>
      <c r="AA53" s="296"/>
      <c r="AB53" s="303"/>
      <c r="AC53" s="295"/>
      <c r="AD53" s="299"/>
      <c r="AE53" s="92"/>
      <c r="AF53" s="304"/>
      <c r="AG53" s="305"/>
      <c r="AH53" s="303">
        <v>144</v>
      </c>
      <c r="AI53" s="305"/>
      <c r="AJ53" s="306"/>
      <c r="AK53" s="147"/>
    </row>
    <row r="54" spans="1:37" ht="23.25" customHeight="1" thickBot="1">
      <c r="A54" s="23"/>
      <c r="B54" s="292"/>
      <c r="C54" s="91"/>
      <c r="D54" s="91"/>
      <c r="E54" s="91"/>
      <c r="F54" s="82"/>
      <c r="G54" s="91"/>
      <c r="H54" s="91"/>
      <c r="I54" s="91"/>
      <c r="J54" s="91"/>
      <c r="K54" s="293"/>
      <c r="L54" s="293"/>
      <c r="M54" s="82"/>
      <c r="N54" s="259"/>
      <c r="O54" s="259"/>
      <c r="P54" s="259"/>
      <c r="Q54" s="259"/>
      <c r="R54" s="259"/>
      <c r="S54" s="259"/>
      <c r="T54" s="38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</row>
    <row r="55" spans="1:37" ht="15" customHeight="1" thickTop="1">
      <c r="A55" s="23"/>
      <c r="B55" s="89"/>
      <c r="C55" s="83"/>
      <c r="D55" s="83"/>
      <c r="E55" s="83"/>
      <c r="F55" s="185"/>
      <c r="G55" s="83"/>
      <c r="H55" s="83"/>
      <c r="I55" s="83"/>
      <c r="J55" s="385" t="s">
        <v>118</v>
      </c>
      <c r="K55" s="388" t="s">
        <v>119</v>
      </c>
      <c r="L55" s="388"/>
      <c r="M55" s="389"/>
      <c r="N55" s="389"/>
      <c r="O55" s="389"/>
      <c r="P55" s="389"/>
      <c r="Q55" s="389"/>
      <c r="R55" s="389"/>
      <c r="S55" s="389"/>
      <c r="T55" s="390"/>
      <c r="U55" s="93"/>
      <c r="V55" s="176"/>
      <c r="W55" s="174">
        <v>1</v>
      </c>
      <c r="X55" s="176"/>
      <c r="Y55" s="95"/>
      <c r="Z55" s="180"/>
      <c r="AA55" s="174"/>
      <c r="AB55" s="176">
        <v>3</v>
      </c>
      <c r="AC55" s="174"/>
      <c r="AD55" s="176"/>
      <c r="AE55" s="95"/>
      <c r="AF55" s="180"/>
      <c r="AG55" s="174"/>
      <c r="AH55" s="176">
        <v>2</v>
      </c>
      <c r="AI55" s="178"/>
      <c r="AJ55" s="94"/>
      <c r="AK55" s="95"/>
    </row>
    <row r="56" spans="1:37" s="46" customFormat="1" ht="15" customHeight="1" thickBot="1">
      <c r="A56" s="29"/>
      <c r="B56" s="44"/>
      <c r="C56" s="56"/>
      <c r="D56" s="45"/>
      <c r="E56" s="45"/>
      <c r="F56" s="23"/>
      <c r="G56" s="45"/>
      <c r="H56" s="45"/>
      <c r="I56" s="45"/>
      <c r="J56" s="386"/>
      <c r="K56" s="391" t="s">
        <v>120</v>
      </c>
      <c r="L56" s="391"/>
      <c r="M56" s="391"/>
      <c r="N56" s="391"/>
      <c r="O56" s="391"/>
      <c r="P56" s="391"/>
      <c r="Q56" s="391"/>
      <c r="R56" s="391"/>
      <c r="S56" s="391"/>
      <c r="T56" s="392"/>
      <c r="U56" s="96"/>
      <c r="V56" s="177"/>
      <c r="W56" s="175">
        <v>8</v>
      </c>
      <c r="X56" s="177"/>
      <c r="Y56" s="98"/>
      <c r="Z56" s="181"/>
      <c r="AA56" s="175"/>
      <c r="AB56" s="177">
        <v>9</v>
      </c>
      <c r="AC56" s="175"/>
      <c r="AD56" s="177"/>
      <c r="AE56" s="98"/>
      <c r="AF56" s="181"/>
      <c r="AG56" s="175"/>
      <c r="AH56" s="177">
        <v>4</v>
      </c>
      <c r="AI56" s="179"/>
      <c r="AJ56" s="97"/>
      <c r="AK56" s="98"/>
    </row>
    <row r="57" spans="1:37" s="30" customFormat="1" ht="15" customHeight="1" thickBot="1">
      <c r="A57" s="34"/>
      <c r="B57" s="186"/>
      <c r="C57" s="56"/>
      <c r="D57" s="45"/>
      <c r="E57" s="45"/>
      <c r="F57" s="23"/>
      <c r="G57" s="45"/>
      <c r="H57" s="45"/>
      <c r="I57" s="45"/>
      <c r="J57" s="386"/>
      <c r="K57" s="393" t="s">
        <v>121</v>
      </c>
      <c r="L57" s="394"/>
      <c r="M57" s="394"/>
      <c r="N57" s="394"/>
      <c r="O57" s="394"/>
      <c r="P57" s="394"/>
      <c r="Q57" s="394"/>
      <c r="R57" s="394"/>
      <c r="S57" s="394"/>
      <c r="T57" s="394"/>
      <c r="U57" s="187"/>
      <c r="V57" s="177"/>
      <c r="W57" s="187"/>
      <c r="X57" s="177"/>
      <c r="Y57" s="187"/>
      <c r="Z57" s="177"/>
      <c r="AA57" s="187"/>
      <c r="AB57" s="177"/>
      <c r="AC57" s="187"/>
      <c r="AD57" s="177"/>
      <c r="AE57" s="187"/>
      <c r="AF57" s="177"/>
      <c r="AG57" s="187"/>
      <c r="AH57" s="177">
        <v>1</v>
      </c>
      <c r="AI57" s="177"/>
      <c r="AJ57" s="177"/>
      <c r="AK57" s="187"/>
    </row>
    <row r="58" spans="1:37" s="38" customFormat="1" ht="30" customHeight="1" thickBot="1">
      <c r="A58" s="34"/>
      <c r="B58" s="47"/>
      <c r="C58" s="83"/>
      <c r="D58" s="56"/>
      <c r="E58" s="56"/>
      <c r="F58" s="120"/>
      <c r="G58" s="56"/>
      <c r="H58" s="56"/>
      <c r="I58" s="56"/>
      <c r="J58" s="386"/>
      <c r="K58" s="372" t="s">
        <v>121</v>
      </c>
      <c r="L58" s="373"/>
      <c r="M58" s="373"/>
      <c r="N58" s="373"/>
      <c r="O58" s="373"/>
      <c r="P58" s="373"/>
      <c r="Q58" s="373"/>
      <c r="R58" s="373"/>
      <c r="S58" s="373"/>
      <c r="T58" s="374"/>
      <c r="U58" s="378" t="s">
        <v>132</v>
      </c>
      <c r="V58" s="379"/>
      <c r="W58" s="379"/>
      <c r="X58" s="379"/>
      <c r="Y58" s="380"/>
      <c r="Z58" s="346" t="s">
        <v>132</v>
      </c>
      <c r="AA58" s="347"/>
      <c r="AB58" s="347"/>
      <c r="AC58" s="347"/>
      <c r="AD58" s="347"/>
      <c r="AE58" s="348"/>
      <c r="AF58" s="346" t="s">
        <v>133</v>
      </c>
      <c r="AG58" s="347"/>
      <c r="AH58" s="347"/>
      <c r="AI58" s="347"/>
      <c r="AJ58" s="347"/>
      <c r="AK58" s="348"/>
    </row>
    <row r="59" spans="1:37" ht="13.5" customHeight="1" thickBot="1">
      <c r="A59" s="8"/>
      <c r="B59" s="42"/>
      <c r="C59" s="90"/>
      <c r="D59" s="11"/>
      <c r="E59" s="11"/>
      <c r="F59" s="122"/>
      <c r="G59" s="11"/>
      <c r="H59" s="11"/>
      <c r="I59" s="11"/>
      <c r="J59" s="387"/>
      <c r="K59" s="375"/>
      <c r="L59" s="376"/>
      <c r="M59" s="376"/>
      <c r="N59" s="376"/>
      <c r="O59" s="376"/>
      <c r="P59" s="376"/>
      <c r="Q59" s="376"/>
      <c r="R59" s="376"/>
      <c r="S59" s="376"/>
      <c r="T59" s="377"/>
      <c r="U59" s="381"/>
      <c r="V59" s="382"/>
      <c r="W59" s="382"/>
      <c r="X59" s="382"/>
      <c r="Y59" s="383"/>
      <c r="Z59" s="349"/>
      <c r="AA59" s="350"/>
      <c r="AB59" s="350"/>
      <c r="AC59" s="350"/>
      <c r="AD59" s="350"/>
      <c r="AE59" s="351"/>
      <c r="AF59" s="349"/>
      <c r="AG59" s="350"/>
      <c r="AH59" s="350"/>
      <c r="AI59" s="350"/>
      <c r="AJ59" s="350"/>
      <c r="AK59" s="351"/>
    </row>
    <row r="60" spans="1:37" ht="15" customHeight="1" thickTop="1" thickBot="1">
      <c r="A60" s="8"/>
      <c r="B60" s="43"/>
      <c r="C60" s="11"/>
      <c r="D60" s="11"/>
      <c r="E60" s="11"/>
      <c r="F60" s="122"/>
      <c r="G60" s="11"/>
      <c r="H60" s="11"/>
      <c r="I60" s="11"/>
      <c r="J60" s="11"/>
      <c r="K60" s="114"/>
      <c r="L60" s="114"/>
      <c r="M60" s="11"/>
      <c r="N60" s="11"/>
      <c r="O60" s="11"/>
      <c r="P60" s="11"/>
      <c r="Q60" s="11"/>
      <c r="R60" s="11"/>
      <c r="S60" s="11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</row>
    <row r="61" spans="1:37" ht="13.5" hidden="1" customHeight="1">
      <c r="A61" s="41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3"/>
      <c r="N61" s="260"/>
      <c r="O61" s="260"/>
      <c r="P61" s="260"/>
      <c r="Q61" s="260"/>
      <c r="R61" s="260"/>
      <c r="S61" s="260"/>
      <c r="T61" s="337"/>
      <c r="U61" s="338"/>
      <c r="V61" s="338"/>
      <c r="W61" s="338"/>
      <c r="X61" s="338"/>
      <c r="Y61" s="338"/>
      <c r="Z61" s="338"/>
      <c r="AA61" s="339"/>
      <c r="AB61" s="337"/>
      <c r="AC61" s="338"/>
      <c r="AD61" s="338"/>
      <c r="AE61" s="339"/>
      <c r="AF61" s="337"/>
      <c r="AG61" s="338"/>
      <c r="AH61" s="338"/>
      <c r="AI61" s="338"/>
      <c r="AJ61" s="338"/>
      <c r="AK61" s="338"/>
    </row>
    <row r="62" spans="1:37" ht="13.5" hidden="1" customHeight="1">
      <c r="A62" s="41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1"/>
      <c r="M62" s="342"/>
      <c r="N62" s="261"/>
      <c r="O62" s="261"/>
      <c r="P62" s="261"/>
      <c r="Q62" s="261"/>
      <c r="R62" s="261"/>
      <c r="S62" s="261"/>
      <c r="T62" s="337"/>
      <c r="U62" s="338"/>
      <c r="V62" s="338"/>
      <c r="W62" s="338"/>
      <c r="X62" s="338"/>
      <c r="Y62" s="338"/>
      <c r="Z62" s="338"/>
      <c r="AA62" s="339"/>
      <c r="AB62" s="337"/>
      <c r="AC62" s="338"/>
      <c r="AD62" s="338"/>
      <c r="AE62" s="339"/>
      <c r="AF62" s="337"/>
      <c r="AG62" s="338"/>
      <c r="AH62" s="338"/>
      <c r="AI62" s="338"/>
      <c r="AJ62" s="338"/>
      <c r="AK62" s="338"/>
    </row>
    <row r="63" spans="1:37" ht="13.5" customHeight="1">
      <c r="A63" s="30"/>
      <c r="B63" s="60"/>
      <c r="M63" s="30"/>
      <c r="N63" s="30"/>
      <c r="O63" s="30"/>
      <c r="P63" s="30"/>
      <c r="Q63" s="30"/>
      <c r="R63" s="30"/>
      <c r="S63" s="30"/>
    </row>
    <row r="64" spans="1:37" ht="13.5" customHeight="1">
      <c r="A64" s="30"/>
      <c r="B64" s="30"/>
      <c r="M64" s="30"/>
      <c r="N64" s="30"/>
      <c r="O64" s="30"/>
      <c r="P64" s="30"/>
      <c r="Q64" s="30"/>
      <c r="R64" s="30"/>
      <c r="S64" s="30"/>
    </row>
    <row r="65" spans="1:19" ht="13.5" customHeight="1">
      <c r="A65" s="30"/>
      <c r="B65" s="59"/>
      <c r="M65" s="30"/>
      <c r="N65" s="30"/>
      <c r="O65" s="30"/>
      <c r="P65" s="30"/>
      <c r="Q65" s="30"/>
      <c r="R65" s="30"/>
      <c r="S65" s="30"/>
    </row>
    <row r="66" spans="1:19" ht="13.5" customHeight="1">
      <c r="A66" s="30"/>
      <c r="B66" s="30"/>
      <c r="M66" s="30"/>
      <c r="N66" s="30"/>
      <c r="O66" s="30"/>
      <c r="P66" s="30"/>
      <c r="Q66" s="30"/>
      <c r="R66" s="30"/>
      <c r="S66" s="30"/>
    </row>
    <row r="67" spans="1:19" ht="13.5" customHeight="1">
      <c r="A67" s="30"/>
      <c r="B67" s="30"/>
      <c r="L67" s="30"/>
      <c r="M67" s="30"/>
      <c r="N67" s="30"/>
      <c r="O67" s="30"/>
      <c r="P67" s="30"/>
      <c r="Q67" s="30"/>
      <c r="R67" s="30"/>
      <c r="S67" s="30"/>
    </row>
    <row r="68" spans="1:19" ht="13.5" customHeight="1">
      <c r="A68" s="30"/>
      <c r="B68" s="30"/>
    </row>
    <row r="69" spans="1:19" ht="13.5" customHeight="1">
      <c r="A69" s="30"/>
      <c r="B69" s="30"/>
    </row>
    <row r="70" spans="1:19" ht="13.5" customHeight="1">
      <c r="A70" s="30"/>
      <c r="B70" s="30"/>
    </row>
    <row r="71" spans="1:19" ht="13.5" customHeight="1">
      <c r="A71" s="30"/>
      <c r="B71" s="30"/>
    </row>
    <row r="72" spans="1:19" ht="13.5" customHeight="1">
      <c r="A72" s="30"/>
      <c r="B72" s="30"/>
    </row>
    <row r="73" spans="1:19" ht="13.5" customHeight="1">
      <c r="A73" s="30"/>
      <c r="B73" s="30"/>
    </row>
    <row r="74" spans="1:19" ht="13.5" customHeight="1">
      <c r="A74" s="30"/>
      <c r="B74" s="30"/>
    </row>
    <row r="75" spans="1:19" ht="13.5" customHeight="1">
      <c r="A75" s="30"/>
      <c r="B75" s="30"/>
    </row>
    <row r="76" spans="1:19" ht="13.5" customHeight="1">
      <c r="A76" s="30"/>
      <c r="B76" s="30"/>
    </row>
    <row r="77" spans="1:19" ht="13.5" customHeight="1">
      <c r="A77" s="30"/>
      <c r="B77" s="30"/>
    </row>
    <row r="78" spans="1:19" ht="13.5" customHeight="1">
      <c r="A78" s="30"/>
      <c r="B78" s="30"/>
    </row>
    <row r="79" spans="1:19" ht="13.5" customHeight="1">
      <c r="A79" s="30"/>
      <c r="B79" s="30"/>
    </row>
    <row r="80" spans="1:19" ht="13.5" customHeight="1">
      <c r="A80" s="30"/>
      <c r="B80" s="30"/>
    </row>
    <row r="81" spans="1:2" ht="13.5" customHeight="1">
      <c r="A81" s="30"/>
      <c r="B81" s="30"/>
    </row>
    <row r="82" spans="1:2" ht="13.5" customHeight="1">
      <c r="A82" s="30"/>
      <c r="B82" s="30"/>
    </row>
    <row r="83" spans="1:2" ht="13.5" customHeight="1">
      <c r="A83" s="30"/>
      <c r="B83" s="30"/>
    </row>
    <row r="84" spans="1:2" ht="13.5" customHeight="1">
      <c r="A84" s="30"/>
      <c r="B84" s="30"/>
    </row>
    <row r="85" spans="1:2" ht="13.5" customHeight="1">
      <c r="A85" s="30"/>
      <c r="B85" s="30"/>
    </row>
    <row r="86" spans="1:2" ht="13.5" customHeight="1">
      <c r="A86" s="30"/>
      <c r="B86" s="30"/>
    </row>
    <row r="87" spans="1:2" ht="13.5" customHeight="1">
      <c r="A87" s="30"/>
      <c r="B87" s="30"/>
    </row>
    <row r="88" spans="1:2" ht="13.5" customHeight="1">
      <c r="A88" s="30"/>
      <c r="B88" s="30"/>
    </row>
    <row r="89" spans="1:2" ht="13.5" customHeight="1">
      <c r="A89" s="30"/>
      <c r="B89" s="30"/>
    </row>
    <row r="90" spans="1:2" ht="13.5" customHeight="1">
      <c r="A90" s="30"/>
      <c r="B90" s="30"/>
    </row>
    <row r="91" spans="1:2" ht="13.5" customHeight="1">
      <c r="A91" s="30"/>
      <c r="B91" s="30"/>
    </row>
    <row r="92" spans="1:2" ht="13.5" customHeight="1">
      <c r="A92" s="30"/>
      <c r="B92" s="30"/>
    </row>
    <row r="93" spans="1:2" ht="13.5" customHeight="1">
      <c r="A93" s="30"/>
      <c r="B93" s="30"/>
    </row>
    <row r="94" spans="1:2" ht="13.5" customHeight="1">
      <c r="A94" s="30"/>
      <c r="B94" s="30"/>
    </row>
    <row r="95" spans="1:2" ht="13.5" customHeight="1">
      <c r="A95" s="30"/>
      <c r="B95" s="30"/>
    </row>
    <row r="96" spans="1:2" ht="13.5" customHeight="1">
      <c r="A96" s="30"/>
      <c r="B96" s="30"/>
    </row>
    <row r="97" spans="1:2" ht="13.5" customHeight="1">
      <c r="A97" s="30"/>
      <c r="B97" s="30"/>
    </row>
    <row r="98" spans="1:2" ht="13.5" customHeight="1">
      <c r="A98" s="30"/>
      <c r="B98" s="30"/>
    </row>
    <row r="99" spans="1:2" ht="13.5" customHeight="1">
      <c r="A99" s="30"/>
      <c r="B99" s="30"/>
    </row>
    <row r="100" spans="1:2" ht="13.5" customHeight="1">
      <c r="A100" s="30"/>
      <c r="B100" s="30"/>
    </row>
    <row r="101" spans="1:2" ht="13.5" customHeight="1">
      <c r="A101" s="30"/>
      <c r="B101" s="30"/>
    </row>
    <row r="102" spans="1:2" ht="13.5" customHeight="1">
      <c r="A102" s="30"/>
      <c r="B102" s="30"/>
    </row>
    <row r="103" spans="1:2" ht="13.5" customHeight="1">
      <c r="A103" s="30"/>
      <c r="B103" s="30"/>
    </row>
    <row r="104" spans="1:2" ht="13.5" customHeight="1">
      <c r="A104" s="30"/>
      <c r="B104" s="30"/>
    </row>
    <row r="105" spans="1:2" ht="13.5" customHeight="1">
      <c r="A105" s="30"/>
      <c r="B105" s="30"/>
    </row>
    <row r="106" spans="1:2" ht="13.5" customHeight="1">
      <c r="A106" s="30"/>
      <c r="B106" s="30"/>
    </row>
    <row r="107" spans="1:2" ht="13.5" customHeight="1">
      <c r="A107" s="30"/>
      <c r="B107" s="30"/>
    </row>
    <row r="108" spans="1:2" ht="13.5" customHeight="1">
      <c r="A108" s="30"/>
      <c r="B108" s="30"/>
    </row>
    <row r="109" spans="1:2" ht="13.5" customHeight="1">
      <c r="A109" s="30"/>
      <c r="B109" s="30"/>
    </row>
    <row r="110" spans="1:2" ht="13.5" customHeight="1">
      <c r="A110" s="30"/>
      <c r="B110" s="30"/>
    </row>
    <row r="111" spans="1:2" ht="13.5" customHeight="1">
      <c r="A111" s="30"/>
      <c r="B111" s="30"/>
    </row>
    <row r="112" spans="1:2" ht="13.5" customHeight="1">
      <c r="A112" s="30"/>
      <c r="B112" s="30"/>
    </row>
    <row r="113" spans="1:2" ht="13.5" customHeight="1">
      <c r="A113" s="30"/>
      <c r="B113" s="30"/>
    </row>
    <row r="114" spans="1:2" ht="13.5" customHeight="1">
      <c r="A114" s="30"/>
      <c r="B114" s="30"/>
    </row>
    <row r="115" spans="1:2" ht="13.5" customHeight="1">
      <c r="A115" s="30"/>
      <c r="B115" s="30"/>
    </row>
    <row r="116" spans="1:2" ht="13.5" customHeight="1">
      <c r="A116" s="30"/>
      <c r="B116" s="30"/>
    </row>
    <row r="117" spans="1:2" ht="13.5" customHeight="1">
      <c r="A117" s="30"/>
      <c r="B117" s="30"/>
    </row>
    <row r="118" spans="1:2" ht="13.5" customHeight="1">
      <c r="A118" s="30"/>
      <c r="B118" s="30"/>
    </row>
    <row r="119" spans="1:2" ht="13.5" customHeight="1">
      <c r="A119" s="30"/>
      <c r="B119" s="30"/>
    </row>
    <row r="120" spans="1:2" ht="13.5" customHeight="1">
      <c r="A120" s="30"/>
      <c r="B120" s="30"/>
    </row>
    <row r="121" spans="1:2" ht="13.5" customHeight="1">
      <c r="A121" s="30"/>
      <c r="B121" s="30"/>
    </row>
    <row r="122" spans="1:2" ht="13.5" customHeight="1">
      <c r="A122" s="30"/>
      <c r="B122" s="30"/>
    </row>
    <row r="123" spans="1:2" ht="13.5" customHeight="1">
      <c r="A123" s="30"/>
      <c r="B123" s="30"/>
    </row>
    <row r="124" spans="1:2" ht="13.5" customHeight="1">
      <c r="A124" s="30"/>
      <c r="B124" s="30"/>
    </row>
    <row r="125" spans="1:2" ht="13.5" customHeight="1">
      <c r="A125" s="30"/>
      <c r="B125" s="30"/>
    </row>
    <row r="126" spans="1:2" ht="13.5" customHeight="1">
      <c r="A126" s="30"/>
      <c r="B126" s="30"/>
    </row>
    <row r="127" spans="1:2" ht="13.5" customHeight="1">
      <c r="A127" s="30"/>
      <c r="B127" s="30"/>
    </row>
    <row r="128" spans="1:2" ht="13.5" customHeight="1">
      <c r="A128" s="30"/>
      <c r="B128" s="30"/>
    </row>
    <row r="129" spans="1:2" ht="13.5" customHeight="1">
      <c r="A129" s="30"/>
      <c r="B129" s="30"/>
    </row>
    <row r="130" spans="1:2" ht="13.5" customHeight="1">
      <c r="A130" s="30"/>
      <c r="B130" s="30"/>
    </row>
    <row r="131" spans="1:2" ht="13.5" customHeight="1">
      <c r="A131" s="30"/>
      <c r="B131" s="30"/>
    </row>
    <row r="132" spans="1:2" ht="13.5" customHeight="1">
      <c r="A132" s="30"/>
      <c r="B132" s="30"/>
    </row>
    <row r="133" spans="1:2" ht="13.5" customHeight="1">
      <c r="A133" s="30"/>
      <c r="B133" s="30"/>
    </row>
    <row r="134" spans="1:2" ht="13.5" customHeight="1">
      <c r="A134" s="30"/>
      <c r="B134" s="30"/>
    </row>
    <row r="135" spans="1:2" ht="13.5" customHeight="1">
      <c r="A135" s="30"/>
      <c r="B135" s="30"/>
    </row>
    <row r="136" spans="1:2" ht="13.5" customHeight="1">
      <c r="A136" s="30"/>
      <c r="B136" s="30"/>
    </row>
    <row r="137" spans="1:2" ht="13.5" customHeight="1">
      <c r="A137" s="30"/>
      <c r="B137" s="30"/>
    </row>
    <row r="138" spans="1:2" ht="13.5" customHeight="1">
      <c r="A138" s="30"/>
      <c r="B138" s="30"/>
    </row>
    <row r="139" spans="1:2" ht="13.5" customHeight="1">
      <c r="A139" s="30"/>
      <c r="B139" s="30"/>
    </row>
    <row r="140" spans="1:2" ht="13.5" customHeight="1">
      <c r="A140" s="30"/>
      <c r="B140" s="30"/>
    </row>
    <row r="141" spans="1:2" ht="13.5" customHeight="1">
      <c r="A141" s="30"/>
      <c r="B141" s="30"/>
    </row>
    <row r="142" spans="1:2" ht="13.5" customHeight="1">
      <c r="A142" s="30"/>
      <c r="B142" s="30"/>
    </row>
    <row r="143" spans="1:2" ht="13.5" customHeight="1">
      <c r="A143" s="30"/>
      <c r="B143" s="30"/>
    </row>
    <row r="144" spans="1:2" ht="13.5" customHeight="1">
      <c r="A144" s="30"/>
      <c r="B144" s="30"/>
    </row>
    <row r="145" spans="1:2" ht="13.5" customHeight="1">
      <c r="A145" s="30"/>
      <c r="B145" s="30"/>
    </row>
    <row r="146" spans="1:2" ht="13.5" customHeight="1">
      <c r="A146" s="30"/>
      <c r="B146" s="30"/>
    </row>
    <row r="147" spans="1:2" ht="13.5" customHeight="1">
      <c r="A147" s="30"/>
      <c r="B147" s="30"/>
    </row>
    <row r="148" spans="1:2" ht="13.5" customHeight="1">
      <c r="A148" s="30"/>
      <c r="B148" s="30"/>
    </row>
    <row r="149" spans="1:2" ht="13.5" customHeight="1">
      <c r="A149" s="30"/>
      <c r="B149" s="30"/>
    </row>
    <row r="150" spans="1:2" ht="13.5" customHeight="1">
      <c r="A150" s="30"/>
      <c r="B150" s="30"/>
    </row>
    <row r="151" spans="1:2" ht="13.5" customHeight="1">
      <c r="A151" s="30"/>
      <c r="B151" s="30"/>
    </row>
    <row r="152" spans="1:2" ht="13.5" customHeight="1">
      <c r="A152" s="30"/>
      <c r="B152" s="30"/>
    </row>
    <row r="153" spans="1:2" ht="13.5" customHeight="1">
      <c r="A153" s="30"/>
      <c r="B153" s="30"/>
    </row>
    <row r="154" spans="1:2" ht="13.5" customHeight="1">
      <c r="A154" s="30"/>
      <c r="B154" s="30"/>
    </row>
    <row r="155" spans="1:2" ht="13.5" customHeight="1">
      <c r="A155" s="30"/>
      <c r="B155" s="30"/>
    </row>
    <row r="156" spans="1:2" ht="13.5" customHeight="1">
      <c r="A156" s="30"/>
      <c r="B156" s="30"/>
    </row>
    <row r="157" spans="1:2" ht="13.5" customHeight="1">
      <c r="A157" s="30"/>
      <c r="B157" s="30"/>
    </row>
    <row r="158" spans="1:2" ht="13.5" customHeight="1">
      <c r="A158" s="30"/>
      <c r="B158" s="30"/>
    </row>
    <row r="159" spans="1:2" ht="13.5" customHeight="1">
      <c r="A159" s="30"/>
      <c r="B159" s="30"/>
    </row>
    <row r="160" spans="1:2" ht="13.5" customHeight="1">
      <c r="A160" s="30"/>
      <c r="B160" s="30"/>
    </row>
    <row r="161" spans="1:2" ht="13.5" customHeight="1">
      <c r="A161" s="30"/>
      <c r="B161" s="30"/>
    </row>
    <row r="162" spans="1:2" ht="13.5" customHeight="1">
      <c r="A162" s="30"/>
      <c r="B162" s="30"/>
    </row>
    <row r="163" spans="1:2" ht="13.5" customHeight="1">
      <c r="A163" s="30"/>
      <c r="B163" s="30"/>
    </row>
    <row r="164" spans="1:2" ht="13.5" customHeight="1">
      <c r="A164" s="30"/>
      <c r="B164" s="30"/>
    </row>
    <row r="165" spans="1:2" ht="13.5" customHeight="1">
      <c r="A165" s="30"/>
      <c r="B165" s="30"/>
    </row>
    <row r="166" spans="1:2" ht="13.5" customHeight="1">
      <c r="A166" s="30"/>
      <c r="B166" s="30"/>
    </row>
    <row r="167" spans="1:2" ht="13.5" customHeight="1">
      <c r="A167" s="30"/>
      <c r="B167" s="30"/>
    </row>
    <row r="168" spans="1:2" ht="13.5" customHeight="1">
      <c r="A168" s="30"/>
      <c r="B168" s="30"/>
    </row>
    <row r="169" spans="1:2" ht="13.5" customHeight="1">
      <c r="A169" s="30"/>
      <c r="B169" s="30"/>
    </row>
    <row r="170" spans="1:2" ht="13.5" customHeight="1">
      <c r="A170" s="30"/>
      <c r="B170" s="30"/>
    </row>
    <row r="171" spans="1:2" ht="13.5" customHeight="1">
      <c r="A171" s="30"/>
      <c r="B171" s="30"/>
    </row>
    <row r="172" spans="1:2" ht="13.5" customHeight="1">
      <c r="A172" s="30"/>
      <c r="B172" s="30"/>
    </row>
    <row r="173" spans="1:2" ht="13.5" customHeight="1">
      <c r="A173" s="30"/>
      <c r="B173" s="30"/>
    </row>
    <row r="174" spans="1:2" ht="13.5" customHeight="1">
      <c r="A174" s="30"/>
      <c r="B174" s="30"/>
    </row>
    <row r="175" spans="1:2" ht="13.5" customHeight="1">
      <c r="A175" s="30"/>
      <c r="B175" s="30"/>
    </row>
    <row r="176" spans="1:2" ht="13.5" customHeight="1">
      <c r="A176" s="30"/>
      <c r="B176" s="30"/>
    </row>
    <row r="177" spans="1:2" ht="13.5" customHeight="1">
      <c r="A177" s="30"/>
      <c r="B177" s="30"/>
    </row>
    <row r="178" spans="1:2" ht="13.5" customHeight="1">
      <c r="A178" s="30"/>
      <c r="B178" s="30"/>
    </row>
    <row r="179" spans="1:2" ht="13.5" customHeight="1">
      <c r="A179" s="30"/>
      <c r="B179" s="30"/>
    </row>
    <row r="180" spans="1:2" ht="13.5" customHeight="1">
      <c r="A180" s="30"/>
      <c r="B180" s="30"/>
    </row>
    <row r="181" spans="1:2" ht="13.5" customHeight="1">
      <c r="A181" s="30"/>
      <c r="B181" s="30"/>
    </row>
    <row r="182" spans="1:2" ht="13.5" customHeight="1">
      <c r="A182" s="30"/>
      <c r="B182" s="30"/>
    </row>
    <row r="183" spans="1:2" ht="13.5" customHeight="1">
      <c r="A183" s="30"/>
      <c r="B183" s="30"/>
    </row>
    <row r="184" spans="1:2" ht="13.5" customHeight="1">
      <c r="A184" s="30"/>
      <c r="B184" s="30"/>
    </row>
    <row r="185" spans="1:2" ht="13.5" customHeight="1">
      <c r="A185" s="30"/>
      <c r="B185" s="30"/>
    </row>
    <row r="186" spans="1:2" ht="13.5" customHeight="1">
      <c r="A186" s="30"/>
      <c r="B186" s="30"/>
    </row>
    <row r="187" spans="1:2" ht="13.5" customHeight="1">
      <c r="A187" s="30"/>
      <c r="B187" s="30"/>
    </row>
    <row r="188" spans="1:2" ht="13.5" customHeight="1">
      <c r="A188" s="30"/>
      <c r="B188" s="30"/>
    </row>
    <row r="189" spans="1:2" ht="13.5" customHeight="1">
      <c r="A189" s="30"/>
      <c r="B189" s="30"/>
    </row>
    <row r="190" spans="1:2" ht="13.5" customHeight="1">
      <c r="A190" s="30"/>
      <c r="B190" s="30"/>
    </row>
    <row r="191" spans="1:2" ht="13.5" customHeight="1">
      <c r="A191" s="30"/>
      <c r="B191" s="30"/>
    </row>
    <row r="192" spans="1:2" ht="13.5" customHeight="1">
      <c r="A192" s="30"/>
      <c r="B192" s="30"/>
    </row>
    <row r="193" spans="1:2" ht="13.5" customHeight="1">
      <c r="A193" s="30"/>
      <c r="B193" s="30"/>
    </row>
    <row r="194" spans="1:2" ht="13.5" customHeight="1">
      <c r="A194" s="30"/>
      <c r="B194" s="30"/>
    </row>
    <row r="195" spans="1:2" ht="13.5" customHeight="1">
      <c r="A195" s="30"/>
      <c r="B195" s="30"/>
    </row>
    <row r="196" spans="1:2" ht="13.5" customHeight="1">
      <c r="A196" s="30"/>
      <c r="B196" s="30"/>
    </row>
    <row r="197" spans="1:2" ht="13.5" customHeight="1">
      <c r="A197" s="30"/>
      <c r="B197" s="30"/>
    </row>
    <row r="198" spans="1:2" ht="13.5" customHeight="1">
      <c r="A198" s="30"/>
      <c r="B198" s="30"/>
    </row>
    <row r="199" spans="1:2" ht="13.5" customHeight="1">
      <c r="A199" s="30"/>
      <c r="B199" s="30"/>
    </row>
    <row r="200" spans="1:2" ht="13.5" customHeight="1">
      <c r="A200" s="30"/>
      <c r="B200" s="30"/>
    </row>
    <row r="201" spans="1:2" ht="13.5" customHeight="1">
      <c r="A201" s="30"/>
      <c r="B201" s="30"/>
    </row>
    <row r="202" spans="1:2" ht="13.5" customHeight="1">
      <c r="A202" s="30"/>
      <c r="B202" s="30"/>
    </row>
    <row r="203" spans="1:2" ht="13.5" customHeight="1">
      <c r="A203" s="30"/>
      <c r="B203" s="30"/>
    </row>
    <row r="204" spans="1:2" ht="13.5" customHeight="1">
      <c r="A204" s="30"/>
      <c r="B204" s="30"/>
    </row>
    <row r="205" spans="1:2" ht="13.5" customHeight="1">
      <c r="A205" s="30"/>
      <c r="B205" s="30"/>
    </row>
    <row r="206" spans="1:2" ht="13.5" customHeight="1">
      <c r="A206" s="30"/>
      <c r="B206" s="30"/>
    </row>
    <row r="207" spans="1:2" ht="13.5" customHeight="1">
      <c r="A207" s="30"/>
      <c r="B207" s="30"/>
    </row>
    <row r="208" spans="1:2" ht="13.5" customHeight="1">
      <c r="A208" s="30"/>
      <c r="B208" s="30"/>
    </row>
    <row r="209" spans="1:2" ht="13.5" customHeight="1">
      <c r="A209" s="30"/>
      <c r="B209" s="30"/>
    </row>
    <row r="210" spans="1:2" ht="13.5" customHeight="1">
      <c r="A210" s="30"/>
      <c r="B210" s="30"/>
    </row>
    <row r="211" spans="1:2" ht="13.5" customHeight="1">
      <c r="A211" s="30"/>
      <c r="B211" s="30"/>
    </row>
    <row r="212" spans="1:2" ht="13.5" customHeight="1">
      <c r="A212" s="30"/>
      <c r="B212" s="30"/>
    </row>
    <row r="213" spans="1:2" ht="13.5" customHeight="1">
      <c r="A213" s="30"/>
      <c r="B213" s="30"/>
    </row>
    <row r="214" spans="1:2" ht="13.5" customHeight="1">
      <c r="A214" s="30"/>
      <c r="B214" s="30"/>
    </row>
    <row r="215" spans="1:2" ht="13.5" customHeight="1">
      <c r="A215" s="30"/>
      <c r="B215" s="30"/>
    </row>
    <row r="216" spans="1:2" ht="13.5" customHeight="1">
      <c r="A216" s="30"/>
      <c r="B216" s="30"/>
    </row>
    <row r="217" spans="1:2" ht="13.5" customHeight="1">
      <c r="A217" s="30"/>
      <c r="B217" s="30"/>
    </row>
    <row r="218" spans="1:2" ht="13.5" customHeight="1">
      <c r="A218" s="30"/>
      <c r="B218" s="30"/>
    </row>
    <row r="219" spans="1:2" ht="13.5" customHeight="1">
      <c r="A219" s="30"/>
      <c r="B219" s="30"/>
    </row>
    <row r="220" spans="1:2" ht="13.5" customHeight="1">
      <c r="A220" s="30"/>
      <c r="B220" s="30"/>
    </row>
    <row r="221" spans="1:2" ht="13.5" customHeight="1">
      <c r="A221" s="30"/>
      <c r="B221" s="30"/>
    </row>
    <row r="222" spans="1:2" ht="13.5" customHeight="1">
      <c r="A222" s="30"/>
      <c r="B222" s="30"/>
    </row>
    <row r="223" spans="1:2" ht="13.5" customHeight="1">
      <c r="A223" s="30"/>
      <c r="B223" s="30"/>
    </row>
    <row r="224" spans="1:2" ht="13.5" customHeight="1">
      <c r="A224" s="30"/>
      <c r="B224" s="30"/>
    </row>
    <row r="225" spans="1:2" ht="13.5" customHeight="1">
      <c r="A225" s="30"/>
      <c r="B225" s="30"/>
    </row>
    <row r="226" spans="1:2" ht="13.5" customHeight="1">
      <c r="A226" s="30"/>
      <c r="B226" s="30"/>
    </row>
    <row r="227" spans="1:2" ht="13.5" customHeight="1">
      <c r="A227" s="30"/>
      <c r="B227" s="30"/>
    </row>
    <row r="228" spans="1:2" ht="13.5" customHeight="1">
      <c r="A228" s="30"/>
      <c r="B228" s="30"/>
    </row>
    <row r="229" spans="1:2" ht="13.5" customHeight="1">
      <c r="A229" s="30"/>
      <c r="B229" s="30"/>
    </row>
    <row r="230" spans="1:2" ht="13.5" customHeight="1">
      <c r="A230" s="30"/>
      <c r="B230" s="30"/>
    </row>
    <row r="231" spans="1:2" ht="13.5" customHeight="1">
      <c r="A231" s="30"/>
      <c r="B231" s="30"/>
    </row>
    <row r="232" spans="1:2" ht="13.5" customHeight="1">
      <c r="A232" s="30"/>
      <c r="B232" s="30"/>
    </row>
    <row r="233" spans="1:2" ht="13.5" customHeight="1">
      <c r="A233" s="30"/>
      <c r="B233" s="30"/>
    </row>
    <row r="234" spans="1:2" ht="13.5" customHeight="1">
      <c r="A234" s="30"/>
      <c r="B234" s="30"/>
    </row>
    <row r="235" spans="1:2" ht="13.5" customHeight="1">
      <c r="A235" s="30"/>
      <c r="B235" s="30"/>
    </row>
    <row r="236" spans="1:2" ht="13.5" customHeight="1">
      <c r="A236" s="30"/>
      <c r="B236" s="30"/>
    </row>
    <row r="237" spans="1:2" ht="13.5" customHeight="1">
      <c r="A237" s="30"/>
      <c r="B237" s="30"/>
    </row>
    <row r="238" spans="1:2" ht="13.5" customHeight="1">
      <c r="A238" s="30"/>
      <c r="B238" s="30"/>
    </row>
    <row r="239" spans="1:2" ht="13.5" customHeight="1">
      <c r="A239" s="30"/>
      <c r="B239" s="30"/>
    </row>
    <row r="240" spans="1:2" ht="13.5" customHeight="1">
      <c r="A240" s="30"/>
      <c r="B240" s="30"/>
    </row>
    <row r="241" spans="1:2" ht="13.5" customHeight="1">
      <c r="A241" s="30"/>
      <c r="B241" s="30"/>
    </row>
    <row r="242" spans="1:2" ht="13.5" customHeight="1">
      <c r="A242" s="30"/>
      <c r="B242" s="30"/>
    </row>
    <row r="243" spans="1:2" ht="13.5" customHeight="1">
      <c r="A243" s="30"/>
      <c r="B243" s="30"/>
    </row>
    <row r="244" spans="1:2" ht="13.5" customHeight="1">
      <c r="A244" s="30"/>
      <c r="B244" s="30"/>
    </row>
    <row r="245" spans="1:2" ht="13.5" customHeight="1">
      <c r="A245" s="30"/>
      <c r="B245" s="30"/>
    </row>
    <row r="246" spans="1:2" ht="13.5" customHeight="1">
      <c r="A246" s="30"/>
      <c r="B246" s="30"/>
    </row>
    <row r="247" spans="1:2" ht="13.5" customHeight="1">
      <c r="A247" s="30"/>
      <c r="B247" s="30"/>
    </row>
    <row r="248" spans="1:2" ht="13.5" customHeight="1">
      <c r="A248" s="30"/>
      <c r="B248" s="30"/>
    </row>
    <row r="249" spans="1:2" ht="13.5" customHeight="1">
      <c r="A249" s="30"/>
      <c r="B249" s="30"/>
    </row>
    <row r="250" spans="1:2" ht="13.5" customHeight="1">
      <c r="A250" s="30"/>
      <c r="B250" s="30"/>
    </row>
    <row r="251" spans="1:2" ht="13.5" customHeight="1">
      <c r="A251" s="30"/>
      <c r="B251" s="30"/>
    </row>
    <row r="252" spans="1:2" ht="13.5" customHeight="1">
      <c r="A252" s="30"/>
      <c r="B252" s="30"/>
    </row>
    <row r="253" spans="1:2" ht="13.5" customHeight="1">
      <c r="A253" s="30"/>
      <c r="B253" s="30"/>
    </row>
    <row r="254" spans="1:2" ht="13.5" customHeight="1">
      <c r="A254" s="30"/>
      <c r="B254" s="30"/>
    </row>
    <row r="255" spans="1:2" ht="13.5" customHeight="1">
      <c r="A255" s="30"/>
      <c r="B255" s="30"/>
    </row>
    <row r="256" spans="1:2" ht="13.5" customHeight="1">
      <c r="A256" s="30"/>
      <c r="B256" s="30"/>
    </row>
    <row r="257" spans="1:2" ht="13.5" customHeight="1">
      <c r="A257" s="30"/>
      <c r="B257" s="30"/>
    </row>
    <row r="258" spans="1:2" ht="13.5" customHeight="1">
      <c r="A258" s="30"/>
      <c r="B258" s="30"/>
    </row>
    <row r="259" spans="1:2" ht="13.5" customHeight="1">
      <c r="A259" s="30"/>
      <c r="B259" s="30"/>
    </row>
    <row r="260" spans="1:2" ht="13.5" customHeight="1">
      <c r="A260" s="30"/>
      <c r="B260" s="30"/>
    </row>
    <row r="261" spans="1:2" ht="13.5" customHeight="1">
      <c r="A261" s="30"/>
      <c r="B261" s="30"/>
    </row>
    <row r="262" spans="1:2" ht="13.5" customHeight="1">
      <c r="A262" s="30"/>
      <c r="B262" s="30"/>
    </row>
    <row r="263" spans="1:2" ht="13.5" customHeight="1">
      <c r="A263" s="30"/>
      <c r="B263" s="30"/>
    </row>
    <row r="264" spans="1:2" ht="13.5" customHeight="1">
      <c r="A264" s="30"/>
      <c r="B264" s="30"/>
    </row>
    <row r="265" spans="1:2" ht="13.5" customHeight="1">
      <c r="A265" s="30"/>
      <c r="B265" s="30"/>
    </row>
    <row r="266" spans="1:2" ht="13.5" customHeight="1">
      <c r="A266" s="30"/>
      <c r="B266" s="30"/>
    </row>
    <row r="267" spans="1:2" ht="13.5" customHeight="1">
      <c r="A267" s="30"/>
      <c r="B267" s="30"/>
    </row>
    <row r="268" spans="1:2" ht="13.5" customHeight="1">
      <c r="A268" s="30"/>
      <c r="B268" s="30"/>
    </row>
    <row r="269" spans="1:2" ht="13.5" customHeight="1">
      <c r="A269" s="30"/>
      <c r="B269" s="30"/>
    </row>
    <row r="270" spans="1:2" ht="13.5" customHeight="1">
      <c r="A270" s="30"/>
      <c r="B270" s="30"/>
    </row>
    <row r="271" spans="1:2" ht="13.5" customHeight="1">
      <c r="A271" s="30"/>
      <c r="B271" s="30"/>
    </row>
    <row r="272" spans="1:2" ht="13.5" customHeight="1">
      <c r="A272" s="30"/>
      <c r="B272" s="30"/>
    </row>
    <row r="273" spans="1:2" ht="13.5" customHeight="1">
      <c r="A273" s="30"/>
      <c r="B273" s="30"/>
    </row>
    <row r="274" spans="1:2" ht="13.5" customHeight="1">
      <c r="A274" s="30"/>
      <c r="B274" s="30"/>
    </row>
    <row r="275" spans="1:2" ht="13.5" customHeight="1">
      <c r="A275" s="30"/>
      <c r="B275" s="30"/>
    </row>
    <row r="276" spans="1:2" ht="13.5" customHeight="1">
      <c r="A276" s="30"/>
      <c r="B276" s="30"/>
    </row>
    <row r="277" spans="1:2" ht="13.5" customHeight="1">
      <c r="A277" s="30"/>
      <c r="B277" s="30"/>
    </row>
    <row r="278" spans="1:2" ht="13.5" customHeight="1">
      <c r="A278" s="30"/>
      <c r="B278" s="30"/>
    </row>
    <row r="279" spans="1:2" ht="13.5" customHeight="1">
      <c r="A279" s="30"/>
      <c r="B279" s="30"/>
    </row>
    <row r="280" spans="1:2" ht="13.5" customHeight="1">
      <c r="A280" s="30"/>
      <c r="B280" s="30"/>
    </row>
    <row r="281" spans="1:2" ht="13.5" customHeight="1">
      <c r="A281" s="30"/>
      <c r="B281" s="30"/>
    </row>
    <row r="282" spans="1:2" ht="13.5" customHeight="1">
      <c r="A282" s="30"/>
      <c r="B282" s="30"/>
    </row>
    <row r="283" spans="1:2" ht="13.5" customHeight="1">
      <c r="A283" s="30"/>
      <c r="B283" s="30"/>
    </row>
    <row r="284" spans="1:2" ht="13.5" customHeight="1">
      <c r="A284" s="30"/>
      <c r="B284" s="30"/>
    </row>
    <row r="285" spans="1:2" ht="13.5" customHeight="1">
      <c r="A285" s="30"/>
      <c r="B285" s="30"/>
    </row>
    <row r="286" spans="1:2" ht="13.5" customHeight="1">
      <c r="A286" s="30"/>
      <c r="B286" s="30"/>
    </row>
    <row r="287" spans="1:2" ht="13.5" customHeight="1">
      <c r="A287" s="30"/>
      <c r="B287" s="30"/>
    </row>
    <row r="288" spans="1:2" ht="13.5" customHeight="1">
      <c r="A288" s="30"/>
      <c r="B288" s="30"/>
    </row>
    <row r="289" spans="1:2" ht="13.5" customHeight="1">
      <c r="A289" s="30"/>
      <c r="B289" s="30"/>
    </row>
    <row r="290" spans="1:2" ht="13.5" customHeight="1">
      <c r="A290" s="30"/>
      <c r="B290" s="30"/>
    </row>
    <row r="291" spans="1:2" ht="13.5" customHeight="1">
      <c r="A291" s="30"/>
      <c r="B291" s="30"/>
    </row>
    <row r="292" spans="1:2" ht="13.5" customHeight="1">
      <c r="A292" s="30"/>
      <c r="B292" s="30"/>
    </row>
    <row r="293" spans="1:2" ht="13.5" customHeight="1">
      <c r="A293" s="30"/>
      <c r="B293" s="30"/>
    </row>
    <row r="294" spans="1:2" ht="13.5" customHeight="1">
      <c r="A294" s="30"/>
      <c r="B294" s="30"/>
    </row>
    <row r="295" spans="1:2" ht="13.5" customHeight="1">
      <c r="A295" s="30"/>
      <c r="B295" s="30"/>
    </row>
    <row r="296" spans="1:2" ht="13.5" customHeight="1">
      <c r="A296" s="30"/>
      <c r="B296" s="30"/>
    </row>
    <row r="297" spans="1:2" ht="13.5" customHeight="1">
      <c r="A297" s="30"/>
      <c r="B297" s="30"/>
    </row>
    <row r="298" spans="1:2" ht="13.5" customHeight="1">
      <c r="A298" s="30"/>
      <c r="B298" s="30"/>
    </row>
    <row r="299" spans="1:2" ht="13.5" customHeight="1">
      <c r="A299" s="30"/>
      <c r="B299" s="30"/>
    </row>
    <row r="300" spans="1:2" ht="13.5" customHeight="1">
      <c r="A300" s="30"/>
      <c r="B300" s="30"/>
    </row>
    <row r="301" spans="1:2" ht="13.5" customHeight="1">
      <c r="A301" s="30"/>
      <c r="B301" s="30"/>
    </row>
    <row r="302" spans="1:2" ht="13.5" customHeight="1">
      <c r="A302" s="30"/>
      <c r="B302" s="30"/>
    </row>
    <row r="303" spans="1:2" ht="13.5" customHeight="1">
      <c r="A303" s="30"/>
      <c r="B303" s="30"/>
    </row>
    <row r="304" spans="1:2" ht="13.5" customHeight="1">
      <c r="A304" s="30"/>
      <c r="B304" s="30"/>
    </row>
    <row r="305" spans="1:2" ht="13.5" customHeight="1">
      <c r="A305" s="30"/>
      <c r="B305" s="30"/>
    </row>
    <row r="306" spans="1:2" ht="13.5" customHeight="1">
      <c r="A306" s="30"/>
      <c r="B306" s="30"/>
    </row>
    <row r="307" spans="1:2" ht="13.5" customHeight="1">
      <c r="A307" s="30"/>
      <c r="B307" s="30"/>
    </row>
    <row r="308" spans="1:2" ht="13.5" customHeight="1">
      <c r="A308" s="30"/>
      <c r="B308" s="30"/>
    </row>
    <row r="309" spans="1:2" ht="13.5" customHeight="1">
      <c r="A309" s="30"/>
      <c r="B309" s="30"/>
    </row>
    <row r="310" spans="1:2" ht="13.5" customHeight="1">
      <c r="A310" s="30"/>
      <c r="B310" s="30"/>
    </row>
    <row r="311" spans="1:2" ht="13.5" customHeight="1">
      <c r="A311" s="30"/>
      <c r="B311" s="30"/>
    </row>
    <row r="312" spans="1:2" ht="13.5" customHeight="1">
      <c r="A312" s="30"/>
      <c r="B312" s="30"/>
    </row>
    <row r="313" spans="1:2" ht="13.5" customHeight="1">
      <c r="A313" s="30"/>
      <c r="B313" s="30"/>
    </row>
    <row r="314" spans="1:2" ht="13.5" customHeight="1">
      <c r="A314" s="30"/>
      <c r="B314" s="30"/>
    </row>
    <row r="315" spans="1:2" ht="13.5" customHeight="1">
      <c r="A315" s="30"/>
      <c r="B315" s="30"/>
    </row>
    <row r="316" spans="1:2" ht="13.5" customHeight="1">
      <c r="A316" s="30"/>
      <c r="B316" s="30"/>
    </row>
    <row r="317" spans="1:2" ht="13.5" customHeight="1">
      <c r="A317" s="30"/>
      <c r="B317" s="30"/>
    </row>
    <row r="318" spans="1:2" ht="13.5" customHeight="1">
      <c r="A318" s="30"/>
      <c r="B318" s="30"/>
    </row>
    <row r="319" spans="1:2" ht="13.5" customHeight="1">
      <c r="A319" s="30"/>
      <c r="B319" s="30"/>
    </row>
    <row r="320" spans="1:2" ht="13.5" customHeight="1">
      <c r="A320" s="30"/>
      <c r="B320" s="30"/>
    </row>
    <row r="321" spans="1:2" ht="13.5" customHeight="1">
      <c r="A321" s="30"/>
      <c r="B321" s="30"/>
    </row>
    <row r="322" spans="1:2" ht="13.5" customHeight="1">
      <c r="A322" s="30"/>
      <c r="B322" s="30"/>
    </row>
    <row r="323" spans="1:2" ht="13.5" customHeight="1">
      <c r="A323" s="30"/>
      <c r="B323" s="30"/>
    </row>
    <row r="324" spans="1:2" ht="13.5" customHeight="1">
      <c r="A324" s="30"/>
      <c r="B324" s="30"/>
    </row>
    <row r="325" spans="1:2" ht="13.5" customHeight="1">
      <c r="A325" s="30"/>
      <c r="B325" s="30"/>
    </row>
    <row r="326" spans="1:2" ht="13.5" customHeight="1">
      <c r="A326" s="30"/>
      <c r="B326" s="30"/>
    </row>
    <row r="327" spans="1:2" ht="13.5" customHeight="1">
      <c r="A327" s="30"/>
      <c r="B327" s="30"/>
    </row>
    <row r="328" spans="1:2" ht="13.5" customHeight="1">
      <c r="A328" s="30"/>
      <c r="B328" s="30"/>
    </row>
    <row r="329" spans="1:2" ht="13.5" customHeight="1">
      <c r="A329" s="30"/>
      <c r="B329" s="30"/>
    </row>
    <row r="330" spans="1:2" ht="13.5" customHeight="1">
      <c r="A330" s="30"/>
      <c r="B330" s="30"/>
    </row>
    <row r="331" spans="1:2" ht="13.5" customHeight="1">
      <c r="A331" s="30"/>
      <c r="B331" s="30"/>
    </row>
    <row r="332" spans="1:2" ht="13.5" customHeight="1">
      <c r="A332" s="30"/>
      <c r="B332" s="30"/>
    </row>
    <row r="333" spans="1:2" ht="13.5" customHeight="1">
      <c r="A333" s="30"/>
      <c r="B333" s="30"/>
    </row>
    <row r="334" spans="1:2" ht="13.5" customHeight="1">
      <c r="A334" s="30"/>
      <c r="B334" s="30"/>
    </row>
    <row r="335" spans="1:2" ht="13.5" customHeight="1">
      <c r="A335" s="30"/>
      <c r="B335" s="30"/>
    </row>
    <row r="336" spans="1:2" ht="13.5" customHeight="1">
      <c r="A336" s="30"/>
      <c r="B336" s="30"/>
    </row>
    <row r="337" spans="1:2" ht="13.5" customHeight="1">
      <c r="A337" s="30"/>
      <c r="B337" s="30"/>
    </row>
    <row r="338" spans="1:2" ht="13.5" customHeight="1">
      <c r="A338" s="30"/>
      <c r="B338" s="30"/>
    </row>
    <row r="339" spans="1:2" ht="13.5" customHeight="1">
      <c r="A339" s="30"/>
      <c r="B339" s="30"/>
    </row>
    <row r="340" spans="1:2" ht="13.5" customHeight="1">
      <c r="A340" s="30"/>
      <c r="B340" s="30"/>
    </row>
    <row r="341" spans="1:2" ht="13.5" customHeight="1">
      <c r="A341" s="30"/>
      <c r="B341" s="30"/>
    </row>
    <row r="342" spans="1:2" ht="13.5" customHeight="1">
      <c r="A342" s="30"/>
      <c r="B342" s="30"/>
    </row>
    <row r="343" spans="1:2" ht="13.5" customHeight="1">
      <c r="A343" s="30"/>
      <c r="B343" s="30"/>
    </row>
    <row r="344" spans="1:2" ht="13.5" customHeight="1">
      <c r="A344" s="30"/>
      <c r="B344" s="30"/>
    </row>
    <row r="345" spans="1:2" ht="13.5" customHeight="1">
      <c r="A345" s="30"/>
      <c r="B345" s="30"/>
    </row>
    <row r="346" spans="1:2" ht="13.5" customHeight="1">
      <c r="A346" s="30"/>
      <c r="B346" s="30"/>
    </row>
    <row r="347" spans="1:2" ht="13.5" customHeight="1">
      <c r="A347" s="30"/>
      <c r="B347" s="30"/>
    </row>
    <row r="348" spans="1:2" ht="13.5" customHeight="1">
      <c r="A348" s="30"/>
      <c r="B348" s="30"/>
    </row>
    <row r="349" spans="1:2" ht="13.5" customHeight="1">
      <c r="A349" s="30"/>
      <c r="B349" s="30"/>
    </row>
    <row r="350" spans="1:2" ht="13.5" customHeight="1">
      <c r="A350" s="30"/>
      <c r="B350" s="30"/>
    </row>
    <row r="351" spans="1:2" ht="13.5" customHeight="1">
      <c r="A351" s="30"/>
      <c r="B351" s="30"/>
    </row>
    <row r="352" spans="1:2" ht="13.5" customHeight="1">
      <c r="A352" s="30"/>
      <c r="B352" s="30"/>
    </row>
    <row r="353" spans="1:2" ht="13.5" customHeight="1">
      <c r="A353" s="30"/>
      <c r="B353" s="30"/>
    </row>
    <row r="354" spans="1:2" ht="13.5" customHeight="1">
      <c r="A354" s="30"/>
      <c r="B354" s="30"/>
    </row>
    <row r="355" spans="1:2" ht="13.5" customHeight="1">
      <c r="A355" s="30"/>
      <c r="B355" s="30"/>
    </row>
    <row r="356" spans="1:2" ht="13.5" customHeight="1">
      <c r="A356" s="30"/>
      <c r="B356" s="30"/>
    </row>
    <row r="357" spans="1:2" ht="13.5" customHeight="1">
      <c r="A357" s="30"/>
      <c r="B357" s="30"/>
    </row>
    <row r="358" spans="1:2" ht="13.5" customHeight="1">
      <c r="A358" s="30"/>
      <c r="B358" s="30"/>
    </row>
    <row r="359" spans="1:2" ht="13.5" customHeight="1">
      <c r="A359" s="30"/>
      <c r="B359" s="30"/>
    </row>
    <row r="360" spans="1:2" ht="13.5" customHeight="1">
      <c r="A360" s="30"/>
      <c r="B360" s="30"/>
    </row>
    <row r="361" spans="1:2" ht="13.5" customHeight="1">
      <c r="A361" s="30"/>
      <c r="B361" s="30"/>
    </row>
    <row r="362" spans="1:2" ht="13.5" customHeight="1">
      <c r="A362" s="30"/>
      <c r="B362" s="30"/>
    </row>
    <row r="363" spans="1:2" ht="13.5" customHeight="1">
      <c r="A363" s="30"/>
      <c r="B363" s="30"/>
    </row>
    <row r="364" spans="1:2" ht="13.5" customHeight="1">
      <c r="A364" s="30"/>
      <c r="B364" s="30"/>
    </row>
    <row r="365" spans="1:2" ht="13.5" customHeight="1">
      <c r="A365" s="30"/>
      <c r="B365" s="30"/>
    </row>
    <row r="366" spans="1:2" ht="13.5" customHeight="1">
      <c r="A366" s="30"/>
      <c r="B366" s="30"/>
    </row>
    <row r="367" spans="1:2" ht="13.5" customHeight="1">
      <c r="A367" s="30"/>
      <c r="B367" s="30"/>
    </row>
    <row r="368" spans="1:2" ht="13.5" customHeight="1">
      <c r="A368" s="30"/>
      <c r="B368" s="30"/>
    </row>
    <row r="369" spans="1:2" ht="13.5" customHeight="1">
      <c r="A369" s="30"/>
      <c r="B369" s="30"/>
    </row>
    <row r="370" spans="1:2" ht="13.5" customHeight="1">
      <c r="A370" s="30"/>
      <c r="B370" s="30"/>
    </row>
    <row r="371" spans="1:2" ht="13.5" customHeight="1">
      <c r="A371" s="30"/>
      <c r="B371" s="30"/>
    </row>
    <row r="372" spans="1:2" ht="13.5" customHeight="1">
      <c r="A372" s="30"/>
      <c r="B372" s="30"/>
    </row>
    <row r="373" spans="1:2" ht="13.5" customHeight="1">
      <c r="A373" s="30"/>
      <c r="B373" s="30"/>
    </row>
    <row r="374" spans="1:2" ht="13.5" customHeight="1">
      <c r="A374" s="30"/>
      <c r="B374" s="30"/>
    </row>
    <row r="375" spans="1:2" ht="13.5" customHeight="1">
      <c r="A375" s="30"/>
      <c r="B375" s="30"/>
    </row>
    <row r="376" spans="1:2" ht="13.5" customHeight="1">
      <c r="A376" s="30"/>
      <c r="B376" s="30"/>
    </row>
    <row r="377" spans="1:2" ht="13.5" customHeight="1">
      <c r="A377" s="30"/>
      <c r="B377" s="30"/>
    </row>
    <row r="378" spans="1:2" ht="13.5" customHeight="1">
      <c r="A378" s="30"/>
      <c r="B378" s="30"/>
    </row>
    <row r="379" spans="1:2" ht="13.5" customHeight="1">
      <c r="A379" s="30"/>
      <c r="B379" s="30"/>
    </row>
    <row r="380" spans="1:2" ht="13.5" customHeight="1">
      <c r="A380" s="30"/>
      <c r="B380" s="30"/>
    </row>
    <row r="381" spans="1:2" ht="13.5" customHeight="1">
      <c r="A381" s="30"/>
      <c r="B381" s="30"/>
    </row>
    <row r="382" spans="1:2" ht="13.5" customHeight="1">
      <c r="A382" s="30"/>
      <c r="B382" s="30"/>
    </row>
    <row r="383" spans="1:2" ht="13.5" customHeight="1">
      <c r="A383" s="30"/>
      <c r="B383" s="30"/>
    </row>
    <row r="384" spans="1:2" ht="13.5" customHeight="1">
      <c r="A384" s="30"/>
      <c r="B384" s="30"/>
    </row>
    <row r="385" spans="1:2" ht="13.5" customHeight="1">
      <c r="A385" s="30"/>
      <c r="B385" s="30"/>
    </row>
    <row r="386" spans="1:2" ht="13.5" customHeight="1">
      <c r="A386" s="30"/>
      <c r="B386" s="30"/>
    </row>
    <row r="387" spans="1:2" ht="13.5" customHeight="1">
      <c r="A387" s="30"/>
      <c r="B387" s="30"/>
    </row>
    <row r="388" spans="1:2" ht="13.5" customHeight="1">
      <c r="A388" s="30"/>
      <c r="B388" s="30"/>
    </row>
    <row r="389" spans="1:2" ht="13.5" customHeight="1">
      <c r="A389" s="30"/>
      <c r="B389" s="30"/>
    </row>
    <row r="390" spans="1:2" ht="13.5" customHeight="1">
      <c r="A390" s="30"/>
      <c r="B390" s="30"/>
    </row>
    <row r="391" spans="1:2" ht="13.5" customHeight="1">
      <c r="A391" s="30"/>
      <c r="B391" s="30"/>
    </row>
    <row r="392" spans="1:2" ht="13.5" customHeight="1">
      <c r="A392" s="30"/>
      <c r="B392" s="30"/>
    </row>
    <row r="393" spans="1:2" ht="13.5" customHeight="1">
      <c r="A393" s="30"/>
      <c r="B393" s="30"/>
    </row>
    <row r="394" spans="1:2" ht="13.5" customHeight="1">
      <c r="A394" s="30"/>
      <c r="B394" s="30"/>
    </row>
    <row r="395" spans="1:2" ht="13.5" customHeight="1">
      <c r="A395" s="30"/>
      <c r="B395" s="30"/>
    </row>
    <row r="396" spans="1:2" ht="13.5" customHeight="1">
      <c r="A396" s="30"/>
      <c r="B396" s="30"/>
    </row>
    <row r="397" spans="1:2" ht="13.5" customHeight="1">
      <c r="A397" s="30"/>
      <c r="B397" s="30"/>
    </row>
    <row r="398" spans="1:2" ht="13.5" customHeight="1">
      <c r="A398" s="30"/>
      <c r="B398" s="30"/>
    </row>
    <row r="399" spans="1:2" ht="13.5" customHeight="1">
      <c r="A399" s="30"/>
      <c r="B399" s="30"/>
    </row>
    <row r="400" spans="1:2" ht="13.5" customHeight="1">
      <c r="A400" s="30"/>
      <c r="B400" s="30"/>
    </row>
    <row r="401" spans="1:2" ht="13.5" customHeight="1">
      <c r="A401" s="30"/>
      <c r="B401" s="30"/>
    </row>
    <row r="402" spans="1:2" ht="13.5" customHeight="1">
      <c r="A402" s="30"/>
      <c r="B402" s="30"/>
    </row>
    <row r="403" spans="1:2" ht="13.5" customHeight="1">
      <c r="A403" s="30"/>
      <c r="B403" s="30"/>
    </row>
    <row r="404" spans="1:2" ht="13.5" customHeight="1">
      <c r="A404" s="30"/>
      <c r="B404" s="30"/>
    </row>
    <row r="405" spans="1:2" ht="13.5" customHeight="1">
      <c r="A405" s="30"/>
      <c r="B405" s="30"/>
    </row>
    <row r="406" spans="1:2" ht="13.5" customHeight="1">
      <c r="A406" s="30"/>
      <c r="B406" s="30"/>
    </row>
    <row r="407" spans="1:2" ht="13.5" customHeight="1">
      <c r="A407" s="30"/>
      <c r="B407" s="30"/>
    </row>
    <row r="408" spans="1:2" ht="13.5" customHeight="1">
      <c r="A408" s="30"/>
      <c r="B408" s="30"/>
    </row>
    <row r="409" spans="1:2" ht="13.5" customHeight="1">
      <c r="A409" s="30"/>
      <c r="B409" s="30"/>
    </row>
    <row r="410" spans="1:2" ht="13.5" customHeight="1">
      <c r="A410" s="30"/>
      <c r="B410" s="30"/>
    </row>
  </sheetData>
  <mergeCells count="96">
    <mergeCell ref="N1:AK1"/>
    <mergeCell ref="N2:S2"/>
    <mergeCell ref="N3:N6"/>
    <mergeCell ref="O3:O6"/>
    <mergeCell ref="P3:S3"/>
    <mergeCell ref="P4:P6"/>
    <mergeCell ref="Q4:S4"/>
    <mergeCell ref="Q5:Q6"/>
    <mergeCell ref="R5:R6"/>
    <mergeCell ref="S5:S6"/>
    <mergeCell ref="AF2:AK2"/>
    <mergeCell ref="AH3:AK3"/>
    <mergeCell ref="T2:Y2"/>
    <mergeCell ref="T3:T6"/>
    <mergeCell ref="U3:U6"/>
    <mergeCell ref="V3:Y3"/>
    <mergeCell ref="Z2:AE2"/>
    <mergeCell ref="Z3:Z6"/>
    <mergeCell ref="AA3:AA6"/>
    <mergeCell ref="AB3:AE3"/>
    <mergeCell ref="AB4:AB6"/>
    <mergeCell ref="AC4:AE4"/>
    <mergeCell ref="A1:A6"/>
    <mergeCell ref="B1:B6"/>
    <mergeCell ref="C1:G2"/>
    <mergeCell ref="H1:M2"/>
    <mergeCell ref="C3:C6"/>
    <mergeCell ref="H3:H6"/>
    <mergeCell ref="I3:I6"/>
    <mergeCell ref="J3:M3"/>
    <mergeCell ref="K5:K6"/>
    <mergeCell ref="L5:L6"/>
    <mergeCell ref="J4:J6"/>
    <mergeCell ref="K4:M4"/>
    <mergeCell ref="D3:D6"/>
    <mergeCell ref="M5:M6"/>
    <mergeCell ref="E4:E6"/>
    <mergeCell ref="F3:F6"/>
    <mergeCell ref="G3:G6"/>
    <mergeCell ref="Y5:Y6"/>
    <mergeCell ref="K58:T59"/>
    <mergeCell ref="U58:Y59"/>
    <mergeCell ref="W5:W6"/>
    <mergeCell ref="T54:U54"/>
    <mergeCell ref="V54:W54"/>
    <mergeCell ref="X54:Y54"/>
    <mergeCell ref="J55:J59"/>
    <mergeCell ref="K55:T55"/>
    <mergeCell ref="K56:T56"/>
    <mergeCell ref="K57:T57"/>
    <mergeCell ref="W4:Y4"/>
    <mergeCell ref="V4:V6"/>
    <mergeCell ref="X5:X6"/>
    <mergeCell ref="AF3:AF6"/>
    <mergeCell ref="AG3:AG6"/>
    <mergeCell ref="AK5:AK6"/>
    <mergeCell ref="AC5:AC6"/>
    <mergeCell ref="AD5:AD6"/>
    <mergeCell ref="AE5:AE6"/>
    <mergeCell ref="AH4:AH6"/>
    <mergeCell ref="AI4:AK4"/>
    <mergeCell ref="AI5:AI6"/>
    <mergeCell ref="AJ5:AJ6"/>
    <mergeCell ref="AF54:AG54"/>
    <mergeCell ref="AD60:AE60"/>
    <mergeCell ref="AF60:AG60"/>
    <mergeCell ref="AH60:AK60"/>
    <mergeCell ref="T60:U60"/>
    <mergeCell ref="V60:W60"/>
    <mergeCell ref="X60:Y60"/>
    <mergeCell ref="Z60:AA60"/>
    <mergeCell ref="AB60:AC60"/>
    <mergeCell ref="Z58:AE59"/>
    <mergeCell ref="AF58:AK59"/>
    <mergeCell ref="AH54:AK54"/>
    <mergeCell ref="Z54:AA54"/>
    <mergeCell ref="AB54:AC54"/>
    <mergeCell ref="AD54:AE54"/>
    <mergeCell ref="B61:M61"/>
    <mergeCell ref="T61:U61"/>
    <mergeCell ref="V61:W61"/>
    <mergeCell ref="X61:Y61"/>
    <mergeCell ref="AH61:AK61"/>
    <mergeCell ref="Z61:AA61"/>
    <mergeCell ref="AB61:AC61"/>
    <mergeCell ref="AD61:AE61"/>
    <mergeCell ref="AF61:AG61"/>
    <mergeCell ref="AB62:AC62"/>
    <mergeCell ref="AD62:AE62"/>
    <mergeCell ref="AF62:AG62"/>
    <mergeCell ref="AH62:AK62"/>
    <mergeCell ref="B62:M62"/>
    <mergeCell ref="T62:U62"/>
    <mergeCell ref="V62:W62"/>
    <mergeCell ref="X62:Y62"/>
    <mergeCell ref="Z62:AA62"/>
  </mergeCells>
  <pageMargins left="0" right="0" top="0" bottom="0" header="0" footer="0"/>
  <pageSetup paperSize="9" scale="80" orientation="landscape" r:id="rId1"/>
  <headerFooter alignWithMargins="0"/>
  <ignoredErrors>
    <ignoredError sqref="U9:AA9 H9:M9" formulaRange="1"/>
    <ignoredError sqref="J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1:BM14"/>
  <sheetViews>
    <sheetView showGridLines="0" tabSelected="1" topLeftCell="A4" workbookViewId="0">
      <selection activeCell="H28" sqref="H28"/>
    </sheetView>
  </sheetViews>
  <sheetFormatPr defaultColWidth="14.6640625" defaultRowHeight="13.5" customHeight="1"/>
  <cols>
    <col min="1" max="1" width="14.6640625" style="245"/>
    <col min="2" max="2" width="7.33203125" style="245" customWidth="1"/>
    <col min="3" max="56" width="3.33203125" style="245" customWidth="1"/>
    <col min="57" max="65" width="2.5" style="245" customWidth="1"/>
    <col min="66" max="16384" width="14.6640625" style="245"/>
  </cols>
  <sheetData>
    <row r="1" spans="2:65" ht="7.5" customHeight="1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2:65" ht="19.5" customHeight="1">
      <c r="B2" s="431">
        <v>1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</row>
    <row r="3" spans="2:65" ht="12.7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4"/>
      <c r="BC3" s="254"/>
      <c r="BD3" s="253"/>
      <c r="BE3" s="254"/>
      <c r="BF3" s="254"/>
      <c r="BG3" s="253"/>
      <c r="BH3" s="254"/>
      <c r="BI3" s="254"/>
      <c r="BJ3" s="253"/>
      <c r="BK3" s="254"/>
      <c r="BL3" s="254"/>
      <c r="BM3" s="253"/>
    </row>
    <row r="4" spans="2:65" ht="12.75" customHeight="1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8"/>
      <c r="BC4" s="268"/>
      <c r="BD4" s="269"/>
      <c r="BE4" s="268"/>
      <c r="BF4" s="268"/>
      <c r="BG4" s="269"/>
      <c r="BH4" s="268"/>
      <c r="BI4" s="268"/>
      <c r="BJ4" s="269"/>
      <c r="BK4" s="268"/>
      <c r="BL4" s="268"/>
      <c r="BM4" s="269"/>
    </row>
    <row r="5" spans="2:65" ht="18" customHeight="1">
      <c r="B5" s="435" t="s">
        <v>148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254"/>
      <c r="BD5" s="253"/>
      <c r="BE5" s="254"/>
      <c r="BF5" s="254"/>
      <c r="BG5" s="253"/>
      <c r="BH5" s="254"/>
      <c r="BI5" s="254"/>
      <c r="BJ5" s="253"/>
      <c r="BK5" s="254"/>
      <c r="BL5" s="254"/>
      <c r="BM5" s="253"/>
    </row>
    <row r="6" spans="2:65" ht="12.75" customHeight="1">
      <c r="B6" s="452" t="s">
        <v>139</v>
      </c>
      <c r="C6" s="439" t="s">
        <v>142</v>
      </c>
      <c r="D6" s="440"/>
      <c r="E6" s="440"/>
      <c r="F6" s="440"/>
      <c r="G6" s="440"/>
      <c r="H6" s="440"/>
      <c r="I6" s="440"/>
      <c r="J6" s="440"/>
      <c r="K6" s="441"/>
      <c r="L6" s="439" t="s">
        <v>53</v>
      </c>
      <c r="M6" s="440"/>
      <c r="N6" s="440"/>
      <c r="O6" s="440"/>
      <c r="P6" s="440"/>
      <c r="Q6" s="441"/>
      <c r="R6" s="439" t="s">
        <v>106</v>
      </c>
      <c r="S6" s="440"/>
      <c r="T6" s="440"/>
      <c r="U6" s="440"/>
      <c r="V6" s="440"/>
      <c r="W6" s="441"/>
      <c r="X6" s="439" t="s">
        <v>140</v>
      </c>
      <c r="Y6" s="440"/>
      <c r="Z6" s="440"/>
      <c r="AA6" s="440"/>
      <c r="AB6" s="440"/>
      <c r="AC6" s="441"/>
      <c r="AD6" s="439" t="s">
        <v>138</v>
      </c>
      <c r="AE6" s="440"/>
      <c r="AF6" s="440"/>
      <c r="AG6" s="440"/>
      <c r="AH6" s="440"/>
      <c r="AI6" s="441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57"/>
      <c r="AZ6" s="457"/>
      <c r="BA6" s="457"/>
      <c r="BB6" s="457"/>
      <c r="BC6" s="457"/>
      <c r="BD6" s="457"/>
      <c r="BE6" s="461"/>
      <c r="BF6" s="461"/>
      <c r="BG6" s="461"/>
      <c r="BH6" s="461"/>
      <c r="BI6" s="461"/>
      <c r="BJ6" s="461"/>
      <c r="BK6" s="463"/>
      <c r="BL6" s="463"/>
      <c r="BM6" s="463"/>
    </row>
    <row r="7" spans="2:65" ht="28.5" customHeight="1">
      <c r="B7" s="453"/>
      <c r="C7" s="442"/>
      <c r="D7" s="443"/>
      <c r="E7" s="443"/>
      <c r="F7" s="443"/>
      <c r="G7" s="443"/>
      <c r="H7" s="443"/>
      <c r="I7" s="443"/>
      <c r="J7" s="443"/>
      <c r="K7" s="444"/>
      <c r="L7" s="442"/>
      <c r="M7" s="443"/>
      <c r="N7" s="443"/>
      <c r="O7" s="443"/>
      <c r="P7" s="443"/>
      <c r="Q7" s="444"/>
      <c r="R7" s="442"/>
      <c r="S7" s="443"/>
      <c r="T7" s="443"/>
      <c r="U7" s="443"/>
      <c r="V7" s="443"/>
      <c r="W7" s="444"/>
      <c r="X7" s="442"/>
      <c r="Y7" s="443"/>
      <c r="Z7" s="443"/>
      <c r="AA7" s="443"/>
      <c r="AB7" s="443"/>
      <c r="AC7" s="444"/>
      <c r="AD7" s="442"/>
      <c r="AE7" s="443"/>
      <c r="AF7" s="443"/>
      <c r="AG7" s="443"/>
      <c r="AH7" s="443"/>
      <c r="AI7" s="444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61"/>
      <c r="AZ7" s="461"/>
      <c r="BA7" s="461"/>
      <c r="BB7" s="461"/>
      <c r="BC7" s="461"/>
      <c r="BD7" s="461"/>
      <c r="BE7" s="461"/>
      <c r="BF7" s="462"/>
      <c r="BG7" s="461"/>
      <c r="BH7" s="461"/>
      <c r="BI7" s="462"/>
      <c r="BJ7" s="461"/>
      <c r="BK7" s="463"/>
      <c r="BL7" s="462"/>
      <c r="BM7" s="463"/>
    </row>
    <row r="8" spans="2:65" ht="14.25" customHeight="1">
      <c r="B8" s="255"/>
      <c r="C8" s="256"/>
      <c r="D8" s="433" t="s">
        <v>141</v>
      </c>
      <c r="E8" s="433"/>
      <c r="F8" s="433"/>
      <c r="G8" s="433"/>
      <c r="H8" s="433"/>
      <c r="I8" s="433"/>
      <c r="J8" s="433"/>
      <c r="K8" s="257"/>
      <c r="L8" s="256"/>
      <c r="M8" s="433" t="s">
        <v>137</v>
      </c>
      <c r="N8" s="433"/>
      <c r="O8" s="433"/>
      <c r="P8" s="433"/>
      <c r="Q8" s="257"/>
      <c r="R8" s="432" t="s">
        <v>137</v>
      </c>
      <c r="S8" s="433"/>
      <c r="T8" s="433"/>
      <c r="U8" s="433"/>
      <c r="V8" s="433"/>
      <c r="W8" s="434"/>
      <c r="X8" s="256"/>
      <c r="Y8" s="433" t="s">
        <v>137</v>
      </c>
      <c r="Z8" s="433"/>
      <c r="AA8" s="433"/>
      <c r="AB8" s="433"/>
      <c r="AC8" s="257"/>
      <c r="AD8" s="432" t="s">
        <v>137</v>
      </c>
      <c r="AE8" s="433"/>
      <c r="AF8" s="433"/>
      <c r="AG8" s="433"/>
      <c r="AH8" s="433"/>
      <c r="AI8" s="43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61"/>
      <c r="AZ8" s="461"/>
      <c r="BA8" s="461"/>
      <c r="BB8" s="461"/>
      <c r="BC8" s="461"/>
      <c r="BD8" s="461"/>
      <c r="BE8" s="461"/>
      <c r="BF8" s="462"/>
      <c r="BG8" s="461"/>
      <c r="BH8" s="461"/>
      <c r="BI8" s="462"/>
      <c r="BJ8" s="461"/>
      <c r="BK8" s="463"/>
      <c r="BL8" s="462"/>
      <c r="BM8" s="463"/>
    </row>
    <row r="9" spans="2:65" ht="12" customHeight="1">
      <c r="B9" s="246">
        <v>1</v>
      </c>
      <c r="C9" s="436">
        <v>2</v>
      </c>
      <c r="D9" s="437"/>
      <c r="E9" s="437"/>
      <c r="F9" s="437"/>
      <c r="G9" s="437"/>
      <c r="H9" s="437"/>
      <c r="I9" s="437"/>
      <c r="J9" s="437"/>
      <c r="K9" s="438"/>
      <c r="L9" s="436">
        <v>3</v>
      </c>
      <c r="M9" s="437"/>
      <c r="N9" s="437"/>
      <c r="O9" s="437"/>
      <c r="P9" s="437"/>
      <c r="Q9" s="438"/>
      <c r="R9" s="436">
        <v>3</v>
      </c>
      <c r="S9" s="437"/>
      <c r="T9" s="437"/>
      <c r="U9" s="437"/>
      <c r="V9" s="437"/>
      <c r="W9" s="438"/>
      <c r="X9" s="436">
        <v>5</v>
      </c>
      <c r="Y9" s="437"/>
      <c r="Z9" s="437"/>
      <c r="AA9" s="437"/>
      <c r="AB9" s="437"/>
      <c r="AC9" s="438"/>
      <c r="AD9" s="436">
        <v>6</v>
      </c>
      <c r="AE9" s="437"/>
      <c r="AF9" s="437"/>
      <c r="AG9" s="437"/>
      <c r="AH9" s="437"/>
      <c r="AI9" s="438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61"/>
      <c r="AZ9" s="461"/>
      <c r="BA9" s="461"/>
      <c r="BB9" s="461"/>
      <c r="BC9" s="461"/>
      <c r="BD9" s="461"/>
      <c r="BE9" s="461"/>
      <c r="BF9" s="461"/>
      <c r="BG9" s="461"/>
      <c r="BH9" s="461"/>
      <c r="BI9" s="461"/>
      <c r="BJ9" s="461"/>
      <c r="BK9" s="463"/>
      <c r="BL9" s="462"/>
      <c r="BM9" s="463"/>
    </row>
    <row r="10" spans="2:65" ht="13.5" customHeight="1">
      <c r="B10" s="247" t="s">
        <v>136</v>
      </c>
      <c r="C10" s="447">
        <v>160</v>
      </c>
      <c r="D10" s="448"/>
      <c r="E10" s="448"/>
      <c r="F10" s="448"/>
      <c r="G10" s="448"/>
      <c r="H10" s="448"/>
      <c r="I10" s="448"/>
      <c r="J10" s="448"/>
      <c r="K10" s="449"/>
      <c r="L10" s="447">
        <v>3</v>
      </c>
      <c r="M10" s="448"/>
      <c r="N10" s="448"/>
      <c r="O10" s="448"/>
      <c r="P10" s="448"/>
      <c r="Q10" s="449"/>
      <c r="R10" s="447">
        <v>5</v>
      </c>
      <c r="S10" s="448"/>
      <c r="T10" s="448"/>
      <c r="U10" s="448"/>
      <c r="V10" s="448"/>
      <c r="W10" s="449"/>
      <c r="X10" s="447"/>
      <c r="Y10" s="448"/>
      <c r="Z10" s="448"/>
      <c r="AA10" s="448"/>
      <c r="AB10" s="448"/>
      <c r="AC10" s="449"/>
      <c r="AD10" s="447"/>
      <c r="AE10" s="448"/>
      <c r="AF10" s="448"/>
      <c r="AG10" s="448"/>
      <c r="AH10" s="448"/>
      <c r="AI10" s="449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63"/>
      <c r="BL10" s="463"/>
      <c r="BM10" s="463"/>
    </row>
    <row r="11" spans="2:65" ht="12" customHeight="1">
      <c r="B11" s="247" t="s">
        <v>135</v>
      </c>
      <c r="C11" s="428">
        <v>160</v>
      </c>
      <c r="D11" s="429"/>
      <c r="E11" s="429"/>
      <c r="F11" s="429"/>
      <c r="G11" s="429"/>
      <c r="H11" s="429"/>
      <c r="I11" s="429"/>
      <c r="J11" s="429"/>
      <c r="K11" s="430"/>
      <c r="L11" s="428"/>
      <c r="M11" s="429"/>
      <c r="N11" s="429"/>
      <c r="O11" s="429"/>
      <c r="P11" s="429"/>
      <c r="Q11" s="430"/>
      <c r="R11" s="428">
        <v>4</v>
      </c>
      <c r="S11" s="429"/>
      <c r="T11" s="429"/>
      <c r="U11" s="429"/>
      <c r="V11" s="429"/>
      <c r="W11" s="430"/>
      <c r="X11" s="428"/>
      <c r="Y11" s="429"/>
      <c r="Z11" s="429"/>
      <c r="AA11" s="429"/>
      <c r="AB11" s="429"/>
      <c r="AC11" s="430"/>
      <c r="AD11" s="428"/>
      <c r="AE11" s="429"/>
      <c r="AF11" s="429"/>
      <c r="AG11" s="429"/>
      <c r="AH11" s="429"/>
      <c r="AI11" s="430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</row>
    <row r="12" spans="2:65" ht="12" customHeight="1">
      <c r="B12" s="247" t="s">
        <v>134</v>
      </c>
      <c r="C12" s="428">
        <v>160</v>
      </c>
      <c r="D12" s="429"/>
      <c r="E12" s="429"/>
      <c r="F12" s="429"/>
      <c r="G12" s="429"/>
      <c r="H12" s="429"/>
      <c r="I12" s="429"/>
      <c r="J12" s="429"/>
      <c r="K12" s="430"/>
      <c r="L12" s="428"/>
      <c r="M12" s="429"/>
      <c r="N12" s="429"/>
      <c r="O12" s="429"/>
      <c r="P12" s="429"/>
      <c r="Q12" s="430"/>
      <c r="R12" s="428">
        <v>8</v>
      </c>
      <c r="S12" s="429"/>
      <c r="T12" s="429"/>
      <c r="U12" s="429"/>
      <c r="V12" s="429"/>
      <c r="W12" s="430"/>
      <c r="X12" s="428"/>
      <c r="Y12" s="429"/>
      <c r="Z12" s="429"/>
      <c r="AA12" s="429"/>
      <c r="AB12" s="429"/>
      <c r="AC12" s="430"/>
      <c r="AD12" s="428"/>
      <c r="AE12" s="429"/>
      <c r="AF12" s="429"/>
      <c r="AG12" s="429"/>
      <c r="AH12" s="429"/>
      <c r="AI12" s="430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</row>
    <row r="13" spans="2:65" ht="12" customHeight="1">
      <c r="B13" s="247" t="s">
        <v>149</v>
      </c>
      <c r="C13" s="428">
        <v>160</v>
      </c>
      <c r="D13" s="429"/>
      <c r="E13" s="429"/>
      <c r="F13" s="429"/>
      <c r="G13" s="429"/>
      <c r="H13" s="429"/>
      <c r="I13" s="429"/>
      <c r="J13" s="429"/>
      <c r="K13" s="430"/>
      <c r="L13" s="270"/>
      <c r="M13" s="271"/>
      <c r="N13" s="271"/>
      <c r="O13" s="271"/>
      <c r="P13" s="271"/>
      <c r="Q13" s="272"/>
      <c r="R13" s="428">
        <v>5</v>
      </c>
      <c r="S13" s="429"/>
      <c r="T13" s="429"/>
      <c r="U13" s="429"/>
      <c r="V13" s="429"/>
      <c r="W13" s="430"/>
      <c r="X13" s="428">
        <v>4</v>
      </c>
      <c r="Y13" s="429"/>
      <c r="Z13" s="429"/>
      <c r="AA13" s="429"/>
      <c r="AB13" s="429"/>
      <c r="AC13" s="430"/>
      <c r="AD13" s="428">
        <v>6</v>
      </c>
      <c r="AE13" s="429"/>
      <c r="AF13" s="429"/>
      <c r="AG13" s="429"/>
      <c r="AH13" s="429"/>
      <c r="AI13" s="430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</row>
    <row r="14" spans="2:65" ht="12" customHeight="1">
      <c r="B14" s="246" t="s">
        <v>73</v>
      </c>
      <c r="C14" s="454">
        <v>640</v>
      </c>
      <c r="D14" s="455"/>
      <c r="E14" s="455"/>
      <c r="F14" s="455"/>
      <c r="G14" s="455"/>
      <c r="H14" s="455"/>
      <c r="I14" s="455"/>
      <c r="J14" s="455"/>
      <c r="K14" s="456"/>
      <c r="L14" s="454">
        <v>3</v>
      </c>
      <c r="M14" s="455"/>
      <c r="N14" s="455"/>
      <c r="O14" s="455"/>
      <c r="P14" s="455"/>
      <c r="Q14" s="456"/>
      <c r="R14" s="454">
        <v>22</v>
      </c>
      <c r="S14" s="455"/>
      <c r="T14" s="455"/>
      <c r="U14" s="455"/>
      <c r="V14" s="455"/>
      <c r="W14" s="456"/>
      <c r="X14" s="454">
        <v>4</v>
      </c>
      <c r="Y14" s="455"/>
      <c r="Z14" s="455"/>
      <c r="AA14" s="455"/>
      <c r="AB14" s="455"/>
      <c r="AC14" s="456"/>
      <c r="AD14" s="454">
        <v>6</v>
      </c>
      <c r="AE14" s="455"/>
      <c r="AF14" s="455"/>
      <c r="AG14" s="455"/>
      <c r="AH14" s="455"/>
      <c r="AI14" s="456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60"/>
      <c r="BL14" s="460"/>
      <c r="BM14" s="460"/>
    </row>
  </sheetData>
  <mergeCells count="88">
    <mergeCell ref="BK6:BM10"/>
    <mergeCell ref="BK12:BM12"/>
    <mergeCell ref="BH12:BJ12"/>
    <mergeCell ref="BE12:BG12"/>
    <mergeCell ref="BB10:BD10"/>
    <mergeCell ref="BE10:BG10"/>
    <mergeCell ref="BB11:BD11"/>
    <mergeCell ref="BE11:BG11"/>
    <mergeCell ref="BE6:BG9"/>
    <mergeCell ref="BH10:BJ10"/>
    <mergeCell ref="BB12:BD12"/>
    <mergeCell ref="BH6:BJ9"/>
    <mergeCell ref="BH11:BJ11"/>
    <mergeCell ref="AY14:BA14"/>
    <mergeCell ref="BB14:BD14"/>
    <mergeCell ref="BE14:BG14"/>
    <mergeCell ref="AY7:BA9"/>
    <mergeCell ref="BB7:BD9"/>
    <mergeCell ref="AY11:BA11"/>
    <mergeCell ref="BH14:BJ14"/>
    <mergeCell ref="AY12:BA12"/>
    <mergeCell ref="AP14:AT14"/>
    <mergeCell ref="R12:W12"/>
    <mergeCell ref="C14:K14"/>
    <mergeCell ref="C12:K12"/>
    <mergeCell ref="BK11:BM11"/>
    <mergeCell ref="BK14:BM14"/>
    <mergeCell ref="C13:K13"/>
    <mergeCell ref="R13:W13"/>
    <mergeCell ref="AJ14:AO14"/>
    <mergeCell ref="X12:AC12"/>
    <mergeCell ref="L12:Q12"/>
    <mergeCell ref="R11:W11"/>
    <mergeCell ref="R14:W14"/>
    <mergeCell ref="L14:Q14"/>
    <mergeCell ref="X14:AC14"/>
    <mergeCell ref="AJ12:AO12"/>
    <mergeCell ref="AY6:BD6"/>
    <mergeCell ref="AY10:BA10"/>
    <mergeCell ref="AU9:AX9"/>
    <mergeCell ref="AP11:AT11"/>
    <mergeCell ref="AP10:AT10"/>
    <mergeCell ref="AU14:AX14"/>
    <mergeCell ref="AD11:AI11"/>
    <mergeCell ref="AD12:AI12"/>
    <mergeCell ref="AP12:AT12"/>
    <mergeCell ref="AD14:AI14"/>
    <mergeCell ref="AU10:AX10"/>
    <mergeCell ref="AU11:AX11"/>
    <mergeCell ref="AU12:AX12"/>
    <mergeCell ref="AD6:AI7"/>
    <mergeCell ref="AU8:AX8"/>
    <mergeCell ref="X9:AC9"/>
    <mergeCell ref="AJ11:AO11"/>
    <mergeCell ref="B6:B7"/>
    <mergeCell ref="C9:K9"/>
    <mergeCell ref="C6:K7"/>
    <mergeCell ref="R10:W10"/>
    <mergeCell ref="C10:K10"/>
    <mergeCell ref="R6:W7"/>
    <mergeCell ref="C11:K11"/>
    <mergeCell ref="L10:Q10"/>
    <mergeCell ref="L11:Q11"/>
    <mergeCell ref="X11:AC11"/>
    <mergeCell ref="AP9:AT9"/>
    <mergeCell ref="L9:Q9"/>
    <mergeCell ref="M8:P8"/>
    <mergeCell ref="X10:AC10"/>
    <mergeCell ref="AJ10:AO10"/>
    <mergeCell ref="AJ6:AO7"/>
    <mergeCell ref="AD10:AI10"/>
    <mergeCell ref="Y8:AB8"/>
    <mergeCell ref="X13:AC13"/>
    <mergeCell ref="AD13:AI13"/>
    <mergeCell ref="B2:BM2"/>
    <mergeCell ref="R8:W8"/>
    <mergeCell ref="B5:BB5"/>
    <mergeCell ref="R9:W9"/>
    <mergeCell ref="D8:J8"/>
    <mergeCell ref="X6:AC7"/>
    <mergeCell ref="AP6:AT7"/>
    <mergeCell ref="AU6:AX7"/>
    <mergeCell ref="AD8:AI8"/>
    <mergeCell ref="AD9:AI9"/>
    <mergeCell ref="AJ8:AO8"/>
    <mergeCell ref="AJ9:AO9"/>
    <mergeCell ref="AP8:AT8"/>
    <mergeCell ref="L6:Q7"/>
  </mergeCells>
  <pageMargins left="0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План</vt:lpstr>
      <vt:lpstr>График 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2019-07-18T09:01:04Z</cp:lastPrinted>
  <dcterms:created xsi:type="dcterms:W3CDTF">2011-05-05T04:03:53Z</dcterms:created>
  <dcterms:modified xsi:type="dcterms:W3CDTF">2019-09-24T07:32:58Z</dcterms:modified>
</cp:coreProperties>
</file>