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aveExternalLinkValues="0" codeName="ЭтаКнига" defaultThemeVersion="124226"/>
  <bookViews>
    <workbookView xWindow="105" yWindow="105" windowWidth="10005" windowHeight="7005" tabRatio="750" activeTab="2"/>
  </bookViews>
  <sheets>
    <sheet name="Титул" sheetId="17" r:id="rId1"/>
    <sheet name="График" sheetId="16" r:id="rId2"/>
    <sheet name="План" sheetId="15" r:id="rId3"/>
    <sheet name="Start" sheetId="9" state="hidden" r:id="rId4"/>
  </sheets>
  <calcPr calcId="125725"/>
</workbook>
</file>

<file path=xl/calcChain.xml><?xml version="1.0" encoding="utf-8"?>
<calcChain xmlns="http://schemas.openxmlformats.org/spreadsheetml/2006/main">
  <c r="J19" i="15"/>
  <c r="Q20"/>
  <c r="R20"/>
  <c r="S20"/>
  <c r="T20"/>
  <c r="U20"/>
  <c r="V20"/>
  <c r="W20"/>
  <c r="X20"/>
  <c r="O20"/>
  <c r="P20"/>
  <c r="N20"/>
  <c r="G20"/>
  <c r="H20"/>
  <c r="I20"/>
  <c r="K20"/>
  <c r="L20"/>
  <c r="F20"/>
  <c r="O27" l="1"/>
  <c r="P27"/>
  <c r="AA27" s="1"/>
  <c r="Q27"/>
  <c r="R27"/>
  <c r="S27"/>
  <c r="T27"/>
  <c r="U27"/>
  <c r="U10" s="1"/>
  <c r="V27"/>
  <c r="W27"/>
  <c r="X27"/>
  <c r="N27"/>
  <c r="G27"/>
  <c r="H27"/>
  <c r="I27"/>
  <c r="J27"/>
  <c r="K27"/>
  <c r="L27"/>
  <c r="F27"/>
  <c r="AA12"/>
  <c r="AA13"/>
  <c r="AA14"/>
  <c r="AA15"/>
  <c r="AA16"/>
  <c r="AA17"/>
  <c r="AA18"/>
  <c r="AA19"/>
  <c r="AA21"/>
  <c r="AA22"/>
  <c r="AA23"/>
  <c r="AA24"/>
  <c r="AA25"/>
  <c r="AA26"/>
  <c r="AA28"/>
  <c r="AA29"/>
  <c r="AA32"/>
  <c r="AA33"/>
  <c r="AA34"/>
  <c r="AA35"/>
  <c r="AA36"/>
  <c r="AA37"/>
  <c r="AA38"/>
  <c r="AA39"/>
  <c r="AA40"/>
  <c r="AA41"/>
  <c r="AA43"/>
  <c r="AA45"/>
  <c r="AA46"/>
  <c r="AA47"/>
  <c r="AA48"/>
  <c r="AA50"/>
  <c r="AA51"/>
  <c r="AA52"/>
  <c r="AA53"/>
  <c r="AA55"/>
  <c r="AA56"/>
  <c r="AA57"/>
  <c r="AA58"/>
  <c r="AA59"/>
  <c r="AA60"/>
  <c r="G11"/>
  <c r="H11"/>
  <c r="J48"/>
  <c r="J26"/>
  <c r="M42"/>
  <c r="J22"/>
  <c r="J23"/>
  <c r="J24"/>
  <c r="J20" s="1"/>
  <c r="J21"/>
  <c r="J53"/>
  <c r="M20"/>
  <c r="O10"/>
  <c r="M27"/>
  <c r="I11"/>
  <c r="K11"/>
  <c r="L11"/>
  <c r="M11"/>
  <c r="M10" s="1"/>
  <c r="N11"/>
  <c r="N10" s="1"/>
  <c r="O11"/>
  <c r="P11"/>
  <c r="Q11"/>
  <c r="R11"/>
  <c r="S11"/>
  <c r="S10" s="1"/>
  <c r="T11"/>
  <c r="U11"/>
  <c r="V11"/>
  <c r="W11"/>
  <c r="W10" s="1"/>
  <c r="X11"/>
  <c r="F11"/>
  <c r="J18"/>
  <c r="J17"/>
  <c r="J16"/>
  <c r="J15"/>
  <c r="J14"/>
  <c r="J12"/>
  <c r="AA11" l="1"/>
  <c r="AA20"/>
  <c r="Q10"/>
  <c r="P10"/>
  <c r="F10"/>
  <c r="G10"/>
  <c r="I10"/>
  <c r="K10"/>
  <c r="L10"/>
  <c r="H10"/>
  <c r="T10"/>
  <c r="V10"/>
  <c r="X10"/>
  <c r="J11"/>
  <c r="R10"/>
  <c r="AA10" l="1"/>
  <c r="J10"/>
  <c r="J44"/>
  <c r="J49"/>
  <c r="J54"/>
  <c r="F32"/>
  <c r="G32"/>
  <c r="H32"/>
  <c r="I32"/>
  <c r="K32"/>
  <c r="L32"/>
  <c r="F54"/>
  <c r="G54"/>
  <c r="H54"/>
  <c r="I54"/>
  <c r="K54"/>
  <c r="L54"/>
  <c r="F49"/>
  <c r="G49"/>
  <c r="H49"/>
  <c r="I49"/>
  <c r="K49"/>
  <c r="L49"/>
  <c r="F44"/>
  <c r="G44"/>
  <c r="H44"/>
  <c r="I44"/>
  <c r="K44"/>
  <c r="L44"/>
  <c r="P32"/>
  <c r="I42" l="1"/>
  <c r="H42"/>
  <c r="H9" s="1"/>
  <c r="J42"/>
  <c r="K42"/>
  <c r="K9" s="1"/>
  <c r="L42"/>
  <c r="G42"/>
  <c r="G9" s="1"/>
  <c r="F42"/>
  <c r="F9" s="1"/>
  <c r="I9"/>
  <c r="O32"/>
  <c r="Q32"/>
  <c r="R32"/>
  <c r="S32"/>
  <c r="T32"/>
  <c r="U32"/>
  <c r="V32"/>
  <c r="W32"/>
  <c r="X32"/>
  <c r="N32"/>
  <c r="L9"/>
  <c r="O54" l="1"/>
  <c r="P54"/>
  <c r="Q54"/>
  <c r="R54"/>
  <c r="S54"/>
  <c r="T54"/>
  <c r="U54"/>
  <c r="V54"/>
  <c r="W54"/>
  <c r="X54"/>
  <c r="N54"/>
  <c r="W49"/>
  <c r="X49"/>
  <c r="O49"/>
  <c r="P49"/>
  <c r="Q49"/>
  <c r="R49"/>
  <c r="S49"/>
  <c r="T49"/>
  <c r="U49"/>
  <c r="V49"/>
  <c r="N49"/>
  <c r="W44"/>
  <c r="W42" s="1"/>
  <c r="W9" s="1"/>
  <c r="X44"/>
  <c r="O44"/>
  <c r="P44"/>
  <c r="P42" s="1"/>
  <c r="P9" s="1"/>
  <c r="Q44"/>
  <c r="Q42" s="1"/>
  <c r="Q9" s="1"/>
  <c r="R44"/>
  <c r="AA44" s="1"/>
  <c r="S44"/>
  <c r="T44"/>
  <c r="U44"/>
  <c r="U42" s="1"/>
  <c r="U9" s="1"/>
  <c r="V44"/>
  <c r="N44"/>
  <c r="J57"/>
  <c r="J56"/>
  <c r="J52"/>
  <c r="J47"/>
  <c r="AA54" l="1"/>
  <c r="AA49"/>
  <c r="X42"/>
  <c r="X9" s="1"/>
  <c r="R42"/>
  <c r="T42"/>
  <c r="T9" s="1"/>
  <c r="V42"/>
  <c r="V9" s="1"/>
  <c r="N42"/>
  <c r="N9" s="1"/>
  <c r="S42"/>
  <c r="S9" s="1"/>
  <c r="S8" s="1"/>
  <c r="O42"/>
  <c r="O9" s="1"/>
  <c r="J40"/>
  <c r="J39"/>
  <c r="J38"/>
  <c r="J37"/>
  <c r="J36"/>
  <c r="J34"/>
  <c r="J33"/>
  <c r="W8"/>
  <c r="U8"/>
  <c r="Q8"/>
  <c r="O8"/>
  <c r="R9" l="1"/>
  <c r="AA9" s="1"/>
  <c r="AA42"/>
  <c r="N8"/>
  <c r="P8"/>
  <c r="T8"/>
  <c r="X8"/>
  <c r="V8"/>
  <c r="J32"/>
  <c r="J8" l="1"/>
  <c r="R8"/>
  <c r="J9"/>
</calcChain>
</file>

<file path=xl/sharedStrings.xml><?xml version="1.0" encoding="utf-8"?>
<sst xmlns="http://schemas.openxmlformats.org/spreadsheetml/2006/main" count="480" uniqueCount="328">
  <si>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</si>
  <si>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</si>
  <si>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</si>
  <si>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</si>
  <si>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</si>
  <si>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</si>
  <si>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</si>
  <si>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</si>
  <si>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</si>
  <si>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</si>
  <si>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Техническое черчение</t>
  </si>
  <si>
    <t>Электротехника</t>
  </si>
  <si>
    <t>Основы технической механики и слесарных работ</t>
  </si>
  <si>
    <t>Материаловедение</t>
  </si>
  <si>
    <t>Охрана труда</t>
  </si>
  <si>
    <t>Безопасность жизнедеятельности</t>
  </si>
  <si>
    <t>Профессиональные модули</t>
  </si>
  <si>
    <t>Основы слесарно-сборочных и электромонтажных работ</t>
  </si>
  <si>
    <t>Учебная практика</t>
  </si>
  <si>
    <t>Организация и технология проверки электрооборудования</t>
  </si>
  <si>
    <t>11</t>
  </si>
  <si>
    <t>Контрольно - измерительные приборы</t>
  </si>
  <si>
    <t>12</t>
  </si>
  <si>
    <t>13</t>
  </si>
  <si>
    <t>14</t>
  </si>
  <si>
    <t>Производственная практика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</si>
  <si>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</si>
  <si>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</si>
  <si>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</si>
  <si>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</si>
  <si>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</si>
  <si>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</si>
  <si>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</si>
  <si>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</si>
  <si>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</si>
  <si>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Индекс</t>
  </si>
  <si>
    <t>*</t>
  </si>
  <si>
    <t>Наименование циклов, разделов,_x000D_
дисциплин, профессиональных модулей, МДК, практик</t>
  </si>
  <si>
    <t>Учебная нагрузка обучающихся, ч.</t>
  </si>
  <si>
    <t>Курс 1</t>
  </si>
  <si>
    <t>Курс 2</t>
  </si>
  <si>
    <t>Курс 3</t>
  </si>
  <si>
    <t>Максимальная</t>
  </si>
  <si>
    <t>Самостоятельная</t>
  </si>
  <si>
    <t>Обязательная</t>
  </si>
  <si>
    <t>Семестр 1</t>
  </si>
  <si>
    <t>Семестр 2</t>
  </si>
  <si>
    <t>Семестр 3</t>
  </si>
  <si>
    <t>Семестр 4</t>
  </si>
  <si>
    <t>Семестр 5</t>
  </si>
  <si>
    <t>Семестр 6</t>
  </si>
  <si>
    <t>Всего</t>
  </si>
  <si>
    <t>в том числе</t>
  </si>
  <si>
    <t>Теор. обучение</t>
  </si>
  <si>
    <t>Лаб. и пр. занятия</t>
  </si>
  <si>
    <t>Лаб. занятия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</si>
  <si>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</si>
  <si>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</si>
  <si>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</si>
  <si>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</si>
  <si>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</si>
  <si>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</si>
  <si>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</si>
  <si>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</si>
  <si>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</si>
  <si>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</si>
  <si>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</si>
  <si>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</si>
  <si>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</si>
  <si>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</si>
  <si>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</si>
  <si>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</si>
  <si>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</si>
  <si>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</si>
  <si>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</si>
  <si>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</si>
  <si>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</si>
  <si>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</si>
  <si>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</si>
  <si>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</si>
  <si>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</si>
  <si>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</si>
  <si>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</si>
  <si>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</si>
  <si>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</si>
  <si>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час/нед</t>
  </si>
  <si>
    <t>ОБЩЕОБРАЗОВАТЕЛЬНЫЙ ЦИКЛ</t>
  </si>
  <si>
    <t>Русский язык</t>
  </si>
  <si>
    <t>Литература</t>
  </si>
  <si>
    <t>Иностранный язык</t>
  </si>
  <si>
    <t>История</t>
  </si>
  <si>
    <t>Обществознание (включая экономику и право)</t>
  </si>
  <si>
    <t>Химия</t>
  </si>
  <si>
    <t>Биология</t>
  </si>
  <si>
    <t>Физическая культура</t>
  </si>
  <si>
    <t>Физика</t>
  </si>
  <si>
    <t>П</t>
  </si>
  <si>
    <t>ФК.00</t>
  </si>
  <si>
    <t>ФИЗИЧЕСКАЯ КУЛЬТУРА</t>
  </si>
  <si>
    <t>Курс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</si>
  <si>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</si>
  <si>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</si>
  <si>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</si>
  <si>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</si>
  <si>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</si>
  <si>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</si>
  <si>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</si>
  <si>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</si>
  <si>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</si>
  <si>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</si>
  <si>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</si>
  <si>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</si>
  <si>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</si>
  <si>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</si>
  <si>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</si>
  <si>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</si>
  <si>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</si>
  <si>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</si>
  <si>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</si>
  <si>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</si>
  <si>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</si>
  <si>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</si>
  <si>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</si>
  <si>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</si>
  <si>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</si>
  <si>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</si>
  <si>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</si>
  <si>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</si>
  <si>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</si>
  <si>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</si>
  <si>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</si>
  <si>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</si>
  <si>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</si>
  <si>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</si>
  <si>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</si>
  <si>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</si>
  <si>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К</t>
  </si>
  <si>
    <t>А</t>
  </si>
  <si>
    <t>У</t>
  </si>
  <si>
    <t>II</t>
  </si>
  <si>
    <t>III</t>
  </si>
  <si>
    <t>Г</t>
  </si>
  <si>
    <t>IV</t>
  </si>
  <si>
    <t>V</t>
  </si>
  <si>
    <t>Обозначения:</t>
  </si>
  <si>
    <t xml:space="preserve">   Учебная практика (Производственное обучение)</t>
  </si>
  <si>
    <t xml:space="preserve">   Государственная (итоговая) аттестация</t>
  </si>
  <si>
    <t xml:space="preserve">   Промежуточная аттестация</t>
  </si>
  <si>
    <t xml:space="preserve">   Производственная практика</t>
  </si>
  <si>
    <t xml:space="preserve">   Неделя отсутствует</t>
  </si>
  <si>
    <t xml:space="preserve">   Каникулы</t>
  </si>
  <si>
    <t>2 Сводные данные по бюджету времени</t>
  </si>
  <si>
    <t>ГИА</t>
  </si>
  <si>
    <t>Утверждаю</t>
  </si>
  <si>
    <t>Приказ об утверждении ФГОС</t>
  </si>
  <si>
    <t>от</t>
  </si>
  <si>
    <t>08.08.2013</t>
  </si>
  <si>
    <t>УЧЕБНЫЙ ПЛАН</t>
  </si>
  <si>
    <t>наименование образовательного учреждения (организации)</t>
  </si>
  <si>
    <t>Электромонтер по ремонту и обслуживанию электрооборудования (по отраслям)</t>
  </si>
  <si>
    <t>код</t>
  </si>
  <si>
    <t>наименование профессии</t>
  </si>
  <si>
    <t>на базе</t>
  </si>
  <si>
    <t>квалификация:</t>
  </si>
  <si>
    <t>32 7</t>
  </si>
  <si>
    <t>33 7</t>
  </si>
  <si>
    <t>34 7</t>
  </si>
  <si>
    <t>35 7</t>
  </si>
  <si>
    <t>36 7</t>
  </si>
  <si>
    <t>форма обучения</t>
  </si>
  <si>
    <t>Очная</t>
  </si>
  <si>
    <t xml:space="preserve">нормативный срок освоения ОПОП  </t>
  </si>
  <si>
    <t>год начала подготовки по УП</t>
  </si>
  <si>
    <t>профиль получаемого профессионального образования</t>
  </si>
  <si>
    <t>технический</t>
  </si>
  <si>
    <t>при реализации программы среднего (полного) общего образования</t>
  </si>
  <si>
    <t>ОП.00</t>
  </si>
  <si>
    <t>Общепрофессиональный учебный цикл</t>
  </si>
  <si>
    <t>ОП.01</t>
  </si>
  <si>
    <t>ОП.02</t>
  </si>
  <si>
    <t>ОП.03</t>
  </si>
  <si>
    <t>ОП.04</t>
  </si>
  <si>
    <t>ОП.05</t>
  </si>
  <si>
    <t>ОП.06</t>
  </si>
  <si>
    <t>П.00</t>
  </si>
  <si>
    <t>ПМ.00</t>
  </si>
  <si>
    <t>ПМ.01</t>
  </si>
  <si>
    <t>МДК.01.01</t>
  </si>
  <si>
    <t>УП.01</t>
  </si>
  <si>
    <t>ПП.01</t>
  </si>
  <si>
    <t>Производственная  практика</t>
  </si>
  <si>
    <t>ПМ.02</t>
  </si>
  <si>
    <t>МДК.02.01</t>
  </si>
  <si>
    <t>МДК.02.02</t>
  </si>
  <si>
    <t>УП.02</t>
  </si>
  <si>
    <t>ПП.02</t>
  </si>
  <si>
    <t>ПМ.03</t>
  </si>
  <si>
    <t>МДК.03.01</t>
  </si>
  <si>
    <t>Организация технического обслуживания электрооборудования промышленных организаций</t>
  </si>
  <si>
    <t xml:space="preserve">Устранение и предупреждение аварий и неполадок электрооборудования </t>
  </si>
  <si>
    <t>ПП.03</t>
  </si>
  <si>
    <t>УП.03</t>
  </si>
  <si>
    <t>Введение в профессию</t>
  </si>
  <si>
    <t>МДК.01.02</t>
  </si>
  <si>
    <t>общеобразовательный цикл</t>
  </si>
  <si>
    <t>общепрофессиональный цикл</t>
  </si>
  <si>
    <t>вариативная часть</t>
  </si>
  <si>
    <t>профессиональные модули</t>
  </si>
  <si>
    <t>физическая культура</t>
  </si>
  <si>
    <t>практика</t>
  </si>
  <si>
    <t>итого</t>
  </si>
  <si>
    <t>формы</t>
  </si>
  <si>
    <t>формы промежуточной аттестации</t>
  </si>
  <si>
    <t>23 нед</t>
  </si>
  <si>
    <t>17 нед</t>
  </si>
  <si>
    <t>22 нед</t>
  </si>
  <si>
    <t>`--,--,--,Э</t>
  </si>
  <si>
    <t>`--,--,--,ДЗ</t>
  </si>
  <si>
    <t>`--,--,--,--,ДЗ</t>
  </si>
  <si>
    <t>Основы предпринимательства</t>
  </si>
  <si>
    <t>ОП.07*</t>
  </si>
  <si>
    <t>ОП.08*</t>
  </si>
  <si>
    <t>всего</t>
  </si>
  <si>
    <t>Государственная итоговая аттестация</t>
  </si>
  <si>
    <t>2 недели</t>
  </si>
  <si>
    <t>диф.зачетов</t>
  </si>
  <si>
    <t>зачетов</t>
  </si>
  <si>
    <t>эк</t>
  </si>
  <si>
    <t>ДЗ</t>
  </si>
  <si>
    <t>`--,ДЗ</t>
  </si>
  <si>
    <t>ЭК</t>
  </si>
  <si>
    <t>`-,Э</t>
  </si>
  <si>
    <t>Профессиональный учебный  цикл</t>
  </si>
  <si>
    <t>№ 802</t>
  </si>
  <si>
    <t>___________________М.Ю.Казакова</t>
  </si>
  <si>
    <t>2г 10м</t>
  </si>
  <si>
    <t>Обучение по учебным  циклам и разделу "Физическая культура"</t>
  </si>
  <si>
    <t>Промежуточная аттестацич</t>
  </si>
  <si>
    <t>Практики</t>
  </si>
  <si>
    <t xml:space="preserve">Каникулы </t>
  </si>
  <si>
    <t>проведение</t>
  </si>
  <si>
    <t>нед</t>
  </si>
  <si>
    <t>1 курс</t>
  </si>
  <si>
    <t>2 курс</t>
  </si>
  <si>
    <t>30,5</t>
  </si>
  <si>
    <t>3 курс</t>
  </si>
  <si>
    <t>13.01.10</t>
  </si>
  <si>
    <t>экзаменов</t>
  </si>
  <si>
    <t>21 нед</t>
  </si>
  <si>
    <t>Директор КОГПОАУ  ВЭМТ</t>
  </si>
  <si>
    <t>16 нед</t>
  </si>
  <si>
    <r>
      <t>1</t>
    </r>
    <r>
      <rPr>
        <b/>
        <sz val="11"/>
        <color indexed="8"/>
        <rFont val="Times New Roman"/>
        <family val="1"/>
        <charset val="204"/>
      </rPr>
      <t xml:space="preserve"> График учебного процесса</t>
    </r>
  </si>
  <si>
    <t>Кировское областное государственное профессиональное образовательное автономное учреждение                "Вятский электромашиностроительный техникум"</t>
  </si>
  <si>
    <t>основной профессиональной образовательной программы среднего профессионального образования</t>
  </si>
  <si>
    <t>по профессии среднего профессионального образования</t>
  </si>
  <si>
    <t>Проверка и наладка электрооборудования</t>
  </si>
  <si>
    <t>Математика</t>
  </si>
  <si>
    <t>Консультации для студентов  предусматриваются из расчета 4 часа на одного обучающегося на каждый учебный год</t>
  </si>
  <si>
    <t>Организация работ по сборке, монтажу и ремонту электрооборудования промышленных организаций</t>
  </si>
  <si>
    <t>Астрономия</t>
  </si>
  <si>
    <t>Сборка, монтаж, регулировка и ремонт узлов и механизмов оборудования, агрегатов, машин, станков и другого электрооборудования промышленных организаций</t>
  </si>
  <si>
    <t xml:space="preserve">   Обучение по циклам и разделу "Физическая культура",                         1 день в неделю учебная практика</t>
  </si>
  <si>
    <t xml:space="preserve">  Обучение по циклам и разделу "Физическая культура"</t>
  </si>
  <si>
    <t xml:space="preserve">электромонтер по ремонту и обслуживанию электрооборудования </t>
  </si>
  <si>
    <t>основного общего образования (с получением среднего общего образования)</t>
  </si>
  <si>
    <t>О.00</t>
  </si>
  <si>
    <t>ОУД</t>
  </si>
  <si>
    <t>Общие общеобразовательные учебные дисциплины</t>
  </si>
  <si>
    <t>ОУД.01</t>
  </si>
  <si>
    <t>ОУД.02</t>
  </si>
  <si>
    <t>ОУД.03</t>
  </si>
  <si>
    <t>ОУД.04.П</t>
  </si>
  <si>
    <t>ОУД.05</t>
  </si>
  <si>
    <t>ОУД.06</t>
  </si>
  <si>
    <t>ОУД.07</t>
  </si>
  <si>
    <t>Основы безопасности жизнедеятельности</t>
  </si>
  <si>
    <t>ОУД.08</t>
  </si>
  <si>
    <t>Дисциплины по выбору из обязательных предметных областей</t>
  </si>
  <si>
    <t>ОУД.09.П</t>
  </si>
  <si>
    <t xml:space="preserve">Информатика </t>
  </si>
  <si>
    <t>ОУД.10.П</t>
  </si>
  <si>
    <t>ОУД.11</t>
  </si>
  <si>
    <t>ОУД12</t>
  </si>
  <si>
    <t>ОУД.13</t>
  </si>
  <si>
    <t>Дополнительные дисциплины</t>
  </si>
  <si>
    <t>ОУД.14</t>
  </si>
  <si>
    <t>Основы проектной деятельности</t>
  </si>
  <si>
    <t>`ДЗ</t>
  </si>
  <si>
    <t>ОУД.15</t>
  </si>
  <si>
    <t>2-8</t>
  </si>
  <si>
    <t>9-15</t>
  </si>
  <si>
    <t>16-22</t>
  </si>
  <si>
    <t>23-29</t>
  </si>
  <si>
    <t>30 сен - 6 окт</t>
  </si>
  <si>
    <t>7-13</t>
  </si>
  <si>
    <t>14-20</t>
  </si>
  <si>
    <t>21-27</t>
  </si>
  <si>
    <t>28 окт - 3 ноя</t>
  </si>
  <si>
    <t>4-10</t>
  </si>
  <si>
    <t>11-17</t>
  </si>
  <si>
    <t>18-24</t>
  </si>
  <si>
    <t>25ноя-1дек</t>
  </si>
  <si>
    <t>30 дек - 5 янв</t>
  </si>
  <si>
    <t>6-12</t>
  </si>
  <si>
    <t>13-19</t>
  </si>
  <si>
    <t>20-26</t>
  </si>
  <si>
    <t>27 янв - 2 фев</t>
  </si>
  <si>
    <t>3-9</t>
  </si>
  <si>
    <t>10-16</t>
  </si>
  <si>
    <t>17-23</t>
  </si>
  <si>
    <t>24 фев - 1 мар</t>
  </si>
  <si>
    <t>`Э</t>
  </si>
  <si>
    <t>`,Э</t>
  </si>
  <si>
    <t>3078/2052</t>
  </si>
  <si>
    <t>354/236</t>
  </si>
  <si>
    <t>430/300</t>
  </si>
  <si>
    <t>80/40</t>
  </si>
  <si>
    <t>216/144</t>
  </si>
  <si>
    <t>4158/4176</t>
  </si>
  <si>
    <t>"____"______________2020 г</t>
  </si>
  <si>
    <t>13.01.10  Электромонтер по ремонту и обслуживанию электрооборудования 2020- 2023гг.</t>
  </si>
  <si>
    <t>Индивидуальный проект</t>
  </si>
  <si>
    <t>ОУД.16</t>
  </si>
  <si>
    <t>Основы финансовой грамотности</t>
  </si>
  <si>
    <t>Родной язык</t>
  </si>
  <si>
    <t>`--,--,ДЗ</t>
  </si>
  <si>
    <t>`ДЗ,З</t>
  </si>
  <si>
    <t>`--,--,--.ДЗ</t>
  </si>
</sst>
</file>

<file path=xl/styles.xml><?xml version="1.0" encoding="utf-8"?>
<styleSheet xmlns="http://schemas.openxmlformats.org/spreadsheetml/2006/main">
  <numFmts count="1">
    <numFmt numFmtId="165" formatCode="0.0"/>
  </numFmts>
  <fonts count="27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8"/>
      <name val="Tahoma"/>
      <family val="2"/>
      <charset val="204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i/>
      <sz val="8"/>
      <color indexed="8"/>
      <name val="Tahoma"/>
      <family val="2"/>
      <charset val="204"/>
    </font>
    <font>
      <b/>
      <sz val="8"/>
      <color indexed="8"/>
      <name val="Tahoma"/>
      <family val="2"/>
      <charset val="204"/>
    </font>
    <font>
      <b/>
      <sz val="11"/>
      <color indexed="8"/>
      <name val="Arial"/>
      <family val="2"/>
      <charset val="204"/>
    </font>
    <font>
      <sz val="10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i/>
      <sz val="15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color indexed="8"/>
      <name val="Tahoma"/>
      <family val="2"/>
      <charset val="204"/>
    </font>
    <font>
      <b/>
      <sz val="26"/>
      <color indexed="8"/>
      <name val="Times New Roman"/>
      <family val="1"/>
      <charset val="204"/>
    </font>
    <font>
      <sz val="12"/>
      <color indexed="8"/>
      <name val="Arial"/>
      <family val="2"/>
      <charset val="204"/>
    </font>
    <font>
      <b/>
      <i/>
      <sz val="8"/>
      <color indexed="8"/>
      <name val="Tahoma"/>
      <family val="2"/>
      <charset val="204"/>
    </font>
    <font>
      <b/>
      <sz val="8"/>
      <color rgb="FFFF0000"/>
      <name val="Tahoma"/>
      <family val="2"/>
      <charset val="204"/>
    </font>
    <font>
      <sz val="8"/>
      <color rgb="FFFF0000"/>
      <name val="Tahoma"/>
      <family val="2"/>
      <charset val="204"/>
    </font>
    <font>
      <sz val="7"/>
      <color indexed="8"/>
      <name val="Tahoma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0"/>
        <bgColor indexed="64"/>
      </patternFill>
    </fill>
    <fill>
      <patternFill patternType="lightUp">
        <fgColor indexed="20"/>
        <bgColor theme="0"/>
      </patternFill>
    </fill>
    <fill>
      <patternFill patternType="solid">
        <fgColor theme="4" tint="0.59999389629810485"/>
        <bgColor indexed="16"/>
      </patternFill>
    </fill>
    <fill>
      <patternFill patternType="solid">
        <fgColor theme="5" tint="0.39997558519241921"/>
        <bgColor indexed="16"/>
      </patternFill>
    </fill>
    <fill>
      <patternFill patternType="solid">
        <fgColor theme="8" tint="0.59999389629810485"/>
        <bgColor indexed="16"/>
      </patternFill>
    </fill>
  </fills>
  <borders count="1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thin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/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C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ck">
        <color rgb="FFFF0000"/>
      </bottom>
      <diagonal/>
    </border>
    <border>
      <left/>
      <right/>
      <top style="medium">
        <color indexed="64"/>
      </top>
      <bottom style="thick">
        <color rgb="FFFF0000"/>
      </bottom>
      <diagonal/>
    </border>
    <border>
      <left style="thick">
        <color rgb="FFFF0000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FF0000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/>
      <bottom/>
      <diagonal/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medium">
        <color indexed="64"/>
      </bottom>
      <diagonal/>
    </border>
    <border>
      <left style="thick">
        <color rgb="FFFF0000"/>
      </left>
      <right/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/>
      <right style="thick">
        <color rgb="FFFF0000"/>
      </right>
      <top style="medium">
        <color indexed="64"/>
      </top>
      <bottom style="thick">
        <color rgb="FFFF0000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/>
      <diagonal/>
    </border>
    <border>
      <left style="thin">
        <color indexed="64"/>
      </left>
      <right style="thick">
        <color rgb="FFFF0000"/>
      </right>
      <top/>
      <bottom/>
      <diagonal/>
    </border>
    <border>
      <left style="thin">
        <color indexed="64"/>
      </left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 style="thin">
        <color indexed="64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/>
      <diagonal/>
    </border>
    <border>
      <left style="thick">
        <color rgb="FFFF0000"/>
      </left>
      <right style="thin">
        <color indexed="64"/>
      </right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n">
        <color rgb="FFFF0000"/>
      </right>
      <top style="thin">
        <color indexed="64"/>
      </top>
      <bottom style="thin">
        <color indexed="64"/>
      </bottom>
      <diagonal/>
    </border>
    <border>
      <left style="thin">
        <color rgb="FFFF0000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rgb="FFC00000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/>
      <diagonal/>
    </border>
    <border>
      <left/>
      <right style="thin">
        <color indexed="64"/>
      </right>
      <top/>
      <bottom/>
      <diagonal/>
    </border>
    <border>
      <left style="thick">
        <color rgb="FFC00000"/>
      </left>
      <right style="thin">
        <color indexed="64"/>
      </right>
      <top/>
      <bottom/>
      <diagonal/>
    </border>
    <border>
      <left/>
      <right style="thick">
        <color rgb="FFFF0000"/>
      </right>
      <top/>
      <bottom style="thin">
        <color indexed="64"/>
      </bottom>
      <diagonal/>
    </border>
    <border>
      <left style="thick">
        <color rgb="FFFF0000"/>
      </left>
      <right/>
      <top/>
      <bottom style="thin">
        <color indexed="64"/>
      </bottom>
      <diagonal/>
    </border>
    <border>
      <left style="thin">
        <color indexed="64"/>
      </left>
      <right style="thick">
        <color rgb="FFC00000"/>
      </right>
      <top/>
      <bottom style="thin">
        <color indexed="64"/>
      </bottom>
      <diagonal/>
    </border>
    <border>
      <left style="thin">
        <color indexed="64"/>
      </left>
      <right style="thick">
        <color rgb="FFFF0000"/>
      </right>
      <top/>
      <bottom style="medium">
        <color indexed="64"/>
      </bottom>
      <diagonal/>
    </border>
    <border>
      <left style="thick">
        <color rgb="FFFF0000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ck">
        <color rgb="FFFF0000"/>
      </left>
      <right/>
      <top/>
      <bottom style="medium">
        <color indexed="64"/>
      </bottom>
      <diagonal/>
    </border>
    <border>
      <left/>
      <right style="thick">
        <color rgb="FFFF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FF0000"/>
      </left>
      <right style="thin">
        <color indexed="64"/>
      </right>
      <top/>
      <bottom style="thin">
        <color indexed="64"/>
      </bottom>
      <diagonal/>
    </border>
    <border>
      <left/>
      <right style="thick">
        <color rgb="FFFF0000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5" fillId="0" borderId="0"/>
    <xf numFmtId="0" fontId="3" fillId="0" borderId="0"/>
    <xf numFmtId="0" fontId="1" fillId="5" borderId="35" applyNumberFormat="0" applyFont="0" applyFill="0" applyBorder="0" applyAlignment="0" applyProtection="0">
      <alignment horizontal="center" vertical="center"/>
      <protection locked="0"/>
    </xf>
    <xf numFmtId="0" fontId="1" fillId="0" borderId="0"/>
  </cellStyleXfs>
  <cellXfs count="590">
    <xf numFmtId="0" fontId="0" fillId="0" borderId="0" xfId="0"/>
    <xf numFmtId="0" fontId="1" fillId="0" borderId="0" xfId="0" applyFont="1"/>
    <xf numFmtId="0" fontId="3" fillId="0" borderId="0" xfId="3"/>
    <xf numFmtId="0" fontId="3" fillId="2" borderId="0" xfId="3" applyFont="1" applyFill="1" applyBorder="1" applyAlignment="1" applyProtection="1">
      <alignment horizontal="left" vertical="center"/>
      <protection locked="0"/>
    </xf>
    <xf numFmtId="0" fontId="3" fillId="2" borderId="0" xfId="3" applyFont="1" applyFill="1" applyBorder="1" applyAlignment="1" applyProtection="1">
      <alignment horizontal="center" vertical="center"/>
      <protection locked="0"/>
    </xf>
    <xf numFmtId="0" fontId="3" fillId="3" borderId="0" xfId="3" applyFont="1" applyFill="1" applyAlignment="1" applyProtection="1">
      <alignment horizontal="center" vertical="center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3" fillId="3" borderId="0" xfId="3" applyFill="1"/>
    <xf numFmtId="0" fontId="3" fillId="6" borderId="0" xfId="3" applyFill="1"/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6" borderId="0" xfId="3" applyFill="1" applyAlignment="1">
      <alignment horizontal="center" vertical="center" textRotation="90" wrapText="1"/>
    </xf>
    <xf numFmtId="0" fontId="3" fillId="5" borderId="0" xfId="3" applyFont="1" applyFill="1" applyBorder="1" applyAlignment="1">
      <alignment horizontal="center" vertical="center"/>
    </xf>
    <xf numFmtId="0" fontId="3" fillId="5" borderId="9" xfId="3" applyNumberFormat="1" applyFont="1" applyFill="1" applyBorder="1" applyAlignment="1">
      <alignment horizontal="center" vertical="center"/>
    </xf>
    <xf numFmtId="0" fontId="3" fillId="5" borderId="10" xfId="3" applyNumberFormat="1" applyFont="1" applyFill="1" applyBorder="1" applyAlignment="1">
      <alignment horizontal="center" vertical="center"/>
    </xf>
    <xf numFmtId="0" fontId="3" fillId="5" borderId="12" xfId="3" applyNumberFormat="1" applyFont="1" applyFill="1" applyBorder="1" applyAlignment="1">
      <alignment horizontal="center" vertical="center"/>
    </xf>
    <xf numFmtId="0" fontId="3" fillId="5" borderId="13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5" xfId="3" applyNumberFormat="1" applyFont="1" applyFill="1" applyBorder="1" applyAlignment="1" applyProtection="1">
      <alignment horizontal="center" vertical="center"/>
      <protection locked="0"/>
    </xf>
    <xf numFmtId="0" fontId="3" fillId="5" borderId="15" xfId="3" applyNumberFormat="1" applyFont="1" applyFill="1" applyBorder="1" applyAlignment="1">
      <alignment horizontal="center" vertical="center"/>
    </xf>
    <xf numFmtId="0" fontId="3" fillId="5" borderId="16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>
      <alignment horizontal="center" vertical="center" wrapText="1"/>
    </xf>
    <xf numFmtId="0" fontId="3" fillId="5" borderId="18" xfId="3" applyNumberFormat="1" applyFont="1" applyFill="1" applyBorder="1" applyAlignment="1">
      <alignment horizontal="center" vertical="center"/>
    </xf>
    <xf numFmtId="0" fontId="3" fillId="5" borderId="12" xfId="3" applyNumberFormat="1" applyFont="1" applyFill="1" applyBorder="1" applyAlignment="1">
      <alignment horizontal="center" vertical="center" wrapText="1"/>
    </xf>
    <xf numFmtId="0" fontId="3" fillId="5" borderId="15" xfId="3" applyNumberFormat="1" applyFont="1" applyFill="1" applyBorder="1" applyAlignment="1">
      <alignment horizontal="center" vertical="center" wrapText="1"/>
    </xf>
    <xf numFmtId="0" fontId="3" fillId="6" borderId="0" xfId="3" applyFill="1"/>
    <xf numFmtId="0" fontId="3" fillId="4" borderId="10" xfId="3" applyNumberFormat="1" applyFont="1" applyFill="1" applyBorder="1" applyAlignment="1">
      <alignment horizontal="center" vertical="center"/>
    </xf>
    <xf numFmtId="0" fontId="3" fillId="4" borderId="0" xfId="3" applyFont="1" applyFill="1" applyBorder="1" applyAlignment="1">
      <alignment horizontal="center" vertical="center"/>
    </xf>
    <xf numFmtId="0" fontId="3" fillId="4" borderId="1" xfId="3" applyNumberFormat="1" applyFont="1" applyFill="1" applyBorder="1" applyAlignment="1">
      <alignment horizontal="center" vertical="center"/>
    </xf>
    <xf numFmtId="0" fontId="3" fillId="6" borderId="0" xfId="3" applyFont="1" applyFill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3" fillId="5" borderId="0" xfId="3" applyFont="1" applyFill="1" applyBorder="1" applyAlignment="1" applyProtection="1">
      <alignment horizontal="center" vertical="center"/>
      <protection locked="0"/>
    </xf>
    <xf numFmtId="0" fontId="3" fillId="5" borderId="0" xfId="3" applyFont="1" applyFill="1" applyBorder="1" applyAlignment="1" applyProtection="1">
      <alignment horizontal="left" vertical="center"/>
      <protection locked="0"/>
    </xf>
    <xf numFmtId="0" fontId="3" fillId="6" borderId="0" xfId="3" applyFont="1" applyFill="1" applyAlignment="1" applyProtection="1">
      <alignment horizontal="center" vertical="center" wrapText="1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7" fillId="5" borderId="0" xfId="3" applyFont="1" applyFill="1" applyBorder="1" applyAlignment="1" applyProtection="1">
      <alignment horizontal="center" vertical="center"/>
      <protection locked="0"/>
    </xf>
    <xf numFmtId="0" fontId="8" fillId="6" borderId="8" xfId="3" applyFont="1" applyFill="1" applyBorder="1" applyAlignment="1" applyProtection="1">
      <alignment vertical="center"/>
      <protection locked="0"/>
    </xf>
    <xf numFmtId="0" fontId="3" fillId="6" borderId="0" xfId="3" applyFill="1"/>
    <xf numFmtId="0" fontId="1" fillId="4" borderId="10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>
      <alignment horizontal="left" vertical="center" wrapText="1"/>
    </xf>
    <xf numFmtId="0" fontId="16" fillId="5" borderId="1" xfId="3" applyNumberFormat="1" applyFont="1" applyFill="1" applyBorder="1" applyAlignment="1">
      <alignment horizontal="center" vertical="center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0" fontId="1" fillId="4" borderId="1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>
      <alignment horizontal="center" vertical="center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3" fillId="5" borderId="2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ill="1"/>
    <xf numFmtId="0" fontId="3" fillId="6" borderId="1" xfId="3" applyNumberFormat="1" applyFont="1" applyFill="1" applyBorder="1" applyAlignment="1">
      <alignment horizontal="left" vertical="center" wrapText="1"/>
    </xf>
    <xf numFmtId="0" fontId="3" fillId="5" borderId="10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center" vertical="center"/>
    </xf>
    <xf numFmtId="0" fontId="3" fillId="5" borderId="12" xfId="3" applyNumberFormat="1" applyFont="1" applyFill="1" applyBorder="1" applyAlignment="1">
      <alignment horizontal="center" vertical="center" wrapText="1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17" fillId="5" borderId="11" xfId="3" applyNumberFormat="1" applyFont="1" applyFill="1" applyBorder="1" applyAlignment="1">
      <alignment horizontal="center" vertical="center"/>
    </xf>
    <xf numFmtId="0" fontId="1" fillId="5" borderId="20" xfId="3" applyNumberFormat="1" applyFont="1" applyFill="1" applyBorder="1" applyAlignment="1">
      <alignment horizontal="left" vertical="center" wrapText="1"/>
    </xf>
    <xf numFmtId="0" fontId="17" fillId="5" borderId="21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left" vertical="center" wrapText="1"/>
    </xf>
    <xf numFmtId="0" fontId="17" fillId="6" borderId="4" xfId="3" applyNumberFormat="1" applyFont="1" applyFill="1" applyBorder="1" applyAlignment="1">
      <alignment horizontal="center" vertical="center"/>
    </xf>
    <xf numFmtId="0" fontId="1" fillId="6" borderId="1" xfId="3" applyNumberFormat="1" applyFont="1" applyFill="1" applyBorder="1" applyAlignment="1">
      <alignment horizontal="left" vertical="center" wrapText="1"/>
    </xf>
    <xf numFmtId="0" fontId="17" fillId="6" borderId="2" xfId="3" applyNumberFormat="1" applyFont="1" applyFill="1" applyBorder="1" applyAlignment="1">
      <alignment horizontal="center" vertical="center"/>
    </xf>
    <xf numFmtId="0" fontId="17" fillId="6" borderId="2" xfId="3" applyNumberFormat="1" applyFont="1" applyFill="1" applyBorder="1" applyAlignment="1">
      <alignment horizontal="left" vertical="center" wrapText="1"/>
    </xf>
    <xf numFmtId="0" fontId="3" fillId="5" borderId="0" xfId="3" applyNumberFormat="1" applyFont="1" applyFill="1" applyBorder="1" applyAlignment="1">
      <alignment horizontal="center" vertical="center"/>
    </xf>
    <xf numFmtId="0" fontId="3" fillId="5" borderId="22" xfId="3" applyNumberFormat="1" applyFont="1" applyFill="1" applyBorder="1" applyAlignment="1">
      <alignment horizontal="center" vertical="center"/>
    </xf>
    <xf numFmtId="0" fontId="3" fillId="5" borderId="16" xfId="3" applyNumberFormat="1" applyFont="1" applyFill="1" applyBorder="1" applyAlignment="1">
      <alignment horizontal="center" vertical="center"/>
    </xf>
    <xf numFmtId="0" fontId="3" fillId="4" borderId="16" xfId="3" applyNumberFormat="1" applyFont="1" applyFill="1" applyBorder="1" applyAlignment="1">
      <alignment horizontal="center" vertical="center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1" fillId="10" borderId="1" xfId="3" applyFont="1" applyFill="1" applyBorder="1" applyAlignment="1" applyProtection="1">
      <alignment horizontal="center" vertical="center"/>
      <protection locked="0"/>
    </xf>
    <xf numFmtId="0" fontId="1" fillId="5" borderId="1" xfId="3" applyFont="1" applyFill="1" applyBorder="1" applyAlignment="1" applyProtection="1">
      <alignment horizontal="center" vertical="center" textRotation="90" wrapText="1"/>
      <protection locked="0"/>
    </xf>
    <xf numFmtId="0" fontId="1" fillId="5" borderId="2" xfId="3" applyFont="1" applyFill="1" applyBorder="1" applyAlignment="1" applyProtection="1">
      <alignment horizontal="center" vertical="center" textRotation="90" wrapText="1"/>
      <protection locked="0"/>
    </xf>
    <xf numFmtId="0" fontId="1" fillId="10" borderId="1" xfId="3" applyFont="1" applyFill="1" applyBorder="1" applyAlignment="1" applyProtection="1">
      <alignment horizontal="center" vertical="center" textRotation="90" wrapText="1"/>
      <protection locked="0"/>
    </xf>
    <xf numFmtId="0" fontId="3" fillId="5" borderId="16" xfId="3" applyFont="1" applyFill="1" applyBorder="1" applyAlignment="1" applyProtection="1">
      <alignment horizontal="center" vertical="center"/>
      <protection locked="0"/>
    </xf>
    <xf numFmtId="0" fontId="3" fillId="4" borderId="28" xfId="3" applyNumberFormat="1" applyFont="1" applyFill="1" applyBorder="1" applyAlignment="1">
      <alignment horizontal="center" vertical="center"/>
    </xf>
    <xf numFmtId="0" fontId="3" fillId="5" borderId="28" xfId="3" applyNumberFormat="1" applyFont="1" applyFill="1" applyBorder="1" applyAlignment="1">
      <alignment horizontal="center" vertical="center"/>
    </xf>
    <xf numFmtId="0" fontId="3" fillId="4" borderId="29" xfId="3" applyNumberFormat="1" applyFont="1" applyFill="1" applyBorder="1" applyAlignment="1">
      <alignment horizontal="center" vertical="center"/>
    </xf>
    <xf numFmtId="0" fontId="3" fillId="5" borderId="27" xfId="3" applyNumberFormat="1" applyFont="1" applyFill="1" applyBorder="1" applyAlignment="1">
      <alignment horizontal="center" vertical="center"/>
    </xf>
    <xf numFmtId="0" fontId="3" fillId="5" borderId="23" xfId="3" applyFont="1" applyFill="1" applyBorder="1" applyAlignment="1" applyProtection="1">
      <alignment horizontal="center" vertical="center"/>
      <protection locked="0"/>
    </xf>
    <xf numFmtId="0" fontId="3" fillId="5" borderId="23" xfId="3" applyNumberFormat="1" applyFont="1" applyFill="1" applyBorder="1" applyAlignment="1">
      <alignment horizontal="center" vertical="center"/>
    </xf>
    <xf numFmtId="0" fontId="3" fillId="4" borderId="31" xfId="3" applyNumberFormat="1" applyFont="1" applyFill="1" applyBorder="1" applyAlignment="1">
      <alignment horizontal="center" vertical="center"/>
    </xf>
    <xf numFmtId="0" fontId="3" fillId="5" borderId="31" xfId="3" applyNumberFormat="1" applyFont="1" applyFill="1" applyBorder="1" applyAlignment="1">
      <alignment horizontal="center" vertical="center"/>
    </xf>
    <xf numFmtId="0" fontId="1" fillId="5" borderId="23" xfId="3" applyNumberFormat="1" applyFont="1" applyFill="1" applyBorder="1" applyAlignment="1">
      <alignment horizontal="center" vertical="center"/>
    </xf>
    <xf numFmtId="0" fontId="3" fillId="5" borderId="23" xfId="3" applyNumberFormat="1" applyFont="1" applyFill="1" applyBorder="1" applyAlignment="1">
      <alignment horizontal="center" vertical="center" wrapText="1"/>
    </xf>
    <xf numFmtId="0" fontId="3" fillId="5" borderId="32" xfId="3" applyNumberFormat="1" applyFont="1" applyFill="1" applyBorder="1" applyAlignment="1">
      <alignment horizontal="center" vertical="center"/>
    </xf>
    <xf numFmtId="0" fontId="3" fillId="5" borderId="33" xfId="3" applyNumberFormat="1" applyFont="1" applyFill="1" applyBorder="1" applyAlignment="1">
      <alignment horizontal="center" vertical="center" wrapText="1"/>
    </xf>
    <xf numFmtId="0" fontId="1" fillId="5" borderId="35" xfId="3" applyFont="1" applyFill="1" applyBorder="1" applyAlignment="1" applyProtection="1">
      <alignment horizontal="center" vertical="center"/>
      <protection locked="0"/>
    </xf>
    <xf numFmtId="0" fontId="1" fillId="5" borderId="35" xfId="3" applyFont="1" applyFill="1" applyBorder="1" applyAlignment="1" applyProtection="1">
      <alignment horizontal="center" vertical="center" textRotation="90" wrapText="1"/>
      <protection locked="0"/>
    </xf>
    <xf numFmtId="0" fontId="3" fillId="5" borderId="35" xfId="3" applyFont="1" applyFill="1" applyBorder="1" applyAlignment="1" applyProtection="1">
      <alignment horizontal="center" vertical="center"/>
      <protection locked="0"/>
    </xf>
    <xf numFmtId="0" fontId="3" fillId="5" borderId="36" xfId="3" applyNumberFormat="1" applyFont="1" applyFill="1" applyBorder="1" applyAlignment="1">
      <alignment horizontal="center" vertical="center"/>
    </xf>
    <xf numFmtId="0" fontId="3" fillId="5" borderId="37" xfId="3" applyNumberFormat="1" applyFont="1" applyFill="1" applyBorder="1" applyAlignment="1">
      <alignment horizontal="center" vertical="center"/>
    </xf>
    <xf numFmtId="0" fontId="3" fillId="4" borderId="38" xfId="3" applyNumberFormat="1" applyFont="1" applyFill="1" applyBorder="1" applyAlignment="1">
      <alignment horizontal="center" vertical="center"/>
    </xf>
    <xf numFmtId="0" fontId="3" fillId="5" borderId="38" xfId="3" applyNumberFormat="1" applyFont="1" applyFill="1" applyBorder="1" applyAlignment="1">
      <alignment horizontal="center" vertical="center"/>
    </xf>
    <xf numFmtId="0" fontId="3" fillId="5" borderId="35" xfId="3" applyNumberFormat="1" applyFont="1" applyFill="1" applyBorder="1" applyAlignment="1" applyProtection="1">
      <alignment horizontal="center" vertical="center"/>
      <protection locked="0"/>
    </xf>
    <xf numFmtId="0" fontId="3" fillId="5" borderId="37" xfId="3" applyFont="1" applyFill="1" applyBorder="1" applyAlignment="1">
      <alignment horizontal="center" vertical="center"/>
    </xf>
    <xf numFmtId="0" fontId="1" fillId="5" borderId="35" xfId="3" applyNumberFormat="1" applyFont="1" applyFill="1" applyBorder="1" applyAlignment="1" applyProtection="1">
      <alignment horizontal="center" vertical="center"/>
      <protection locked="0"/>
    </xf>
    <xf numFmtId="0" fontId="3" fillId="5" borderId="35" xfId="3" applyNumberFormat="1" applyFont="1" applyFill="1" applyBorder="1" applyAlignment="1">
      <alignment horizontal="center" vertical="center"/>
    </xf>
    <xf numFmtId="0" fontId="3" fillId="5" borderId="39" xfId="3" applyNumberFormat="1" applyFont="1" applyFill="1" applyBorder="1" applyAlignment="1" applyProtection="1">
      <alignment horizontal="center" vertical="center"/>
      <protection locked="0"/>
    </xf>
    <xf numFmtId="0" fontId="3" fillId="5" borderId="39" xfId="3" applyNumberFormat="1" applyFont="1" applyFill="1" applyBorder="1" applyAlignment="1">
      <alignment horizontal="center" vertical="center"/>
    </xf>
    <xf numFmtId="0" fontId="3" fillId="5" borderId="40" xfId="3" applyNumberFormat="1" applyFont="1" applyFill="1" applyBorder="1" applyAlignment="1" applyProtection="1">
      <alignment horizontal="center" vertical="center"/>
      <protection locked="0"/>
    </xf>
    <xf numFmtId="0" fontId="1" fillId="5" borderId="16" xfId="3" applyNumberFormat="1" applyFont="1" applyFill="1" applyBorder="1" applyAlignment="1" applyProtection="1">
      <alignment horizontal="center" vertical="center"/>
      <protection locked="0"/>
    </xf>
    <xf numFmtId="0" fontId="3" fillId="8" borderId="35" xfId="3" applyNumberFormat="1" applyFont="1" applyFill="1" applyBorder="1" applyAlignment="1">
      <alignment horizontal="center" vertical="center"/>
    </xf>
    <xf numFmtId="0" fontId="3" fillId="5" borderId="29" xfId="3" applyNumberFormat="1" applyFont="1" applyFill="1" applyBorder="1" applyAlignment="1">
      <alignment horizontal="center" vertical="center"/>
    </xf>
    <xf numFmtId="0" fontId="3" fillId="5" borderId="29" xfId="3" applyNumberFormat="1" applyFont="1" applyFill="1" applyBorder="1" applyAlignment="1" applyProtection="1">
      <alignment horizontal="center" vertical="center"/>
      <protection locked="0"/>
    </xf>
    <xf numFmtId="0" fontId="3" fillId="5" borderId="16" xfId="3" applyFont="1" applyFill="1" applyBorder="1" applyAlignment="1" applyProtection="1">
      <alignment horizontal="center" vertical="center" textRotation="90" wrapText="1"/>
      <protection locked="0"/>
    </xf>
    <xf numFmtId="0" fontId="3" fillId="5" borderId="16" xfId="3" applyFont="1" applyFill="1" applyBorder="1" applyAlignment="1" applyProtection="1">
      <alignment horizontal="center" vertical="center" wrapText="1"/>
      <protection locked="0"/>
    </xf>
    <xf numFmtId="165" fontId="3" fillId="5" borderId="23" xfId="3" applyNumberFormat="1" applyFont="1" applyFill="1" applyBorder="1" applyAlignment="1">
      <alignment horizontal="center" vertical="center"/>
    </xf>
    <xf numFmtId="0" fontId="1" fillId="5" borderId="15" xfId="3" applyNumberFormat="1" applyFont="1" applyFill="1" applyBorder="1" applyAlignment="1">
      <alignment horizontal="center" vertical="center" wrapText="1"/>
    </xf>
    <xf numFmtId="0" fontId="1" fillId="5" borderId="11" xfId="3" applyNumberFormat="1" applyFont="1" applyFill="1" applyBorder="1" applyAlignment="1">
      <alignment horizontal="center" vertical="center"/>
    </xf>
    <xf numFmtId="0" fontId="1" fillId="5" borderId="10" xfId="3" applyNumberFormat="1" applyFont="1" applyFill="1" applyBorder="1" applyAlignment="1">
      <alignment horizontal="left" vertical="center" wrapText="1"/>
    </xf>
    <xf numFmtId="0" fontId="1" fillId="5" borderId="12" xfId="3" applyNumberFormat="1" applyFont="1" applyFill="1" applyBorder="1" applyAlignment="1">
      <alignment horizontal="center" vertical="center" wrapText="1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0" xfId="3" applyNumberFormat="1" applyFont="1" applyFill="1" applyBorder="1" applyAlignment="1">
      <alignment horizontal="center" vertical="center"/>
    </xf>
    <xf numFmtId="0" fontId="3" fillId="5" borderId="1" xfId="3" applyNumberFormat="1" applyFont="1" applyFill="1" applyBorder="1" applyAlignment="1">
      <alignment horizontal="right" vertical="center"/>
    </xf>
    <xf numFmtId="0" fontId="3" fillId="5" borderId="1" xfId="3" applyNumberFormat="1" applyFont="1" applyFill="1" applyBorder="1" applyAlignment="1">
      <alignment horizontal="center" vertical="center"/>
    </xf>
    <xf numFmtId="0" fontId="1" fillId="5" borderId="4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2" xfId="3" applyFont="1" applyFill="1" applyBorder="1" applyAlignment="1" applyProtection="1">
      <alignment horizontal="center" vertical="center"/>
      <protection locked="0"/>
    </xf>
    <xf numFmtId="0" fontId="1" fillId="5" borderId="34" xfId="3" applyFont="1" applyFill="1" applyBorder="1" applyAlignment="1" applyProtection="1">
      <alignment horizontal="center" vertical="center"/>
      <protection locked="0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3" fillId="5" borderId="3" xfId="3" applyFont="1" applyFill="1" applyBorder="1" applyAlignment="1" applyProtection="1">
      <alignment horizontal="center" vertical="center"/>
      <protection locked="0"/>
    </xf>
    <xf numFmtId="0" fontId="1" fillId="5" borderId="22" xfId="3" applyNumberFormat="1" applyFont="1" applyFill="1" applyBorder="1" applyAlignment="1">
      <alignment horizontal="left" vertical="center" wrapText="1"/>
    </xf>
    <xf numFmtId="0" fontId="1" fillId="4" borderId="22" xfId="3" applyNumberFormat="1" applyFont="1" applyFill="1" applyBorder="1" applyAlignment="1">
      <alignment horizontal="center" vertical="center"/>
    </xf>
    <xf numFmtId="0" fontId="3" fillId="5" borderId="57" xfId="3" applyNumberFormat="1" applyFont="1" applyFill="1" applyBorder="1" applyAlignment="1" applyProtection="1">
      <alignment horizontal="center" vertical="center"/>
      <protection locked="0"/>
    </xf>
    <xf numFmtId="0" fontId="3" fillId="6" borderId="5" xfId="3" applyNumberFormat="1" applyFont="1" applyFill="1" applyBorder="1" applyAlignment="1">
      <alignment horizontal="left" vertical="center" wrapText="1"/>
    </xf>
    <xf numFmtId="0" fontId="3" fillId="5" borderId="29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56" xfId="3" applyNumberFormat="1" applyFont="1" applyFill="1" applyBorder="1" applyAlignment="1" applyProtection="1">
      <alignment horizontal="center" vertical="center" wrapText="1"/>
      <protection locked="0"/>
    </xf>
    <xf numFmtId="0" fontId="7" fillId="5" borderId="2" xfId="3" applyNumberFormat="1" applyFont="1" applyFill="1" applyBorder="1" applyAlignment="1">
      <alignment horizontal="center" vertical="center"/>
    </xf>
    <xf numFmtId="0" fontId="3" fillId="6" borderId="6" xfId="3" applyFill="1" applyBorder="1"/>
    <xf numFmtId="0" fontId="3" fillId="5" borderId="20" xfId="3" applyNumberFormat="1" applyFont="1" applyFill="1" applyBorder="1" applyAlignment="1">
      <alignment horizontal="center" vertical="center"/>
    </xf>
    <xf numFmtId="0" fontId="3" fillId="5" borderId="5" xfId="3" applyNumberFormat="1" applyFont="1" applyFill="1" applyBorder="1" applyAlignment="1">
      <alignment horizontal="center" vertical="center"/>
    </xf>
    <xf numFmtId="0" fontId="1" fillId="5" borderId="5" xfId="3" applyNumberFormat="1" applyFont="1" applyFill="1" applyBorder="1" applyAlignment="1">
      <alignment horizontal="center" vertical="center"/>
    </xf>
    <xf numFmtId="0" fontId="1" fillId="5" borderId="62" xfId="3" applyNumberFormat="1" applyFont="1" applyFill="1" applyBorder="1" applyAlignment="1">
      <alignment horizontal="center" vertical="center" wrapText="1"/>
    </xf>
    <xf numFmtId="0" fontId="3" fillId="5" borderId="61" xfId="3" applyNumberFormat="1" applyFont="1" applyFill="1" applyBorder="1" applyAlignment="1">
      <alignment horizontal="center" vertical="center"/>
    </xf>
    <xf numFmtId="0" fontId="3" fillId="5" borderId="64" xfId="3" applyNumberFormat="1" applyFont="1" applyFill="1" applyBorder="1" applyAlignment="1">
      <alignment horizontal="center" vertical="center" wrapText="1"/>
    </xf>
    <xf numFmtId="0" fontId="3" fillId="5" borderId="61" xfId="3" applyNumberFormat="1" applyFont="1" applyFill="1" applyBorder="1" applyAlignment="1">
      <alignment horizontal="center" vertical="center" wrapText="1"/>
    </xf>
    <xf numFmtId="0" fontId="3" fillId="5" borderId="60" xfId="3" applyNumberFormat="1" applyFont="1" applyFill="1" applyBorder="1" applyAlignment="1" applyProtection="1">
      <alignment horizontal="center" vertical="center"/>
      <protection locked="0"/>
    </xf>
    <xf numFmtId="0" fontId="3" fillId="5" borderId="6" xfId="3" applyNumberFormat="1" applyFont="1" applyFill="1" applyBorder="1" applyAlignment="1" applyProtection="1">
      <alignment horizontal="center" vertical="center"/>
      <protection locked="0"/>
    </xf>
    <xf numFmtId="0" fontId="3" fillId="5" borderId="5" xfId="3" applyNumberFormat="1" applyFont="1" applyFill="1" applyBorder="1" applyAlignment="1">
      <alignment horizontal="right" vertical="center"/>
    </xf>
    <xf numFmtId="0" fontId="1" fillId="5" borderId="67" xfId="3" applyNumberFormat="1" applyFont="1" applyFill="1" applyBorder="1" applyAlignment="1">
      <alignment horizontal="center" vertical="center"/>
    </xf>
    <xf numFmtId="0" fontId="1" fillId="5" borderId="68" xfId="3" applyNumberFormat="1" applyFont="1" applyFill="1" applyBorder="1" applyAlignment="1">
      <alignment horizontal="center" vertical="center" wrapText="1"/>
    </xf>
    <xf numFmtId="0" fontId="3" fillId="5" borderId="17" xfId="3" applyNumberFormat="1" applyFont="1" applyFill="1" applyBorder="1" applyAlignment="1">
      <alignment horizontal="center" vertical="center" wrapText="1"/>
    </xf>
    <xf numFmtId="0" fontId="3" fillId="5" borderId="41" xfId="3" applyNumberFormat="1" applyFont="1" applyFill="1" applyBorder="1" applyAlignment="1">
      <alignment horizontal="center" vertical="center" wrapText="1"/>
    </xf>
    <xf numFmtId="0" fontId="1" fillId="5" borderId="73" xfId="3" applyNumberFormat="1" applyFont="1" applyFill="1" applyBorder="1" applyAlignment="1">
      <alignment horizontal="center" vertical="center"/>
    </xf>
    <xf numFmtId="0" fontId="1" fillId="5" borderId="30" xfId="3" applyNumberFormat="1" applyFont="1" applyFill="1" applyBorder="1" applyAlignment="1">
      <alignment horizontal="center" vertical="center"/>
    </xf>
    <xf numFmtId="0" fontId="1" fillId="5" borderId="74" xfId="3" applyNumberFormat="1" applyFont="1" applyFill="1" applyBorder="1" applyAlignment="1">
      <alignment horizontal="center" vertical="center"/>
    </xf>
    <xf numFmtId="0" fontId="1" fillId="5" borderId="75" xfId="3" applyNumberFormat="1" applyFont="1" applyFill="1" applyBorder="1" applyAlignment="1">
      <alignment horizontal="center" vertical="center"/>
    </xf>
    <xf numFmtId="0" fontId="3" fillId="5" borderId="77" xfId="3" applyNumberFormat="1" applyFont="1" applyFill="1" applyBorder="1" applyAlignment="1">
      <alignment horizontal="center" vertical="center"/>
    </xf>
    <xf numFmtId="0" fontId="3" fillId="5" borderId="22" xfId="3" applyNumberFormat="1" applyFont="1" applyFill="1" applyBorder="1" applyAlignment="1">
      <alignment horizontal="center" vertical="center" wrapText="1"/>
    </xf>
    <xf numFmtId="0" fontId="3" fillId="5" borderId="76" xfId="3" applyNumberFormat="1" applyFont="1" applyFill="1" applyBorder="1" applyAlignment="1">
      <alignment horizontal="center" vertical="center"/>
    </xf>
    <xf numFmtId="0" fontId="3" fillId="5" borderId="76" xfId="3" applyNumberFormat="1" applyFont="1" applyFill="1" applyBorder="1" applyAlignment="1" applyProtection="1">
      <alignment horizontal="center" vertical="center"/>
      <protection locked="0"/>
    </xf>
    <xf numFmtId="0" fontId="3" fillId="5" borderId="81" xfId="3" applyNumberFormat="1" applyFont="1" applyFill="1" applyBorder="1" applyAlignment="1">
      <alignment horizontal="center" vertical="center"/>
    </xf>
    <xf numFmtId="0" fontId="3" fillId="4" borderId="76" xfId="3" applyNumberFormat="1" applyFont="1" applyFill="1" applyBorder="1" applyAlignment="1">
      <alignment horizontal="center" vertical="center"/>
    </xf>
    <xf numFmtId="0" fontId="3" fillId="4" borderId="76" xfId="3" applyNumberFormat="1" applyFont="1" applyFill="1" applyBorder="1" applyAlignment="1" applyProtection="1">
      <alignment horizontal="center" vertical="center"/>
      <protection locked="0"/>
    </xf>
    <xf numFmtId="0" fontId="3" fillId="5" borderId="82" xfId="3" applyNumberFormat="1" applyFont="1" applyFill="1" applyBorder="1" applyAlignment="1">
      <alignment horizontal="center" vertical="center"/>
    </xf>
    <xf numFmtId="0" fontId="3" fillId="5" borderId="83" xfId="3" applyNumberFormat="1" applyFont="1" applyFill="1" applyBorder="1" applyAlignment="1" applyProtection="1">
      <alignment horizontal="center" vertical="center"/>
      <protection locked="0"/>
    </xf>
    <xf numFmtId="0" fontId="3" fillId="5" borderId="84" xfId="3" applyNumberFormat="1" applyFont="1" applyFill="1" applyBorder="1" applyAlignment="1" applyProtection="1">
      <alignment horizontal="center" vertical="center"/>
      <protection locked="0"/>
    </xf>
    <xf numFmtId="0" fontId="1" fillId="5" borderId="18" xfId="3" applyNumberFormat="1" applyFont="1" applyFill="1" applyBorder="1" applyAlignment="1">
      <alignment horizontal="center" vertical="center"/>
    </xf>
    <xf numFmtId="0" fontId="3" fillId="5" borderId="18" xfId="3" applyNumberFormat="1" applyFont="1" applyFill="1" applyBorder="1" applyAlignment="1">
      <alignment horizontal="center" vertical="center" wrapText="1"/>
    </xf>
    <xf numFmtId="0" fontId="3" fillId="5" borderId="50" xfId="3" applyNumberFormat="1" applyFont="1" applyFill="1" applyBorder="1" applyAlignment="1">
      <alignment horizontal="center" vertical="center"/>
    </xf>
    <xf numFmtId="0" fontId="3" fillId="5" borderId="88" xfId="3" applyFont="1" applyFill="1" applyBorder="1" applyAlignment="1" applyProtection="1">
      <alignment horizontal="center" vertical="center"/>
      <protection locked="0"/>
    </xf>
    <xf numFmtId="0" fontId="3" fillId="5" borderId="89" xfId="3" applyFont="1" applyFill="1" applyBorder="1" applyAlignment="1" applyProtection="1">
      <alignment horizontal="center" vertical="center"/>
      <protection locked="0"/>
    </xf>
    <xf numFmtId="0" fontId="3" fillId="5" borderId="90" xfId="3" applyNumberFormat="1" applyFont="1" applyFill="1" applyBorder="1" applyAlignment="1">
      <alignment horizontal="center" vertical="center"/>
    </xf>
    <xf numFmtId="0" fontId="3" fillId="5" borderId="91" xfId="3" applyNumberFormat="1" applyFont="1" applyFill="1" applyBorder="1" applyAlignment="1">
      <alignment horizontal="center" vertical="center"/>
    </xf>
    <xf numFmtId="0" fontId="1" fillId="5" borderId="93" xfId="3" applyNumberFormat="1" applyFont="1" applyFill="1" applyBorder="1" applyAlignment="1">
      <alignment horizontal="center" vertical="center"/>
    </xf>
    <xf numFmtId="0" fontId="1" fillId="4" borderId="94" xfId="3" applyNumberFormat="1" applyFont="1" applyFill="1" applyBorder="1" applyAlignment="1">
      <alignment horizontal="center" vertical="center"/>
    </xf>
    <xf numFmtId="0" fontId="1" fillId="5" borderId="94" xfId="3" applyNumberFormat="1" applyFont="1" applyFill="1" applyBorder="1" applyAlignment="1">
      <alignment horizontal="center" vertical="center"/>
    </xf>
    <xf numFmtId="0" fontId="1" fillId="5" borderId="88" xfId="3" applyNumberFormat="1" applyFont="1" applyFill="1" applyBorder="1" applyAlignment="1" applyProtection="1">
      <alignment horizontal="center" vertical="center"/>
      <protection locked="0"/>
    </xf>
    <xf numFmtId="0" fontId="1" fillId="5" borderId="91" xfId="3" applyNumberFormat="1" applyFont="1" applyFill="1" applyBorder="1" applyAlignment="1">
      <alignment horizontal="center" vertical="center"/>
    </xf>
    <xf numFmtId="0" fontId="3" fillId="5" borderId="92" xfId="3" applyFont="1" applyFill="1" applyBorder="1" applyAlignment="1">
      <alignment horizontal="center" vertical="center"/>
    </xf>
    <xf numFmtId="0" fontId="3" fillId="5" borderId="93" xfId="3" applyFont="1" applyFill="1" applyBorder="1" applyAlignment="1">
      <alignment horizontal="center" vertical="center"/>
    </xf>
    <xf numFmtId="0" fontId="3" fillId="4" borderId="94" xfId="3" applyNumberFormat="1" applyFont="1" applyFill="1" applyBorder="1" applyAlignment="1">
      <alignment horizontal="center" vertical="center"/>
    </xf>
    <xf numFmtId="0" fontId="3" fillId="4" borderId="96" xfId="3" applyNumberFormat="1" applyFont="1" applyFill="1" applyBorder="1" applyAlignment="1">
      <alignment horizontal="center" vertical="center"/>
    </xf>
    <xf numFmtId="0" fontId="3" fillId="5" borderId="88" xfId="3" applyNumberFormat="1" applyFont="1" applyFill="1" applyBorder="1" applyAlignment="1" applyProtection="1">
      <alignment horizontal="center" vertical="center"/>
      <protection locked="0"/>
    </xf>
    <xf numFmtId="0" fontId="3" fillId="5" borderId="89" xfId="3" applyNumberFormat="1" applyFont="1" applyFill="1" applyBorder="1" applyAlignment="1">
      <alignment horizontal="center" vertical="center"/>
    </xf>
    <xf numFmtId="0" fontId="1" fillId="5" borderId="89" xfId="3" applyNumberFormat="1" applyFont="1" applyFill="1" applyBorder="1" applyAlignment="1">
      <alignment horizontal="center" vertical="center"/>
    </xf>
    <xf numFmtId="0" fontId="3" fillId="5" borderId="94" xfId="3" applyNumberFormat="1" applyFont="1" applyFill="1" applyBorder="1" applyAlignment="1">
      <alignment horizontal="center" vertical="center"/>
    </xf>
    <xf numFmtId="0" fontId="3" fillId="5" borderId="96" xfId="3" applyNumberFormat="1" applyFont="1" applyFill="1" applyBorder="1" applyAlignment="1">
      <alignment horizontal="center" vertical="center"/>
    </xf>
    <xf numFmtId="0" fontId="3" fillId="5" borderId="90" xfId="3" applyNumberFormat="1" applyFont="1" applyFill="1" applyBorder="1" applyAlignment="1" applyProtection="1">
      <alignment horizontal="center" vertical="center"/>
      <protection locked="0"/>
    </xf>
    <xf numFmtId="0" fontId="3" fillId="5" borderId="97" xfId="3" applyNumberFormat="1" applyFont="1" applyFill="1" applyBorder="1" applyAlignment="1" applyProtection="1">
      <alignment horizontal="center" vertical="center"/>
      <protection locked="0"/>
    </xf>
    <xf numFmtId="0" fontId="3" fillId="4" borderId="98" xfId="3" applyNumberFormat="1" applyFont="1" applyFill="1" applyBorder="1" applyAlignment="1">
      <alignment horizontal="center" vertical="center"/>
    </xf>
    <xf numFmtId="0" fontId="3" fillId="5" borderId="99" xfId="3" applyNumberFormat="1" applyFont="1" applyFill="1" applyBorder="1" applyAlignment="1">
      <alignment horizontal="center" vertical="center"/>
    </xf>
    <xf numFmtId="0" fontId="3" fillId="5" borderId="100" xfId="3" applyNumberFormat="1" applyFont="1" applyFill="1" applyBorder="1" applyAlignment="1">
      <alignment horizontal="center" vertical="center"/>
    </xf>
    <xf numFmtId="0" fontId="3" fillId="4" borderId="95" xfId="3" applyNumberFormat="1" applyFont="1" applyFill="1" applyBorder="1" applyAlignment="1">
      <alignment horizontal="center" vertical="center"/>
    </xf>
    <xf numFmtId="0" fontId="3" fillId="5" borderId="95" xfId="3" applyNumberFormat="1" applyFont="1" applyFill="1" applyBorder="1" applyAlignment="1">
      <alignment horizontal="center" vertical="center"/>
    </xf>
    <xf numFmtId="0" fontId="3" fillId="5" borderId="101" xfId="3" applyNumberFormat="1" applyFont="1" applyFill="1" applyBorder="1" applyAlignment="1">
      <alignment horizontal="center" vertical="center"/>
    </xf>
    <xf numFmtId="0" fontId="1" fillId="4" borderId="96" xfId="3" applyNumberFormat="1" applyFont="1" applyFill="1" applyBorder="1" applyAlignment="1">
      <alignment horizontal="center" vertical="center"/>
    </xf>
    <xf numFmtId="0" fontId="1" fillId="5" borderId="96" xfId="3" applyNumberFormat="1" applyFont="1" applyFill="1" applyBorder="1" applyAlignment="1">
      <alignment horizontal="center" vertical="center"/>
    </xf>
    <xf numFmtId="0" fontId="1" fillId="5" borderId="89" xfId="4" applyNumberFormat="1" applyBorder="1">
      <alignment horizontal="center" vertical="center"/>
      <protection locked="0"/>
    </xf>
    <xf numFmtId="0" fontId="1" fillId="5" borderId="89" xfId="3" applyNumberFormat="1" applyFont="1" applyFill="1" applyBorder="1" applyAlignment="1" applyProtection="1">
      <alignment horizontal="center" vertical="center"/>
      <protection locked="0"/>
    </xf>
    <xf numFmtId="0" fontId="3" fillId="5" borderId="89" xfId="3" applyNumberFormat="1" applyFont="1" applyFill="1" applyBorder="1" applyAlignment="1" applyProtection="1">
      <alignment horizontal="center" vertical="center"/>
      <protection locked="0"/>
    </xf>
    <xf numFmtId="0" fontId="1" fillId="5" borderId="100" xfId="3" applyNumberFormat="1" applyFont="1" applyFill="1" applyBorder="1" applyAlignment="1" applyProtection="1">
      <alignment horizontal="center" vertical="center"/>
      <protection locked="0"/>
    </xf>
    <xf numFmtId="165" fontId="3" fillId="5" borderId="88" xfId="3" applyNumberFormat="1" applyFont="1" applyFill="1" applyBorder="1" applyAlignment="1">
      <alignment horizontal="center" vertical="center"/>
    </xf>
    <xf numFmtId="0" fontId="1" fillId="5" borderId="105" xfId="3" applyNumberFormat="1" applyFont="1" applyFill="1" applyBorder="1" applyAlignment="1">
      <alignment horizontal="center" vertical="center"/>
    </xf>
    <xf numFmtId="165" fontId="3" fillId="5" borderId="44" xfId="3" applyNumberFormat="1" applyFont="1" applyFill="1" applyBorder="1" applyAlignment="1">
      <alignment horizontal="center" vertical="center"/>
    </xf>
    <xf numFmtId="0" fontId="18" fillId="6" borderId="5" xfId="3" applyNumberFormat="1" applyFont="1" applyFill="1" applyBorder="1" applyAlignment="1">
      <alignment horizontal="left" vertical="center" wrapText="1"/>
    </xf>
    <xf numFmtId="0" fontId="3" fillId="5" borderId="106" xfId="3" applyFont="1" applyFill="1" applyBorder="1" applyAlignment="1" applyProtection="1">
      <alignment horizontal="center" vertical="center"/>
      <protection locked="0"/>
    </xf>
    <xf numFmtId="0" fontId="3" fillId="6" borderId="108" xfId="3" applyFill="1" applyBorder="1"/>
    <xf numFmtId="165" fontId="3" fillId="5" borderId="16" xfId="3" applyNumberFormat="1" applyFont="1" applyFill="1" applyBorder="1" applyAlignment="1">
      <alignment horizontal="center" vertical="center"/>
    </xf>
    <xf numFmtId="165" fontId="3" fillId="5" borderId="111" xfId="3" applyNumberFormat="1" applyFont="1" applyFill="1" applyBorder="1" applyAlignment="1">
      <alignment horizontal="center" vertical="center"/>
    </xf>
    <xf numFmtId="165" fontId="2" fillId="5" borderId="109" xfId="3" applyNumberFormat="1" applyFont="1" applyFill="1" applyBorder="1" applyAlignment="1">
      <alignment horizontal="center" vertical="center"/>
    </xf>
    <xf numFmtId="0" fontId="3" fillId="4" borderId="112" xfId="3" applyNumberFormat="1" applyFont="1" applyFill="1" applyBorder="1" applyAlignment="1">
      <alignment horizontal="center" vertical="center"/>
    </xf>
    <xf numFmtId="0" fontId="3" fillId="5" borderId="17" xfId="3" applyNumberFormat="1" applyFont="1" applyFill="1" applyBorder="1" applyAlignment="1" applyProtection="1">
      <alignment horizontal="center" vertical="center"/>
      <protection locked="0"/>
    </xf>
    <xf numFmtId="0" fontId="1" fillId="5" borderId="113" xfId="3" applyFont="1" applyFill="1" applyBorder="1" applyAlignment="1" applyProtection="1">
      <alignment horizontal="center" vertical="center"/>
      <protection locked="0"/>
    </xf>
    <xf numFmtId="0" fontId="3" fillId="5" borderId="36" xfId="3" applyNumberFormat="1" applyFont="1" applyFill="1" applyBorder="1" applyAlignment="1" applyProtection="1">
      <alignment horizontal="center" vertical="center"/>
      <protection locked="0"/>
    </xf>
    <xf numFmtId="0" fontId="3" fillId="5" borderId="89" xfId="3" applyNumberFormat="1" applyFont="1" applyFill="1" applyBorder="1" applyAlignment="1">
      <alignment horizontal="center" vertical="center" wrapText="1"/>
    </xf>
    <xf numFmtId="0" fontId="3" fillId="5" borderId="88" xfId="3" applyNumberFormat="1" applyFont="1" applyFill="1" applyBorder="1" applyAlignment="1">
      <alignment horizontal="center" vertical="center"/>
    </xf>
    <xf numFmtId="0" fontId="3" fillId="6" borderId="92" xfId="3" applyFill="1" applyBorder="1"/>
    <xf numFmtId="0" fontId="3" fillId="6" borderId="92" xfId="3" applyFill="1" applyBorder="1" applyAlignment="1">
      <alignment horizontal="center" vertical="center" textRotation="90" wrapText="1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0" xfId="3" applyFont="1"/>
    <xf numFmtId="0" fontId="21" fillId="0" borderId="0" xfId="3" applyFont="1" applyAlignment="1" applyProtection="1">
      <alignment horizontal="right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1" fillId="5" borderId="13" xfId="3" applyNumberFormat="1" applyFont="1" applyFill="1" applyBorder="1" applyAlignment="1">
      <alignment horizontal="center" vertical="center"/>
    </xf>
    <xf numFmtId="0" fontId="3" fillId="5" borderId="13" xfId="3" applyNumberFormat="1" applyFont="1" applyFill="1" applyBorder="1" applyAlignment="1" applyProtection="1">
      <alignment horizontal="center" vertical="center"/>
      <protection locked="0"/>
    </xf>
    <xf numFmtId="0" fontId="3" fillId="5" borderId="115" xfId="3" applyNumberFormat="1" applyFont="1" applyFill="1" applyBorder="1" applyAlignment="1" applyProtection="1">
      <alignment horizontal="center" vertical="center"/>
      <protection locked="0"/>
    </xf>
    <xf numFmtId="0" fontId="3" fillId="5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Font="1" applyFill="1" applyAlignment="1" applyProtection="1">
      <alignment horizontal="left" vertical="center" wrapText="1"/>
      <protection locked="0"/>
    </xf>
    <xf numFmtId="0" fontId="3" fillId="6" borderId="0" xfId="3" applyFont="1" applyFill="1" applyBorder="1" applyAlignment="1" applyProtection="1">
      <alignment horizontal="left" vertical="center" wrapText="1"/>
      <protection locked="0"/>
    </xf>
    <xf numFmtId="0" fontId="1" fillId="6" borderId="0" xfId="3" applyFont="1" applyFill="1" applyBorder="1" applyAlignment="1" applyProtection="1">
      <alignment horizontal="left" vertical="center" wrapText="1"/>
      <protection locked="0"/>
    </xf>
    <xf numFmtId="0" fontId="9" fillId="5" borderId="0" xfId="3" applyNumberFormat="1" applyFont="1" applyFill="1" applyBorder="1" applyAlignment="1" applyProtection="1">
      <alignment horizontal="center" vertical="center"/>
      <protection locked="0"/>
    </xf>
    <xf numFmtId="0" fontId="3" fillId="6" borderId="0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25" fillId="5" borderId="10" xfId="5" applyNumberFormat="1" applyFont="1" applyFill="1" applyBorder="1" applyAlignment="1">
      <alignment horizontal="center" vertical="center"/>
    </xf>
    <xf numFmtId="0" fontId="25" fillId="5" borderId="96" xfId="5" applyNumberFormat="1" applyFont="1" applyFill="1" applyBorder="1" applyAlignment="1">
      <alignment horizontal="left" vertical="center" wrapText="1"/>
    </xf>
    <xf numFmtId="0" fontId="26" fillId="5" borderId="1" xfId="5" applyNumberFormat="1" applyFont="1" applyFill="1" applyBorder="1" applyAlignment="1">
      <alignment horizontal="center" vertical="center"/>
    </xf>
    <xf numFmtId="0" fontId="26" fillId="5" borderId="89" xfId="5" applyNumberFormat="1" applyFont="1" applyFill="1" applyBorder="1" applyAlignment="1" applyProtection="1">
      <alignment horizontal="left" vertical="center" wrapText="1"/>
      <protection locked="0"/>
    </xf>
    <xf numFmtId="0" fontId="25" fillId="5" borderId="1" xfId="5" applyNumberFormat="1" applyFont="1" applyFill="1" applyBorder="1" applyAlignment="1">
      <alignment horizontal="center" vertical="center"/>
    </xf>
    <xf numFmtId="0" fontId="25" fillId="5" borderId="89" xfId="5" applyNumberFormat="1" applyFont="1" applyFill="1" applyBorder="1" applyAlignment="1" applyProtection="1">
      <alignment horizontal="left" vertical="center" wrapText="1"/>
      <protection locked="0"/>
    </xf>
    <xf numFmtId="0" fontId="1" fillId="5" borderId="2" xfId="4" applyNumberFormat="1" applyBorder="1">
      <alignment horizontal="center" vertical="center"/>
      <protection locked="0"/>
    </xf>
    <xf numFmtId="0" fontId="1" fillId="5" borderId="90" xfId="5" applyNumberFormat="1" applyFont="1" applyFill="1" applyBorder="1" applyAlignment="1" applyProtection="1">
      <alignment horizontal="center" vertical="center"/>
      <protection locked="0"/>
    </xf>
    <xf numFmtId="0" fontId="2" fillId="5" borderId="88" xfId="5" applyNumberFormat="1" applyFont="1" applyFill="1" applyBorder="1" applyAlignment="1">
      <alignment horizontal="center" vertical="center"/>
    </xf>
    <xf numFmtId="0" fontId="1" fillId="5" borderId="1" xfId="5" applyNumberFormat="1" applyFont="1" applyFill="1" applyBorder="1" applyAlignment="1" applyProtection="1">
      <alignment horizontal="center" vertical="center"/>
      <protection locked="0"/>
    </xf>
    <xf numFmtId="0" fontId="1" fillId="4" borderId="1" xfId="5" applyNumberFormat="1" applyFont="1" applyFill="1" applyBorder="1" applyAlignment="1">
      <alignment horizontal="center" vertical="center"/>
    </xf>
    <xf numFmtId="0" fontId="1" fillId="5" borderId="1" xfId="5" applyNumberFormat="1" applyFont="1" applyFill="1" applyBorder="1" applyAlignment="1">
      <alignment horizontal="center" vertical="center"/>
    </xf>
    <xf numFmtId="0" fontId="1" fillId="5" borderId="35" xfId="5" applyNumberFormat="1" applyFont="1" applyFill="1" applyBorder="1" applyAlignment="1">
      <alignment horizontal="center" vertical="center"/>
    </xf>
    <xf numFmtId="0" fontId="1" fillId="5" borderId="16" xfId="5" applyNumberFormat="1" applyFont="1" applyFill="1" applyBorder="1" applyAlignment="1">
      <alignment horizontal="center" vertical="center"/>
    </xf>
    <xf numFmtId="0" fontId="1" fillId="5" borderId="88" xfId="5" applyNumberFormat="1" applyFont="1" applyFill="1" applyBorder="1" applyAlignment="1">
      <alignment horizontal="center" vertical="center"/>
    </xf>
    <xf numFmtId="0" fontId="1" fillId="5" borderId="15" xfId="5" applyNumberFormat="1" applyFont="1" applyFill="1" applyBorder="1" applyAlignment="1" applyProtection="1">
      <alignment horizontal="center" vertical="center"/>
      <protection locked="0"/>
    </xf>
    <xf numFmtId="0" fontId="1" fillId="5" borderId="89" xfId="5" applyNumberFormat="1" applyFont="1" applyFill="1" applyBorder="1" applyAlignment="1">
      <alignment horizontal="center" vertical="center"/>
    </xf>
    <xf numFmtId="0" fontId="1" fillId="5" borderId="16" xfId="5" applyNumberFormat="1" applyFont="1" applyFill="1" applyBorder="1" applyAlignment="1" applyProtection="1">
      <alignment horizontal="center" vertical="center"/>
      <protection locked="0"/>
    </xf>
    <xf numFmtId="0" fontId="1" fillId="5" borderId="91" xfId="5" applyNumberFormat="1" applyFont="1" applyFill="1" applyBorder="1" applyAlignment="1">
      <alignment horizontal="center" vertical="center"/>
    </xf>
    <xf numFmtId="0" fontId="1" fillId="5" borderId="2" xfId="5" applyNumberFormat="1" applyFont="1" applyFill="1" applyBorder="1" applyAlignment="1" applyProtection="1">
      <alignment horizontal="center" vertical="center"/>
      <protection locked="0"/>
    </xf>
    <xf numFmtId="0" fontId="1" fillId="5" borderId="2" xfId="5" applyNumberFormat="1" applyFont="1" applyFill="1" applyBorder="1" applyAlignment="1">
      <alignment horizontal="center" vertical="center"/>
    </xf>
    <xf numFmtId="0" fontId="1" fillId="5" borderId="109" xfId="5" applyNumberFormat="1" applyFont="1" applyFill="1" applyBorder="1" applyAlignment="1">
      <alignment horizontal="center" vertical="center"/>
    </xf>
    <xf numFmtId="0" fontId="1" fillId="5" borderId="18" xfId="5" applyNumberFormat="1" applyFont="1" applyFill="1" applyBorder="1" applyAlignment="1">
      <alignment horizontal="center" vertical="center"/>
    </xf>
    <xf numFmtId="0" fontId="1" fillId="5" borderId="18" xfId="5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1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1" xfId="3" applyNumberFormat="1" applyFont="1" applyFill="1" applyBorder="1" applyAlignment="1" applyProtection="1">
      <alignment horizontal="left" vertical="center" textRotation="90"/>
      <protection locked="0"/>
    </xf>
    <xf numFmtId="49" fontId="1" fillId="6" borderId="1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92" xfId="3" applyFill="1" applyBorder="1" applyAlignment="1">
      <alignment vertical="center"/>
    </xf>
    <xf numFmtId="0" fontId="1" fillId="5" borderId="18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89" xfId="3" applyFont="1" applyFill="1" applyBorder="1" applyAlignment="1" applyProtection="1">
      <alignment horizontal="center" vertical="center"/>
      <protection locked="0"/>
    </xf>
    <xf numFmtId="0" fontId="1" fillId="5" borderId="27" xfId="3" applyNumberFormat="1" applyFont="1" applyFill="1" applyBorder="1" applyAlignment="1">
      <alignment horizontal="center" vertical="center"/>
    </xf>
    <xf numFmtId="0" fontId="26" fillId="5" borderId="8" xfId="3" applyFont="1" applyFill="1" applyBorder="1" applyAlignment="1">
      <alignment horizontal="center" vertical="center"/>
    </xf>
    <xf numFmtId="0" fontId="26" fillId="5" borderId="118" xfId="3" applyFont="1" applyFill="1" applyBorder="1" applyAlignment="1">
      <alignment horizontal="center" vertical="center"/>
    </xf>
    <xf numFmtId="0" fontId="26" fillId="5" borderId="119" xfId="3" applyFont="1" applyFill="1" applyBorder="1" applyAlignment="1">
      <alignment horizontal="center" vertical="center"/>
    </xf>
    <xf numFmtId="0" fontId="26" fillId="5" borderId="114" xfId="3" applyNumberFormat="1" applyFont="1" applyFill="1" applyBorder="1" applyAlignment="1">
      <alignment horizontal="center" vertical="center"/>
    </xf>
    <xf numFmtId="0" fontId="26" fillId="5" borderId="7" xfId="3" applyNumberFormat="1" applyFont="1" applyFill="1" applyBorder="1" applyAlignment="1">
      <alignment horizontal="center" vertical="center"/>
    </xf>
    <xf numFmtId="0" fontId="26" fillId="5" borderId="25" xfId="3" applyNumberFormat="1" applyFont="1" applyFill="1" applyBorder="1" applyAlignment="1">
      <alignment horizontal="center" vertical="center"/>
    </xf>
    <xf numFmtId="0" fontId="26" fillId="5" borderId="0" xfId="3" applyFont="1" applyFill="1" applyBorder="1" applyAlignment="1">
      <alignment horizontal="center" vertical="center"/>
    </xf>
    <xf numFmtId="0" fontId="26" fillId="5" borderId="93" xfId="3" applyFont="1" applyFill="1" applyBorder="1" applyAlignment="1">
      <alignment horizontal="center" vertical="center"/>
    </xf>
    <xf numFmtId="0" fontId="26" fillId="4" borderId="0" xfId="3" applyFont="1" applyFill="1" applyBorder="1" applyAlignment="1">
      <alignment horizontal="center" vertical="center"/>
    </xf>
    <xf numFmtId="0" fontId="26" fillId="5" borderId="116" xfId="3" applyNumberFormat="1" applyFont="1" applyFill="1" applyBorder="1" applyAlignment="1">
      <alignment horizontal="center" vertical="center"/>
    </xf>
    <xf numFmtId="0" fontId="26" fillId="5" borderId="6" xfId="3" applyNumberFormat="1" applyFont="1" applyFill="1" applyBorder="1" applyAlignment="1">
      <alignment horizontal="center" vertical="center"/>
    </xf>
    <xf numFmtId="0" fontId="26" fillId="5" borderId="117" xfId="3" applyNumberFormat="1" applyFont="1" applyFill="1" applyBorder="1" applyAlignment="1">
      <alignment horizontal="center" vertical="center"/>
    </xf>
    <xf numFmtId="0" fontId="3" fillId="4" borderId="22" xfId="4" applyNumberFormat="1" applyFont="1" applyFill="1" applyBorder="1" applyAlignment="1" applyProtection="1">
      <alignment horizontal="center" vertical="center"/>
    </xf>
    <xf numFmtId="0" fontId="3" fillId="4" borderId="121" xfId="4" applyNumberFormat="1" applyFont="1" applyFill="1" applyBorder="1" applyAlignment="1" applyProtection="1">
      <alignment horizontal="center" vertical="center"/>
    </xf>
    <xf numFmtId="0" fontId="26" fillId="5" borderId="1" xfId="3" applyFont="1" applyFill="1" applyBorder="1" applyAlignment="1">
      <alignment horizontal="center" vertical="center"/>
    </xf>
    <xf numFmtId="0" fontId="26" fillId="4" borderId="1" xfId="3" applyFont="1" applyFill="1" applyBorder="1" applyAlignment="1">
      <alignment horizontal="center" vertical="center"/>
    </xf>
    <xf numFmtId="0" fontId="26" fillId="5" borderId="88" xfId="5" applyNumberFormat="1" applyFont="1" applyFill="1" applyBorder="1" applyAlignment="1">
      <alignment horizontal="center" vertical="center"/>
    </xf>
    <xf numFmtId="0" fontId="26" fillId="5" borderId="1" xfId="5" applyNumberFormat="1" applyFont="1" applyFill="1" applyBorder="1" applyAlignment="1" applyProtection="1">
      <alignment horizontal="center" vertical="center"/>
      <protection locked="0"/>
    </xf>
    <xf numFmtId="0" fontId="26" fillId="4" borderId="1" xfId="5" applyNumberFormat="1" applyFont="1" applyFill="1" applyBorder="1" applyAlignment="1">
      <alignment horizontal="center" vertical="center"/>
    </xf>
    <xf numFmtId="0" fontId="26" fillId="5" borderId="89" xfId="5" applyNumberFormat="1" applyFont="1" applyFill="1" applyBorder="1" applyAlignment="1">
      <alignment horizontal="center" vertical="center"/>
    </xf>
    <xf numFmtId="0" fontId="26" fillId="5" borderId="91" xfId="5" applyNumberFormat="1" applyFont="1" applyFill="1" applyBorder="1" applyAlignment="1">
      <alignment horizontal="center" vertical="center"/>
    </xf>
    <xf numFmtId="0" fontId="26" fillId="5" borderId="15" xfId="5" applyNumberFormat="1" applyFont="1" applyFill="1" applyBorder="1" applyAlignment="1" applyProtection="1">
      <alignment horizontal="center" vertical="center"/>
      <protection locked="0"/>
    </xf>
    <xf numFmtId="0" fontId="26" fillId="5" borderId="2" xfId="5" applyNumberFormat="1" applyFont="1" applyFill="1" applyBorder="1" applyAlignment="1" applyProtection="1">
      <alignment horizontal="center" vertical="center"/>
      <protection locked="0"/>
    </xf>
    <xf numFmtId="0" fontId="26" fillId="5" borderId="1" xfId="3" applyNumberFormat="1" applyFont="1" applyFill="1" applyBorder="1" applyAlignment="1">
      <alignment horizontal="center" vertical="center"/>
    </xf>
    <xf numFmtId="0" fontId="26" fillId="5" borderId="52" xfId="3" applyNumberFormat="1" applyFont="1" applyFill="1" applyBorder="1" applyAlignment="1">
      <alignment horizontal="center" vertical="center"/>
    </xf>
    <xf numFmtId="0" fontId="26" fillId="5" borderId="3" xfId="3" applyNumberFormat="1" applyFont="1" applyFill="1" applyBorder="1" applyAlignment="1">
      <alignment horizontal="center" vertical="center"/>
    </xf>
    <xf numFmtId="0" fontId="26" fillId="5" borderId="37" xfId="3" applyFont="1" applyFill="1" applyBorder="1" applyAlignment="1">
      <alignment horizontal="center" vertical="center"/>
    </xf>
    <xf numFmtId="0" fontId="26" fillId="5" borderId="24" xfId="3" applyNumberFormat="1" applyFont="1" applyFill="1" applyBorder="1" applyAlignment="1">
      <alignment horizontal="center" vertical="center"/>
    </xf>
    <xf numFmtId="0" fontId="1" fillId="5" borderId="122" xfId="3" applyNumberFormat="1" applyFont="1" applyFill="1" applyBorder="1" applyAlignment="1">
      <alignment horizontal="center" vertical="center"/>
    </xf>
    <xf numFmtId="0" fontId="1" fillId="5" borderId="79" xfId="3" applyNumberFormat="1" applyFont="1" applyFill="1" applyBorder="1" applyAlignment="1">
      <alignment horizontal="center" vertical="center"/>
    </xf>
    <xf numFmtId="0" fontId="1" fillId="5" borderId="123" xfId="3" applyNumberFormat="1" applyFont="1" applyFill="1" applyBorder="1" applyAlignment="1">
      <alignment horizontal="center" vertical="center"/>
    </xf>
    <xf numFmtId="0" fontId="1" fillId="5" borderId="9" xfId="3" applyNumberFormat="1" applyFont="1" applyFill="1" applyBorder="1" applyAlignment="1">
      <alignment horizontal="center" vertical="center"/>
    </xf>
    <xf numFmtId="0" fontId="3" fillId="5" borderId="18" xfId="3" applyFont="1" applyFill="1" applyBorder="1" applyAlignment="1" applyProtection="1">
      <alignment horizontal="center" vertical="center"/>
      <protection locked="0"/>
    </xf>
    <xf numFmtId="0" fontId="3" fillId="5" borderId="18" xfId="3" applyNumberFormat="1" applyFont="1" applyFill="1" applyBorder="1" applyAlignment="1" applyProtection="1">
      <alignment horizontal="center" vertical="center"/>
      <protection locked="0"/>
    </xf>
    <xf numFmtId="0" fontId="3" fillId="5" borderId="91" xfId="3" applyNumberFormat="1" applyFont="1" applyFill="1" applyBorder="1" applyAlignment="1">
      <alignment horizontal="left" vertical="center"/>
    </xf>
    <xf numFmtId="0" fontId="3" fillId="5" borderId="93" xfId="3" applyNumberFormat="1" applyFont="1" applyFill="1" applyBorder="1" applyAlignment="1">
      <alignment horizontal="left" vertical="center"/>
    </xf>
    <xf numFmtId="0" fontId="3" fillId="4" borderId="96" xfId="3" applyNumberFormat="1" applyFont="1" applyFill="1" applyBorder="1" applyAlignment="1">
      <alignment horizontal="left" vertical="center" wrapText="1"/>
    </xf>
    <xf numFmtId="0" fontId="1" fillId="4" borderId="78" xfId="3" applyNumberFormat="1" applyFont="1" applyFill="1" applyBorder="1" applyAlignment="1">
      <alignment horizontal="center" vertical="center"/>
    </xf>
    <xf numFmtId="0" fontId="1" fillId="4" borderId="105" xfId="3" applyNumberFormat="1" applyFont="1" applyFill="1" applyBorder="1" applyAlignment="1">
      <alignment horizontal="center" vertical="center"/>
    </xf>
    <xf numFmtId="0" fontId="1" fillId="4" borderId="80" xfId="3" applyNumberFormat="1" applyFont="1" applyFill="1" applyBorder="1" applyAlignment="1">
      <alignment horizontal="center" vertical="center"/>
    </xf>
    <xf numFmtId="0" fontId="1" fillId="5" borderId="107" xfId="5" applyNumberFormat="1" applyFont="1" applyFill="1" applyBorder="1" applyAlignment="1">
      <alignment horizontal="center" vertical="center"/>
    </xf>
    <xf numFmtId="165" fontId="3" fillId="5" borderId="18" xfId="3" applyNumberFormat="1" applyFont="1" applyFill="1" applyBorder="1" applyAlignment="1">
      <alignment horizontal="center" vertical="center"/>
    </xf>
    <xf numFmtId="0" fontId="1" fillId="5" borderId="88" xfId="3" applyNumberFormat="1" applyFont="1" applyFill="1" applyBorder="1" applyAlignment="1">
      <alignment horizontal="center" vertical="center"/>
    </xf>
    <xf numFmtId="0" fontId="26" fillId="5" borderId="89" xfId="3" applyFont="1" applyFill="1" applyBorder="1" applyAlignment="1">
      <alignment horizontal="center" vertical="center"/>
    </xf>
    <xf numFmtId="0" fontId="26" fillId="5" borderId="122" xfId="3" applyNumberFormat="1" applyFont="1" applyFill="1" applyBorder="1" applyAlignment="1">
      <alignment horizontal="center" vertical="center"/>
    </xf>
    <xf numFmtId="0" fontId="3" fillId="5" borderId="93" xfId="3" applyFont="1" applyFill="1" applyBorder="1" applyAlignment="1">
      <alignment horizontal="left" vertical="center"/>
    </xf>
    <xf numFmtId="0" fontId="26" fillId="5" borderId="89" xfId="3" applyFont="1" applyFill="1" applyBorder="1" applyAlignment="1">
      <alignment horizontal="left" vertical="center"/>
    </xf>
    <xf numFmtId="0" fontId="1" fillId="4" borderId="121" xfId="3" applyNumberFormat="1" applyFont="1" applyFill="1" applyBorder="1" applyAlignment="1">
      <alignment horizontal="left" vertical="center" wrapText="1"/>
    </xf>
    <xf numFmtId="0" fontId="3" fillId="5" borderId="89" xfId="3" applyNumberFormat="1" applyFont="1" applyFill="1" applyBorder="1" applyAlignment="1" applyProtection="1">
      <alignment horizontal="left" vertical="center" wrapText="1"/>
      <protection locked="0"/>
    </xf>
    <xf numFmtId="0" fontId="16" fillId="5" borderId="89" xfId="3" applyNumberFormat="1" applyFont="1" applyFill="1" applyBorder="1" applyAlignment="1" applyProtection="1">
      <alignment horizontal="left" vertical="center" wrapText="1"/>
      <protection locked="0"/>
    </xf>
    <xf numFmtId="0" fontId="1" fillId="4" borderId="96" xfId="3" applyNumberFormat="1" applyFont="1" applyFill="1" applyBorder="1" applyAlignment="1">
      <alignment horizontal="left" vertical="center" wrapText="1"/>
    </xf>
    <xf numFmtId="0" fontId="3" fillId="5" borderId="96" xfId="3" applyNumberFormat="1" applyFont="1" applyFill="1" applyBorder="1" applyAlignment="1">
      <alignment horizontal="left" vertical="center" wrapText="1"/>
    </xf>
    <xf numFmtId="0" fontId="1" fillId="4" borderId="96" xfId="3" applyNumberFormat="1" applyFont="1" applyFill="1" applyBorder="1" applyAlignment="1" applyProtection="1">
      <alignment horizontal="left" vertical="center" wrapText="1"/>
      <protection locked="0"/>
    </xf>
    <xf numFmtId="0" fontId="1" fillId="5" borderId="89" xfId="3" applyNumberFormat="1" applyFont="1" applyFill="1" applyBorder="1" applyAlignment="1" applyProtection="1">
      <alignment horizontal="left" vertical="center" wrapText="1"/>
      <protection locked="0"/>
    </xf>
    <xf numFmtId="0" fontId="3" fillId="5" borderId="122" xfId="3" applyNumberFormat="1" applyFont="1" applyFill="1" applyBorder="1" applyAlignment="1" applyProtection="1">
      <alignment horizontal="center" vertical="center"/>
      <protection locked="0"/>
    </xf>
    <xf numFmtId="0" fontId="1" fillId="5" borderId="123" xfId="4" applyNumberFormat="1" applyBorder="1">
      <alignment horizontal="center" vertical="center"/>
      <protection locked="0"/>
    </xf>
    <xf numFmtId="0" fontId="3" fillId="5" borderId="81" xfId="3" applyNumberFormat="1" applyFont="1" applyFill="1" applyBorder="1" applyAlignment="1" applyProtection="1">
      <alignment horizontal="center" vertical="center"/>
      <protection locked="0"/>
    </xf>
    <xf numFmtId="0" fontId="3" fillId="5" borderId="100" xfId="3" applyNumberFormat="1" applyFont="1" applyFill="1" applyBorder="1" applyAlignment="1">
      <alignment horizontal="left" vertical="center" wrapText="1"/>
    </xf>
    <xf numFmtId="0" fontId="3" fillId="4" borderId="27" xfId="3" applyNumberFormat="1" applyFont="1" applyFill="1" applyBorder="1" applyAlignment="1">
      <alignment horizontal="center" vertical="center"/>
    </xf>
    <xf numFmtId="0" fontId="1" fillId="5" borderId="3" xfId="3" applyNumberFormat="1" applyFont="1" applyFill="1" applyBorder="1" applyAlignment="1">
      <alignment horizontal="center" vertical="center"/>
    </xf>
    <xf numFmtId="0" fontId="1" fillId="5" borderId="97" xfId="3" applyNumberFormat="1" applyFont="1" applyFill="1" applyBorder="1" applyAlignment="1">
      <alignment horizontal="center" vertical="center"/>
    </xf>
    <xf numFmtId="0" fontId="1" fillId="4" borderId="9" xfId="3" applyNumberFormat="1" applyFont="1" applyFill="1" applyBorder="1" applyAlignment="1">
      <alignment horizontal="center" vertical="center"/>
    </xf>
    <xf numFmtId="0" fontId="1" fillId="5" borderId="26" xfId="3" applyNumberFormat="1" applyFont="1" applyFill="1" applyBorder="1" applyAlignment="1">
      <alignment horizontal="center" vertical="center"/>
    </xf>
    <xf numFmtId="0" fontId="25" fillId="5" borderId="5" xfId="5" applyNumberFormat="1" applyFont="1" applyFill="1" applyBorder="1" applyAlignment="1">
      <alignment horizontal="center" vertical="center"/>
    </xf>
    <xf numFmtId="0" fontId="1" fillId="5" borderId="104" xfId="4" applyNumberFormat="1" applyBorder="1">
      <alignment horizontal="center" vertical="center"/>
      <protection locked="0"/>
    </xf>
    <xf numFmtId="0" fontId="26" fillId="5" borderId="9" xfId="5" applyNumberFormat="1" applyFont="1" applyFill="1" applyBorder="1" applyAlignment="1">
      <alignment horizontal="center" vertical="center"/>
    </xf>
    <xf numFmtId="0" fontId="26" fillId="5" borderId="123" xfId="5" applyNumberFormat="1" applyFont="1" applyFill="1" applyBorder="1" applyAlignment="1" applyProtection="1">
      <alignment horizontal="left" vertical="center" wrapText="1"/>
      <protection locked="0"/>
    </xf>
    <xf numFmtId="0" fontId="3" fillId="5" borderId="9" xfId="3" applyNumberFormat="1" applyFont="1" applyFill="1" applyBorder="1" applyAlignment="1" applyProtection="1">
      <alignment horizontal="center" vertical="center"/>
      <protection locked="0"/>
    </xf>
    <xf numFmtId="0" fontId="1" fillId="5" borderId="26" xfId="5" applyNumberFormat="1" applyFont="1" applyFill="1" applyBorder="1" applyAlignment="1" applyProtection="1">
      <alignment horizontal="center" vertical="center"/>
      <protection locked="0"/>
    </xf>
    <xf numFmtId="0" fontId="1" fillId="5" borderId="122" xfId="5" applyNumberFormat="1" applyFont="1" applyFill="1" applyBorder="1" applyAlignment="1">
      <alignment horizontal="center" vertical="center"/>
    </xf>
    <xf numFmtId="0" fontId="1" fillId="5" borderId="9" xfId="5" applyNumberFormat="1" applyFont="1" applyFill="1" applyBorder="1" applyAlignment="1" applyProtection="1">
      <alignment horizontal="center" vertical="center"/>
      <protection locked="0"/>
    </xf>
    <xf numFmtId="0" fontId="1" fillId="5" borderId="9" xfId="5" applyNumberFormat="1" applyFont="1" applyFill="1" applyBorder="1" applyAlignment="1">
      <alignment horizontal="center" vertical="center"/>
    </xf>
    <xf numFmtId="0" fontId="1" fillId="5" borderId="43" xfId="5" applyNumberFormat="1" applyFont="1" applyFill="1" applyBorder="1" applyAlignment="1">
      <alignment horizontal="center" vertical="center"/>
    </xf>
    <xf numFmtId="0" fontId="1" fillId="5" borderId="125" xfId="5" applyNumberFormat="1" applyFont="1" applyFill="1" applyBorder="1" applyAlignment="1">
      <alignment horizontal="center" vertical="center"/>
    </xf>
    <xf numFmtId="0" fontId="1" fillId="5" borderId="126" xfId="5" applyNumberFormat="1" applyFont="1" applyFill="1" applyBorder="1" applyAlignment="1" applyProtection="1">
      <alignment horizontal="center" vertical="center"/>
      <protection locked="0"/>
    </xf>
    <xf numFmtId="0" fontId="1" fillId="5" borderId="49" xfId="5" applyNumberFormat="1" applyFont="1" applyFill="1" applyBorder="1" applyAlignment="1" applyProtection="1">
      <alignment horizontal="center" vertical="center"/>
      <protection locked="0"/>
    </xf>
    <xf numFmtId="0" fontId="26" fillId="5" borderId="104" xfId="5" applyNumberFormat="1" applyFont="1" applyFill="1" applyBorder="1" applyAlignment="1" applyProtection="1">
      <alignment horizontal="left" vertical="center" wrapText="1"/>
      <protection locked="0"/>
    </xf>
    <xf numFmtId="0" fontId="1" fillId="5" borderId="8" xfId="5" applyNumberFormat="1" applyFont="1" applyFill="1" applyBorder="1" applyAlignment="1" applyProtection="1">
      <alignment horizontal="center" vertical="center"/>
      <protection locked="0"/>
    </xf>
    <xf numFmtId="0" fontId="1" fillId="5" borderId="127" xfId="5" applyNumberFormat="1" applyFont="1" applyFill="1" applyBorder="1" applyAlignment="1">
      <alignment horizontal="center" vertical="center"/>
    </xf>
    <xf numFmtId="0" fontId="1" fillId="5" borderId="5" xfId="5" applyNumberFormat="1" applyFont="1" applyFill="1" applyBorder="1" applyAlignment="1" applyProtection="1">
      <alignment horizontal="center" vertical="center"/>
      <protection locked="0"/>
    </xf>
    <xf numFmtId="0" fontId="1" fillId="4" borderId="5" xfId="5" applyNumberFormat="1" applyFont="1" applyFill="1" applyBorder="1" applyAlignment="1">
      <alignment horizontal="center" vertical="center"/>
    </xf>
    <xf numFmtId="0" fontId="1" fillId="5" borderId="5" xfId="5" applyNumberFormat="1" applyFont="1" applyFill="1" applyBorder="1" applyAlignment="1">
      <alignment horizontal="center" vertical="center"/>
    </xf>
    <xf numFmtId="0" fontId="1" fillId="5" borderId="104" xfId="5" applyNumberFormat="1" applyFont="1" applyFill="1" applyBorder="1" applyAlignment="1">
      <alignment horizontal="center" vertical="center"/>
    </xf>
    <xf numFmtId="0" fontId="1" fillId="5" borderId="118" xfId="5" applyNumberFormat="1" applyFont="1" applyFill="1" applyBorder="1" applyAlignment="1">
      <alignment horizontal="center" vertical="center"/>
    </xf>
    <xf numFmtId="0" fontId="1" fillId="5" borderId="62" xfId="5" applyNumberFormat="1" applyFont="1" applyFill="1" applyBorder="1" applyAlignment="1" applyProtection="1">
      <alignment horizontal="center" vertical="center"/>
      <protection locked="0"/>
    </xf>
    <xf numFmtId="0" fontId="1" fillId="5" borderId="7" xfId="5" applyNumberFormat="1" applyFont="1" applyFill="1" applyBorder="1" applyAlignment="1" applyProtection="1">
      <alignment horizontal="center" vertical="center"/>
      <protection locked="0"/>
    </xf>
    <xf numFmtId="0" fontId="25" fillId="5" borderId="96" xfId="5" applyNumberFormat="1" applyFont="1" applyFill="1" applyBorder="1" applyAlignment="1" applyProtection="1">
      <alignment horizontal="left" vertical="center" wrapText="1"/>
      <protection locked="0"/>
    </xf>
    <xf numFmtId="0" fontId="3" fillId="5" borderId="10" xfId="3" applyNumberFormat="1" applyFont="1" applyFill="1" applyBorder="1" applyAlignment="1" applyProtection="1">
      <alignment horizontal="center" vertical="center"/>
      <protection locked="0"/>
    </xf>
    <xf numFmtId="0" fontId="1" fillId="5" borderId="96" xfId="4" applyNumberFormat="1" applyBorder="1">
      <alignment horizontal="center" vertical="center"/>
      <protection locked="0"/>
    </xf>
    <xf numFmtId="0" fontId="1" fillId="5" borderId="94" xfId="3" applyNumberFormat="1" applyFont="1" applyFill="1" applyBorder="1" applyAlignment="1" applyProtection="1">
      <alignment horizontal="center" vertical="center"/>
      <protection locked="0"/>
    </xf>
    <xf numFmtId="0" fontId="3" fillId="4" borderId="80" xfId="3" applyNumberFormat="1" applyFont="1" applyFill="1" applyBorder="1" applyAlignment="1">
      <alignment horizontal="center" vertical="center"/>
    </xf>
    <xf numFmtId="0" fontId="3" fillId="4" borderId="121" xfId="3" applyNumberFormat="1" applyFont="1" applyFill="1" applyBorder="1" applyAlignment="1">
      <alignment horizontal="center" vertical="center"/>
    </xf>
    <xf numFmtId="0" fontId="3" fillId="4" borderId="105" xfId="3" applyNumberFormat="1" applyFont="1" applyFill="1" applyBorder="1" applyAlignment="1">
      <alignment horizontal="center" vertical="center"/>
    </xf>
    <xf numFmtId="0" fontId="3" fillId="4" borderId="128" xfId="3" applyNumberFormat="1" applyFont="1" applyFill="1" applyBorder="1" applyAlignment="1">
      <alignment horizontal="center" vertical="center"/>
    </xf>
    <xf numFmtId="0" fontId="26" fillId="5" borderId="123" xfId="3" applyFont="1" applyFill="1" applyBorder="1" applyAlignment="1">
      <alignment horizontal="left" vertical="center"/>
    </xf>
    <xf numFmtId="0" fontId="26" fillId="5" borderId="26" xfId="3" applyFont="1" applyFill="1" applyBorder="1" applyAlignment="1">
      <alignment horizontal="center" vertical="center"/>
    </xf>
    <xf numFmtId="0" fontId="26" fillId="5" borderId="97" xfId="3" applyFont="1" applyFill="1" applyBorder="1" applyAlignment="1">
      <alignment horizontal="center" vertical="center"/>
    </xf>
    <xf numFmtId="0" fontId="26" fillId="5" borderId="9" xfId="3" applyFont="1" applyFill="1" applyBorder="1" applyAlignment="1">
      <alignment horizontal="center" vertical="center"/>
    </xf>
    <xf numFmtId="0" fontId="26" fillId="4" borderId="9" xfId="3" applyFont="1" applyFill="1" applyBorder="1" applyAlignment="1">
      <alignment horizontal="center" vertical="center"/>
    </xf>
    <xf numFmtId="0" fontId="26" fillId="5" borderId="125" xfId="3" applyFont="1" applyFill="1" applyBorder="1" applyAlignment="1">
      <alignment horizontal="center" vertical="center"/>
    </xf>
    <xf numFmtId="0" fontId="1" fillId="6" borderId="0" xfId="3" applyFont="1" applyFill="1"/>
    <xf numFmtId="0" fontId="3" fillId="4" borderId="1" xfId="3" applyFont="1" applyFill="1" applyBorder="1" applyAlignment="1" applyProtection="1">
      <alignment horizontal="center" vertical="center"/>
      <protection locked="0"/>
    </xf>
    <xf numFmtId="0" fontId="3" fillId="10" borderId="88" xfId="3" applyFont="1" applyFill="1" applyBorder="1" applyAlignment="1" applyProtection="1">
      <alignment horizontal="center" vertical="center"/>
      <protection locked="0"/>
    </xf>
    <xf numFmtId="0" fontId="3" fillId="10" borderId="1" xfId="3" applyFont="1" applyFill="1" applyBorder="1" applyAlignment="1" applyProtection="1">
      <alignment horizontal="center" vertical="center"/>
      <protection locked="0"/>
    </xf>
    <xf numFmtId="0" fontId="3" fillId="10" borderId="89" xfId="3" applyFont="1" applyFill="1" applyBorder="1" applyAlignment="1" applyProtection="1">
      <alignment horizontal="center" vertical="center"/>
      <protection locked="0"/>
    </xf>
    <xf numFmtId="165" fontId="3" fillId="10" borderId="110" xfId="3" applyNumberFormat="1" applyFont="1" applyFill="1" applyBorder="1" applyAlignment="1">
      <alignment horizontal="center" vertical="center"/>
    </xf>
    <xf numFmtId="165" fontId="3" fillId="10" borderId="16" xfId="3" applyNumberFormat="1" applyFont="1" applyFill="1" applyBorder="1" applyAlignment="1">
      <alignment horizontal="center" vertical="center"/>
    </xf>
    <xf numFmtId="165" fontId="3" fillId="10" borderId="89" xfId="3" applyNumberFormat="1" applyFont="1" applyFill="1" applyBorder="1" applyAlignment="1">
      <alignment horizontal="center" vertical="center"/>
    </xf>
    <xf numFmtId="0" fontId="1" fillId="10" borderId="105" xfId="3" applyNumberFormat="1" applyFont="1" applyFill="1" applyBorder="1" applyAlignment="1">
      <alignment horizontal="center" vertical="center"/>
    </xf>
    <xf numFmtId="0" fontId="1" fillId="10" borderId="124" xfId="3" applyNumberFormat="1" applyFont="1" applyFill="1" applyBorder="1" applyAlignment="1">
      <alignment horizontal="center" vertical="center"/>
    </xf>
    <xf numFmtId="0" fontId="1" fillId="10" borderId="123" xfId="3" applyNumberFormat="1" applyFont="1" applyFill="1" applyBorder="1" applyAlignment="1">
      <alignment horizontal="center" vertical="center"/>
    </xf>
    <xf numFmtId="0" fontId="1" fillId="10" borderId="94" xfId="3" applyNumberFormat="1" applyFont="1" applyFill="1" applyBorder="1" applyAlignment="1">
      <alignment horizontal="center" vertical="center"/>
    </xf>
    <xf numFmtId="0" fontId="1" fillId="10" borderId="10" xfId="3" applyNumberFormat="1" applyFont="1" applyFill="1" applyBorder="1" applyAlignment="1">
      <alignment horizontal="center" vertical="center"/>
    </xf>
    <xf numFmtId="0" fontId="1" fillId="10" borderId="88" xfId="5" applyNumberFormat="1" applyFont="1" applyFill="1" applyBorder="1" applyAlignment="1">
      <alignment horizontal="center" vertical="center"/>
    </xf>
    <xf numFmtId="0" fontId="1" fillId="10" borderId="15" xfId="5" applyNumberFormat="1" applyFont="1" applyFill="1" applyBorder="1" applyAlignment="1" applyProtection="1">
      <alignment horizontal="center" vertical="center"/>
      <protection locked="0"/>
    </xf>
    <xf numFmtId="0" fontId="1" fillId="10" borderId="89" xfId="5" applyNumberFormat="1" applyFont="1" applyFill="1" applyBorder="1" applyAlignment="1">
      <alignment horizontal="center" vertical="center"/>
    </xf>
    <xf numFmtId="0" fontId="1" fillId="10" borderId="1" xfId="5" applyNumberFormat="1" applyFont="1" applyFill="1" applyBorder="1" applyAlignment="1">
      <alignment horizontal="center" vertical="center"/>
    </xf>
    <xf numFmtId="0" fontId="1" fillId="10" borderId="122" xfId="5" applyNumberFormat="1" applyFont="1" applyFill="1" applyBorder="1" applyAlignment="1">
      <alignment horizontal="center" vertical="center"/>
    </xf>
    <xf numFmtId="0" fontId="1" fillId="10" borderId="126" xfId="5" applyNumberFormat="1" applyFont="1" applyFill="1" applyBorder="1" applyAlignment="1" applyProtection="1">
      <alignment horizontal="center" vertical="center"/>
      <protection locked="0"/>
    </xf>
    <xf numFmtId="0" fontId="1" fillId="10" borderId="9" xfId="5" applyNumberFormat="1" applyFont="1" applyFill="1" applyBorder="1" applyAlignment="1">
      <alignment horizontal="center" vertical="center"/>
    </xf>
    <xf numFmtId="0" fontId="1" fillId="10" borderId="107" xfId="5" applyNumberFormat="1" applyFont="1" applyFill="1" applyBorder="1" applyAlignment="1">
      <alignment horizontal="center" vertical="center"/>
    </xf>
    <xf numFmtId="0" fontId="1" fillId="10" borderId="62" xfId="5" applyNumberFormat="1" applyFont="1" applyFill="1" applyBorder="1" applyAlignment="1" applyProtection="1">
      <alignment horizontal="center" vertical="center"/>
      <protection locked="0"/>
    </xf>
    <xf numFmtId="0" fontId="1" fillId="10" borderId="5" xfId="5" applyNumberFormat="1" applyFont="1" applyFill="1" applyBorder="1" applyAlignment="1">
      <alignment horizontal="center" vertical="center"/>
    </xf>
    <xf numFmtId="0" fontId="1" fillId="10" borderId="1" xfId="5" applyNumberFormat="1" applyFont="1" applyFill="1" applyBorder="1" applyAlignment="1" applyProtection="1">
      <alignment horizontal="center" vertical="center"/>
      <protection locked="0"/>
    </xf>
    <xf numFmtId="0" fontId="1" fillId="10" borderId="88" xfId="3" applyNumberFormat="1" applyFont="1" applyFill="1" applyBorder="1" applyAlignment="1">
      <alignment horizontal="center" vertical="center"/>
    </xf>
    <xf numFmtId="0" fontId="1" fillId="10" borderId="1" xfId="3" applyNumberFormat="1" applyFont="1" applyFill="1" applyBorder="1" applyAlignment="1">
      <alignment horizontal="center" vertical="center"/>
    </xf>
    <xf numFmtId="0" fontId="26" fillId="10" borderId="88" xfId="5" applyNumberFormat="1" applyFont="1" applyFill="1" applyBorder="1" applyAlignment="1">
      <alignment horizontal="center" vertical="center"/>
    </xf>
    <xf numFmtId="0" fontId="26" fillId="10" borderId="15" xfId="5" applyNumberFormat="1" applyFont="1" applyFill="1" applyBorder="1" applyAlignment="1" applyProtection="1">
      <alignment horizontal="center" vertical="center"/>
      <protection locked="0"/>
    </xf>
    <xf numFmtId="0" fontId="26" fillId="10" borderId="1" xfId="5" applyNumberFormat="1" applyFont="1" applyFill="1" applyBorder="1" applyAlignment="1">
      <alignment horizontal="center" vertical="center"/>
    </xf>
    <xf numFmtId="0" fontId="26" fillId="10" borderId="24" xfId="3" applyNumberFormat="1" applyFont="1" applyFill="1" applyBorder="1" applyAlignment="1">
      <alignment horizontal="center" vertical="center"/>
    </xf>
    <xf numFmtId="0" fontId="26" fillId="10" borderId="0" xfId="3" applyFont="1" applyFill="1" applyBorder="1" applyAlignment="1">
      <alignment horizontal="center" vertical="center"/>
    </xf>
    <xf numFmtId="0" fontId="26" fillId="10" borderId="42" xfId="3" applyNumberFormat="1" applyFont="1" applyFill="1" applyBorder="1" applyAlignment="1">
      <alignment horizontal="center" vertical="center"/>
    </xf>
    <xf numFmtId="0" fontId="26" fillId="10" borderId="25" xfId="3" applyNumberFormat="1" applyFont="1" applyFill="1" applyBorder="1" applyAlignment="1">
      <alignment horizontal="center" vertical="center"/>
    </xf>
    <xf numFmtId="0" fontId="26" fillId="10" borderId="8" xfId="3" applyFont="1" applyFill="1" applyBorder="1" applyAlignment="1">
      <alignment horizontal="center" vertical="center"/>
    </xf>
    <xf numFmtId="0" fontId="26" fillId="10" borderId="120" xfId="3" applyNumberFormat="1" applyFont="1" applyFill="1" applyBorder="1" applyAlignment="1">
      <alignment horizontal="center" vertical="center"/>
    </xf>
    <xf numFmtId="0" fontId="26" fillId="10" borderId="117" xfId="3" applyNumberFormat="1" applyFont="1" applyFill="1" applyBorder="1" applyAlignment="1">
      <alignment horizontal="center" vertical="center"/>
    </xf>
    <xf numFmtId="0" fontId="26" fillId="10" borderId="115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/>
    </xf>
    <xf numFmtId="0" fontId="3" fillId="10" borderId="15" xfId="3" applyNumberFormat="1" applyFont="1" applyFill="1" applyBorder="1" applyAlignment="1" applyProtection="1">
      <alignment horizontal="center" vertical="center"/>
      <protection locked="0"/>
    </xf>
    <xf numFmtId="0" fontId="3" fillId="10" borderId="35" xfId="3" applyNumberFormat="1" applyFont="1" applyFill="1" applyBorder="1" applyAlignment="1">
      <alignment horizontal="center" vertical="center"/>
    </xf>
    <xf numFmtId="0" fontId="3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23" xfId="3" applyNumberFormat="1" applyFont="1" applyFill="1" applyBorder="1" applyAlignment="1">
      <alignment horizontal="center" vertical="center"/>
    </xf>
    <xf numFmtId="0" fontId="1" fillId="10" borderId="2" xfId="3" applyNumberFormat="1" applyFont="1" applyFill="1" applyBorder="1" applyAlignment="1" applyProtection="1">
      <alignment horizontal="center" vertical="center"/>
      <protection locked="0"/>
    </xf>
    <xf numFmtId="0" fontId="1" fillId="10" borderId="35" xfId="3" applyNumberFormat="1" applyFont="1" applyFill="1" applyBorder="1" applyAlignment="1">
      <alignment horizontal="center" vertical="center"/>
    </xf>
    <xf numFmtId="0" fontId="3" fillId="10" borderId="31" xfId="3" applyNumberFormat="1" applyFont="1" applyFill="1" applyBorder="1" applyAlignment="1">
      <alignment horizontal="center" vertical="center"/>
    </xf>
    <xf numFmtId="0" fontId="3" fillId="10" borderId="12" xfId="3" applyNumberFormat="1" applyFont="1" applyFill="1" applyBorder="1" applyAlignment="1">
      <alignment horizontal="center" vertical="center"/>
    </xf>
    <xf numFmtId="0" fontId="3" fillId="10" borderId="38" xfId="3" applyNumberFormat="1" applyFont="1" applyFill="1" applyBorder="1" applyAlignment="1">
      <alignment horizontal="center" vertical="center"/>
    </xf>
    <xf numFmtId="0" fontId="3" fillId="10" borderId="23" xfId="3" applyNumberFormat="1" applyFont="1" applyFill="1" applyBorder="1" applyAlignment="1">
      <alignment horizontal="center" vertical="center" wrapText="1"/>
    </xf>
    <xf numFmtId="0" fontId="3" fillId="10" borderId="15" xfId="3" applyNumberFormat="1" applyFont="1" applyFill="1" applyBorder="1" applyAlignment="1">
      <alignment horizontal="center" vertical="center"/>
    </xf>
    <xf numFmtId="0" fontId="3" fillId="10" borderId="35" xfId="3" applyNumberFormat="1" applyFont="1" applyFill="1" applyBorder="1" applyAlignment="1">
      <alignment horizontal="center" vertical="center" wrapText="1"/>
    </xf>
    <xf numFmtId="0" fontId="3" fillId="10" borderId="89" xfId="3" applyNumberFormat="1" applyFont="1" applyFill="1" applyBorder="1" applyAlignment="1">
      <alignment horizontal="center" vertical="center"/>
    </xf>
    <xf numFmtId="0" fontId="3" fillId="10" borderId="32" xfId="3" applyNumberFormat="1" applyFont="1" applyFill="1" applyBorder="1" applyAlignment="1">
      <alignment horizontal="center" vertical="center"/>
    </xf>
    <xf numFmtId="0" fontId="3" fillId="10" borderId="0" xfId="3" applyFont="1" applyFill="1" applyBorder="1" applyAlignment="1">
      <alignment horizontal="center" vertical="center"/>
    </xf>
    <xf numFmtId="0" fontId="3" fillId="10" borderId="43" xfId="3" applyNumberFormat="1" applyFont="1" applyFill="1" applyBorder="1" applyAlignment="1">
      <alignment horizontal="center" vertical="center"/>
    </xf>
    <xf numFmtId="0" fontId="3" fillId="10" borderId="82" xfId="3" applyNumberFormat="1" applyFont="1" applyFill="1" applyBorder="1" applyAlignment="1">
      <alignment horizontal="center" vertical="center"/>
    </xf>
    <xf numFmtId="0" fontId="3" fillId="10" borderId="76" xfId="3" applyNumberFormat="1" applyFont="1" applyFill="1" applyBorder="1" applyAlignment="1" applyProtection="1">
      <alignment horizontal="center" vertical="center"/>
      <protection locked="0"/>
    </xf>
    <xf numFmtId="0" fontId="3" fillId="10" borderId="83" xfId="3" applyNumberFormat="1" applyFont="1" applyFill="1" applyBorder="1" applyAlignment="1">
      <alignment horizontal="center" vertical="center"/>
    </xf>
    <xf numFmtId="0" fontId="21" fillId="0" borderId="0" xfId="3" applyFont="1" applyAlignment="1" applyProtection="1">
      <alignment horizontal="left" vertical="center"/>
      <protection locked="0"/>
    </xf>
    <xf numFmtId="0" fontId="21" fillId="0" borderId="0" xfId="3" applyFont="1" applyAlignment="1" applyProtection="1">
      <alignment horizontal="right" vertical="center"/>
      <protection locked="0"/>
    </xf>
    <xf numFmtId="0" fontId="20" fillId="0" borderId="0" xfId="3" applyFont="1" applyAlignment="1" applyProtection="1">
      <alignment horizontal="center" vertical="top"/>
      <protection locked="0"/>
    </xf>
    <xf numFmtId="0" fontId="11" fillId="0" borderId="0" xfId="3" applyFont="1" applyAlignment="1" applyProtection="1">
      <alignment horizontal="center" vertical="center"/>
      <protection locked="0"/>
    </xf>
    <xf numFmtId="0" fontId="20" fillId="0" borderId="0" xfId="3" applyFont="1" applyAlignment="1" applyProtection="1">
      <alignment horizontal="center" vertical="center"/>
      <protection locked="0"/>
    </xf>
    <xf numFmtId="0" fontId="20" fillId="0" borderId="0" xfId="3" applyNumberFormat="1" applyFont="1" applyBorder="1" applyAlignment="1" applyProtection="1">
      <alignment horizontal="center" vertical="center"/>
      <protection locked="0"/>
    </xf>
    <xf numFmtId="0" fontId="20" fillId="0" borderId="0" xfId="3" applyFont="1" applyBorder="1"/>
    <xf numFmtId="0" fontId="20" fillId="2" borderId="0" xfId="3" applyFont="1" applyFill="1" applyBorder="1" applyAlignment="1" applyProtection="1">
      <alignment horizontal="center" vertical="center" wrapText="1"/>
      <protection locked="0"/>
    </xf>
    <xf numFmtId="0" fontId="14" fillId="0" borderId="0" xfId="3" applyFont="1" applyAlignment="1" applyProtection="1">
      <alignment horizontal="center" vertical="center"/>
      <protection locked="0"/>
    </xf>
    <xf numFmtId="0" fontId="10" fillId="0" borderId="0" xfId="3" applyFont="1" applyAlignment="1" applyProtection="1">
      <alignment horizontal="center" vertical="top"/>
      <protection locked="0"/>
    </xf>
    <xf numFmtId="0" fontId="22" fillId="2" borderId="8" xfId="3" applyNumberFormat="1" applyFont="1" applyFill="1" applyBorder="1" applyAlignment="1" applyProtection="1">
      <alignment horizontal="center" wrapText="1"/>
      <protection locked="0"/>
    </xf>
    <xf numFmtId="0" fontId="15" fillId="2" borderId="8" xfId="3" applyNumberFormat="1" applyFont="1" applyFill="1" applyBorder="1" applyAlignment="1" applyProtection="1">
      <alignment horizontal="center" wrapText="1"/>
      <protection locked="0"/>
    </xf>
    <xf numFmtId="0" fontId="3" fillId="0" borderId="0" xfId="3"/>
    <xf numFmtId="0" fontId="6" fillId="0" borderId="0" xfId="3" applyFont="1" applyAlignment="1" applyProtection="1">
      <alignment horizontal="center" vertical="top"/>
      <protection locked="0"/>
    </xf>
    <xf numFmtId="0" fontId="10" fillId="0" borderId="0" xfId="3" applyFont="1" applyAlignment="1" applyProtection="1">
      <alignment horizontal="center" vertical="center"/>
      <protection locked="0"/>
    </xf>
    <xf numFmtId="0" fontId="10" fillId="3" borderId="0" xfId="3" applyFont="1" applyFill="1" applyAlignment="1" applyProtection="1">
      <alignment horizontal="center" vertical="center"/>
      <protection locked="0"/>
    </xf>
    <xf numFmtId="49" fontId="12" fillId="5" borderId="8" xfId="3" applyNumberFormat="1" applyFont="1" applyFill="1" applyBorder="1" applyAlignment="1" applyProtection="1">
      <alignment horizontal="left" vertical="center"/>
      <protection locked="0"/>
    </xf>
    <xf numFmtId="0" fontId="22" fillId="2" borderId="8" xfId="3" applyNumberFormat="1" applyFont="1" applyFill="1" applyBorder="1" applyAlignment="1" applyProtection="1">
      <alignment horizontal="left" vertical="center"/>
      <protection locked="0"/>
    </xf>
    <xf numFmtId="0" fontId="12" fillId="2" borderId="8" xfId="3" applyNumberFormat="1" applyFont="1" applyFill="1" applyBorder="1" applyAlignment="1" applyProtection="1">
      <alignment horizontal="left" vertical="center"/>
      <protection locked="0"/>
    </xf>
    <xf numFmtId="0" fontId="6" fillId="2" borderId="0" xfId="3" applyFont="1" applyFill="1" applyBorder="1" applyAlignment="1" applyProtection="1">
      <alignment horizontal="left" vertical="top"/>
      <protection locked="0"/>
    </xf>
    <xf numFmtId="0" fontId="10" fillId="2" borderId="0" xfId="3" applyFont="1" applyFill="1" applyBorder="1" applyAlignment="1" applyProtection="1">
      <alignment horizontal="left" vertical="center"/>
      <protection locked="0"/>
    </xf>
    <xf numFmtId="0" fontId="10" fillId="2" borderId="0" xfId="3" applyFont="1" applyFill="1" applyBorder="1" applyAlignment="1" applyProtection="1">
      <alignment horizontal="left" vertical="top"/>
      <protection locked="0"/>
    </xf>
    <xf numFmtId="0" fontId="20" fillId="2" borderId="8" xfId="3" applyNumberFormat="1" applyFont="1" applyFill="1" applyBorder="1" applyAlignment="1" applyProtection="1">
      <alignment horizontal="left" vertical="top" wrapText="1"/>
      <protection locked="0"/>
    </xf>
    <xf numFmtId="0" fontId="12" fillId="2" borderId="8" xfId="3" applyNumberFormat="1" applyFont="1" applyFill="1" applyBorder="1" applyAlignment="1" applyProtection="1">
      <alignment horizontal="left" vertical="top" wrapText="1"/>
      <protection locked="0"/>
    </xf>
    <xf numFmtId="0" fontId="24" fillId="2" borderId="8" xfId="3" applyNumberFormat="1" applyFont="1" applyFill="1" applyBorder="1" applyAlignment="1" applyProtection="1">
      <alignment horizontal="left" vertical="center" wrapText="1"/>
      <protection locked="0"/>
    </xf>
    <xf numFmtId="0" fontId="12" fillId="2" borderId="8" xfId="3" applyNumberFormat="1" applyFont="1" applyFill="1" applyBorder="1" applyAlignment="1" applyProtection="1">
      <alignment horizontal="left" vertical="center" wrapText="1"/>
      <protection locked="0"/>
    </xf>
    <xf numFmtId="0" fontId="6" fillId="3" borderId="0" xfId="3" applyFont="1" applyFill="1" applyAlignment="1" applyProtection="1">
      <alignment horizontal="left" vertical="top"/>
      <protection locked="0"/>
    </xf>
    <xf numFmtId="0" fontId="12" fillId="2" borderId="8" xfId="3" applyNumberFormat="1" applyFont="1" applyFill="1" applyBorder="1" applyAlignment="1" applyProtection="1">
      <alignment horizontal="center" vertical="top"/>
      <protection locked="0"/>
    </xf>
    <xf numFmtId="0" fontId="3" fillId="6" borderId="0" xfId="3" applyFont="1" applyFill="1" applyAlignment="1" applyProtection="1">
      <alignment horizontal="left" vertical="center"/>
      <protection locked="0"/>
    </xf>
    <xf numFmtId="0" fontId="1" fillId="6" borderId="6" xfId="3" applyFont="1" applyFill="1" applyBorder="1" applyAlignment="1" applyProtection="1">
      <alignment horizontal="left" vertical="center"/>
      <protection locked="0"/>
    </xf>
    <xf numFmtId="0" fontId="1" fillId="6" borderId="0" xfId="3" applyFont="1" applyFill="1" applyAlignment="1" applyProtection="1">
      <alignment horizontal="left" vertical="center"/>
      <protection locked="0"/>
    </xf>
    <xf numFmtId="0" fontId="1" fillId="5" borderId="2" xfId="3" applyNumberFormat="1" applyFont="1" applyFill="1" applyBorder="1" applyAlignment="1" applyProtection="1">
      <alignment horizontal="center" vertical="center"/>
      <protection locked="0"/>
    </xf>
    <xf numFmtId="0" fontId="1" fillId="5" borderId="16" xfId="3" applyNumberFormat="1" applyFont="1" applyFill="1" applyBorder="1" applyAlignment="1" applyProtection="1">
      <alignment horizontal="center" vertical="center"/>
      <protection locked="0"/>
    </xf>
    <xf numFmtId="0" fontId="1" fillId="5" borderId="18" xfId="3" applyNumberFormat="1" applyFont="1" applyFill="1" applyBorder="1" applyAlignment="1" applyProtection="1">
      <alignment horizontal="center" vertical="center"/>
      <protection locked="0"/>
    </xf>
    <xf numFmtId="0" fontId="1" fillId="5" borderId="1" xfId="3" applyNumberFormat="1" applyFont="1" applyFill="1" applyBorder="1" applyAlignment="1" applyProtection="1">
      <alignment horizontal="center" vertical="center"/>
      <protection locked="0"/>
    </xf>
    <xf numFmtId="49" fontId="1" fillId="5" borderId="2" xfId="3" applyNumberFormat="1" applyFont="1" applyFill="1" applyBorder="1" applyAlignment="1" applyProtection="1">
      <alignment horizontal="center" vertical="center"/>
      <protection locked="0"/>
    </xf>
    <xf numFmtId="49" fontId="1" fillId="5" borderId="16" xfId="3" applyNumberFormat="1" applyFont="1" applyFill="1" applyBorder="1" applyAlignment="1" applyProtection="1">
      <alignment horizontal="center" vertical="center"/>
      <protection locked="0"/>
    </xf>
    <xf numFmtId="49" fontId="1" fillId="5" borderId="18" xfId="3" applyNumberFormat="1" applyFont="1" applyFill="1" applyBorder="1" applyAlignment="1" applyProtection="1">
      <alignment horizontal="center" vertical="center"/>
      <protection locked="0"/>
    </xf>
    <xf numFmtId="0" fontId="1" fillId="6" borderId="1" xfId="3" applyNumberFormat="1" applyFont="1" applyFill="1" applyBorder="1" applyAlignment="1" applyProtection="1">
      <alignment horizontal="center" vertical="center"/>
      <protection locked="0"/>
    </xf>
    <xf numFmtId="0" fontId="1" fillId="6" borderId="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9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5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7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14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2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6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8" xfId="3" applyNumberFormat="1" applyFont="1" applyFill="1" applyBorder="1" applyAlignment="1" applyProtection="1">
      <alignment horizontal="center" vertical="center" wrapText="1"/>
      <protection locked="0"/>
    </xf>
    <xf numFmtId="0" fontId="1" fillId="6" borderId="1" xfId="3" applyNumberFormat="1" applyFont="1" applyFill="1" applyBorder="1" applyAlignment="1" applyProtection="1">
      <alignment horizontal="center" vertical="center" wrapText="1"/>
      <protection locked="0"/>
    </xf>
    <xf numFmtId="0" fontId="19" fillId="6" borderId="2" xfId="3" applyNumberFormat="1" applyFont="1" applyFill="1" applyBorder="1" applyAlignment="1" applyProtection="1">
      <alignment horizontal="center" vertical="center"/>
      <protection locked="0"/>
    </xf>
    <xf numFmtId="0" fontId="19" fillId="6" borderId="16" xfId="3" applyNumberFormat="1" applyFont="1" applyFill="1" applyBorder="1" applyAlignment="1" applyProtection="1">
      <alignment horizontal="center" vertical="center"/>
      <protection locked="0"/>
    </xf>
    <xf numFmtId="0" fontId="19" fillId="6" borderId="18" xfId="3" applyNumberFormat="1" applyFont="1" applyFill="1" applyBorder="1" applyAlignment="1" applyProtection="1">
      <alignment horizontal="center" vertical="center"/>
      <protection locked="0"/>
    </xf>
    <xf numFmtId="0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3" fillId="6" borderId="1" xfId="3" applyNumberFormat="1" applyFont="1" applyFill="1" applyBorder="1" applyAlignment="1" applyProtection="1">
      <alignment horizontal="center" vertical="center"/>
      <protection locked="0"/>
    </xf>
    <xf numFmtId="49" fontId="1" fillId="6" borderId="3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5" xfId="3" applyNumberFormat="1" applyFont="1" applyFill="1" applyBorder="1" applyAlignment="1" applyProtection="1">
      <alignment horizontal="center" vertical="center" textRotation="90"/>
      <protection locked="0"/>
    </xf>
    <xf numFmtId="49" fontId="1" fillId="6" borderId="5" xfId="3" applyNumberFormat="1" applyFont="1" applyFill="1" applyBorder="1" applyAlignment="1" applyProtection="1">
      <alignment horizontal="center" vertical="center" textRotation="90"/>
      <protection locked="0"/>
    </xf>
    <xf numFmtId="49" fontId="3" fillId="6" borderId="3" xfId="3" applyNumberFormat="1" applyFont="1" applyFill="1" applyBorder="1" applyAlignment="1" applyProtection="1">
      <alignment horizontal="center" vertical="center" textRotation="90"/>
      <protection locked="0"/>
    </xf>
    <xf numFmtId="0" fontId="3" fillId="6" borderId="0" xfId="3" applyFont="1" applyFill="1" applyAlignment="1" applyProtection="1">
      <alignment horizontal="center" vertical="center"/>
      <protection locked="0"/>
    </xf>
    <xf numFmtId="0" fontId="7" fillId="5" borderId="1" xfId="3" applyNumberFormat="1" applyFont="1" applyFill="1" applyBorder="1" applyAlignment="1" applyProtection="1">
      <alignment horizontal="center" vertical="center"/>
      <protection locked="0"/>
    </xf>
    <xf numFmtId="0" fontId="9" fillId="7" borderId="1" xfId="3" applyNumberFormat="1" applyFont="1" applyFill="1" applyBorder="1" applyAlignment="1" applyProtection="1">
      <alignment horizontal="center" vertical="center"/>
      <protection locked="0"/>
    </xf>
    <xf numFmtId="0" fontId="9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/>
      <protection locked="0"/>
    </xf>
    <xf numFmtId="0" fontId="3" fillId="5" borderId="1" xfId="3" applyNumberFormat="1" applyFont="1" applyFill="1" applyBorder="1" applyAlignment="1" applyProtection="1">
      <alignment horizontal="center" vertical="center" wrapText="1"/>
      <protection locked="0"/>
    </xf>
    <xf numFmtId="0" fontId="23" fillId="6" borderId="8" xfId="3" applyFont="1" applyFill="1" applyBorder="1" applyAlignment="1" applyProtection="1">
      <alignment vertical="center"/>
      <protection locked="0"/>
    </xf>
    <xf numFmtId="0" fontId="8" fillId="6" borderId="0" xfId="3" applyFont="1" applyFill="1" applyAlignment="1" applyProtection="1">
      <alignment horizontal="left" vertical="top"/>
      <protection locked="0"/>
    </xf>
    <xf numFmtId="0" fontId="10" fillId="6" borderId="0" xfId="3" applyFont="1" applyFill="1" applyAlignment="1" applyProtection="1">
      <alignment horizontal="left" vertical="top"/>
      <protection locked="0"/>
    </xf>
    <xf numFmtId="0" fontId="1" fillId="6" borderId="6" xfId="3" applyFont="1" applyFill="1" applyBorder="1" applyAlignment="1" applyProtection="1">
      <alignment horizontal="left" vertical="center" wrapText="1"/>
      <protection locked="0"/>
    </xf>
    <xf numFmtId="0" fontId="3" fillId="6" borderId="0" xfId="3" applyFont="1" applyFill="1" applyAlignment="1" applyProtection="1">
      <alignment horizontal="left" vertical="center" wrapText="1"/>
      <protection locked="0"/>
    </xf>
    <xf numFmtId="0" fontId="3" fillId="6" borderId="116" xfId="3" applyFont="1" applyFill="1" applyBorder="1" applyAlignment="1" applyProtection="1">
      <alignment horizontal="left" vertical="center" wrapText="1"/>
      <protection locked="0"/>
    </xf>
    <xf numFmtId="0" fontId="3" fillId="6" borderId="0" xfId="3" applyFont="1" applyFill="1" applyAlignment="1" applyProtection="1">
      <alignment horizontal="left" vertical="top" wrapText="1"/>
      <protection locked="0"/>
    </xf>
    <xf numFmtId="0" fontId="1" fillId="5" borderId="90" xfId="3" applyFont="1" applyFill="1" applyBorder="1" applyAlignment="1" applyProtection="1">
      <alignment horizontal="center" vertical="center"/>
      <protection locked="0"/>
    </xf>
    <xf numFmtId="0" fontId="1" fillId="5" borderId="16" xfId="3" applyFont="1" applyFill="1" applyBorder="1" applyAlignment="1" applyProtection="1">
      <alignment horizontal="center" vertical="center"/>
      <protection locked="0"/>
    </xf>
    <xf numFmtId="0" fontId="1" fillId="5" borderId="18" xfId="3" applyFont="1" applyFill="1" applyBorder="1" applyAlignment="1" applyProtection="1">
      <alignment horizontal="center" vertical="center"/>
      <protection locked="0"/>
    </xf>
    <xf numFmtId="0" fontId="3" fillId="5" borderId="1" xfId="3" applyFont="1" applyFill="1" applyBorder="1" applyAlignment="1" applyProtection="1">
      <alignment horizontal="center" vertical="center"/>
      <protection locked="0"/>
    </xf>
    <xf numFmtId="0" fontId="3" fillId="5" borderId="89" xfId="3" applyFont="1" applyFill="1" applyBorder="1" applyAlignment="1" applyProtection="1">
      <alignment horizontal="left" vertical="center" wrapText="1"/>
      <protection locked="0"/>
    </xf>
    <xf numFmtId="0" fontId="3" fillId="5" borderId="18" xfId="3" applyFont="1" applyFill="1" applyBorder="1" applyAlignment="1" applyProtection="1">
      <alignment horizontal="center" vertical="center" wrapText="1"/>
      <protection locked="0"/>
    </xf>
    <xf numFmtId="0" fontId="3" fillId="5" borderId="89" xfId="3" applyFont="1" applyFill="1" applyBorder="1" applyAlignment="1" applyProtection="1">
      <alignment horizontal="center" vertical="center" wrapText="1"/>
      <protection locked="0"/>
    </xf>
    <xf numFmtId="0" fontId="3" fillId="5" borderId="85" xfId="3" applyFont="1" applyFill="1" applyBorder="1" applyAlignment="1" applyProtection="1">
      <alignment horizontal="center" vertical="center" wrapText="1"/>
      <protection locked="0"/>
    </xf>
    <xf numFmtId="0" fontId="3" fillId="5" borderId="86" xfId="3" applyFont="1" applyFill="1" applyBorder="1" applyAlignment="1" applyProtection="1">
      <alignment horizontal="center" vertical="center" wrapText="1"/>
      <protection locked="0"/>
    </xf>
    <xf numFmtId="0" fontId="3" fillId="5" borderId="87" xfId="3" applyFont="1" applyFill="1" applyBorder="1" applyAlignment="1" applyProtection="1">
      <alignment horizontal="center" vertical="center" wrapText="1"/>
      <protection locked="0"/>
    </xf>
    <xf numFmtId="0" fontId="3" fillId="5" borderId="88" xfId="3" applyFont="1" applyFill="1" applyBorder="1" applyAlignment="1" applyProtection="1">
      <alignment horizontal="center" vertical="center" wrapText="1"/>
      <protection locked="0"/>
    </xf>
    <xf numFmtId="0" fontId="3" fillId="5" borderId="1" xfId="3" applyFont="1" applyFill="1" applyBorder="1" applyAlignment="1" applyProtection="1">
      <alignment horizontal="center" vertical="center" wrapText="1"/>
      <protection locked="0"/>
    </xf>
    <xf numFmtId="0" fontId="3" fillId="5" borderId="18" xfId="3" applyFont="1" applyFill="1" applyBorder="1" applyAlignment="1" applyProtection="1">
      <alignment horizontal="center" vertical="center" textRotation="90" wrapText="1"/>
      <protection locked="0"/>
    </xf>
    <xf numFmtId="0" fontId="3" fillId="5" borderId="1" xfId="3" applyFont="1" applyFill="1" applyBorder="1" applyAlignment="1" applyProtection="1">
      <alignment horizontal="center" vertical="center" textRotation="90" wrapText="1"/>
      <protection locked="0"/>
    </xf>
    <xf numFmtId="0" fontId="3" fillId="5" borderId="89" xfId="3" applyFont="1" applyFill="1" applyBorder="1" applyAlignment="1" applyProtection="1">
      <alignment horizontal="center" vertical="center" textRotation="90" wrapText="1"/>
      <protection locked="0"/>
    </xf>
    <xf numFmtId="0" fontId="1" fillId="5" borderId="106" xfId="3" applyFont="1" applyFill="1" applyBorder="1" applyAlignment="1" applyProtection="1">
      <alignment horizontal="center" vertical="center" textRotation="90" wrapText="1"/>
      <protection locked="0"/>
    </xf>
    <xf numFmtId="0" fontId="1" fillId="5" borderId="107" xfId="3" applyFont="1" applyFill="1" applyBorder="1" applyAlignment="1" applyProtection="1">
      <alignment horizontal="center" vertical="center" textRotation="90" wrapText="1"/>
      <protection locked="0"/>
    </xf>
    <xf numFmtId="0" fontId="1" fillId="5" borderId="3" xfId="3" applyFont="1" applyFill="1" applyBorder="1" applyAlignment="1" applyProtection="1">
      <alignment horizontal="center" vertical="center" textRotation="90" wrapText="1"/>
      <protection locked="0"/>
    </xf>
    <xf numFmtId="0" fontId="1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102" xfId="3" applyFont="1" applyFill="1" applyBorder="1" applyAlignment="1" applyProtection="1">
      <alignment horizontal="center" vertical="center" textRotation="135" wrapText="1"/>
      <protection locked="0"/>
    </xf>
    <xf numFmtId="0" fontId="3" fillId="5" borderId="103" xfId="3" applyFont="1" applyFill="1" applyBorder="1" applyAlignment="1" applyProtection="1">
      <alignment horizontal="center" vertical="center" textRotation="135" wrapText="1"/>
      <protection locked="0"/>
    </xf>
    <xf numFmtId="0" fontId="3" fillId="5" borderId="104" xfId="3" applyFont="1" applyFill="1" applyBorder="1" applyAlignment="1" applyProtection="1">
      <alignment horizontal="center" vertical="center" textRotation="135" wrapText="1"/>
      <protection locked="0"/>
    </xf>
    <xf numFmtId="0" fontId="1" fillId="5" borderId="2" xfId="3" applyFont="1" applyFill="1" applyBorder="1" applyAlignment="1" applyProtection="1">
      <alignment horizontal="center" vertical="center"/>
      <protection locked="0"/>
    </xf>
    <xf numFmtId="0" fontId="1" fillId="5" borderId="1" xfId="3" applyFont="1" applyFill="1" applyBorder="1" applyAlignment="1" applyProtection="1">
      <alignment horizontal="center" vertical="center"/>
      <protection locked="0"/>
    </xf>
    <xf numFmtId="0" fontId="1" fillId="5" borderId="23" xfId="3" applyFont="1" applyFill="1" applyBorder="1" applyAlignment="1" applyProtection="1">
      <alignment horizontal="center" vertical="center"/>
      <protection locked="0"/>
    </xf>
    <xf numFmtId="0" fontId="1" fillId="5" borderId="35" xfId="3" applyFont="1" applyFill="1" applyBorder="1" applyAlignment="1" applyProtection="1">
      <alignment horizontal="center" vertical="center"/>
      <protection locked="0"/>
    </xf>
    <xf numFmtId="0" fontId="1" fillId="10" borderId="3" xfId="3" applyFont="1" applyFill="1" applyBorder="1" applyAlignment="1" applyProtection="1">
      <alignment horizontal="center" vertical="center" textRotation="90" wrapText="1"/>
      <protection locked="0"/>
    </xf>
    <xf numFmtId="0" fontId="1" fillId="10" borderId="5" xfId="3" applyFont="1" applyFill="1" applyBorder="1" applyAlignment="1" applyProtection="1">
      <alignment horizontal="center" vertical="center" textRotation="90" wrapText="1"/>
      <protection locked="0"/>
    </xf>
    <xf numFmtId="0" fontId="1" fillId="9" borderId="1" xfId="3" applyFont="1" applyFill="1" applyBorder="1" applyAlignment="1" applyProtection="1">
      <alignment horizontal="center" vertical="center"/>
      <protection locked="0"/>
    </xf>
    <xf numFmtId="0" fontId="1" fillId="9" borderId="2" xfId="3" applyFont="1" applyFill="1" applyBorder="1" applyAlignment="1" applyProtection="1">
      <alignment horizontal="center" vertical="center"/>
      <protection locked="0"/>
    </xf>
    <xf numFmtId="0" fontId="1" fillId="9" borderId="23" xfId="3" applyFont="1" applyFill="1" applyBorder="1" applyAlignment="1" applyProtection="1">
      <alignment horizontal="center" vertical="center"/>
      <protection locked="0"/>
    </xf>
    <xf numFmtId="0" fontId="1" fillId="9" borderId="35" xfId="3" applyFont="1" applyFill="1" applyBorder="1" applyAlignment="1" applyProtection="1">
      <alignment horizontal="center" vertical="center"/>
      <protection locked="0"/>
    </xf>
    <xf numFmtId="0" fontId="1" fillId="5" borderId="78" xfId="3" applyNumberFormat="1" applyFont="1" applyFill="1" applyBorder="1" applyAlignment="1">
      <alignment horizontal="left" vertical="center"/>
    </xf>
    <xf numFmtId="0" fontId="1" fillId="5" borderId="79" xfId="3" applyNumberFormat="1" applyFont="1" applyFill="1" applyBorder="1" applyAlignment="1">
      <alignment horizontal="left" vertical="center"/>
    </xf>
    <xf numFmtId="0" fontId="1" fillId="5" borderId="80" xfId="3" applyNumberFormat="1" applyFont="1" applyFill="1" applyBorder="1" applyAlignment="1">
      <alignment horizontal="left" vertical="center"/>
    </xf>
    <xf numFmtId="0" fontId="3" fillId="5" borderId="22" xfId="3" applyNumberFormat="1" applyFont="1" applyFill="1" applyBorder="1" applyAlignment="1">
      <alignment horizontal="center" vertical="center"/>
    </xf>
    <xf numFmtId="0" fontId="1" fillId="5" borderId="53" xfId="3" applyNumberFormat="1" applyFont="1" applyFill="1" applyBorder="1" applyAlignment="1">
      <alignment horizontal="left" vertical="center"/>
    </xf>
    <xf numFmtId="0" fontId="1" fillId="5" borderId="54" xfId="3" applyNumberFormat="1" applyFont="1" applyFill="1" applyBorder="1" applyAlignment="1">
      <alignment horizontal="left" vertical="center"/>
    </xf>
    <xf numFmtId="0" fontId="1" fillId="5" borderId="55" xfId="3" applyNumberFormat="1" applyFont="1" applyFill="1" applyBorder="1" applyAlignment="1">
      <alignment horizontal="left" vertical="center"/>
    </xf>
    <xf numFmtId="0" fontId="3" fillId="5" borderId="61" xfId="3" applyNumberFormat="1" applyFont="1" applyFill="1" applyBorder="1" applyAlignment="1">
      <alignment horizontal="center" vertical="center"/>
    </xf>
    <xf numFmtId="0" fontId="1" fillId="10" borderId="106" xfId="3" applyFont="1" applyFill="1" applyBorder="1" applyAlignment="1" applyProtection="1">
      <alignment horizontal="center" vertical="center" textRotation="90" wrapText="1"/>
      <protection locked="0"/>
    </xf>
    <xf numFmtId="0" fontId="1" fillId="10" borderId="107" xfId="3" applyFont="1" applyFill="1" applyBorder="1" applyAlignment="1" applyProtection="1">
      <alignment horizontal="center" vertical="center" textRotation="90" wrapText="1"/>
      <protection locked="0"/>
    </xf>
    <xf numFmtId="0" fontId="3" fillId="4" borderId="3" xfId="3" applyFont="1" applyFill="1" applyBorder="1" applyAlignment="1" applyProtection="1">
      <alignment horizontal="center" vertical="center" textRotation="90"/>
      <protection locked="0"/>
    </xf>
    <xf numFmtId="0" fontId="3" fillId="4" borderId="13" xfId="3" applyFont="1" applyFill="1" applyBorder="1" applyAlignment="1" applyProtection="1">
      <alignment horizontal="center" vertical="center" textRotation="90"/>
      <protection locked="0"/>
    </xf>
    <xf numFmtId="0" fontId="3" fillId="4" borderId="5" xfId="3" applyFont="1" applyFill="1" applyBorder="1" applyAlignment="1" applyProtection="1">
      <alignment horizontal="center" vertical="center" textRotation="90"/>
      <protection locked="0"/>
    </xf>
    <xf numFmtId="0" fontId="3" fillId="5" borderId="89" xfId="3" applyFont="1" applyFill="1" applyBorder="1" applyAlignment="1" applyProtection="1">
      <alignment horizontal="center" vertical="center"/>
      <protection locked="0"/>
    </xf>
    <xf numFmtId="0" fontId="1" fillId="9" borderId="88" xfId="3" applyFont="1" applyFill="1" applyBorder="1" applyAlignment="1" applyProtection="1">
      <alignment horizontal="center" vertical="center"/>
      <protection locked="0"/>
    </xf>
    <xf numFmtId="0" fontId="1" fillId="9" borderId="18" xfId="3" applyFont="1" applyFill="1" applyBorder="1" applyAlignment="1" applyProtection="1">
      <alignment horizontal="center" vertical="center"/>
      <protection locked="0"/>
    </xf>
    <xf numFmtId="0" fontId="3" fillId="5" borderId="3" xfId="3" applyFont="1" applyFill="1" applyBorder="1" applyAlignment="1" applyProtection="1">
      <alignment horizontal="center" vertical="center" textRotation="90" wrapText="1"/>
      <protection locked="0"/>
    </xf>
    <xf numFmtId="0" fontId="3" fillId="5" borderId="13" xfId="3" applyFont="1" applyFill="1" applyBorder="1" applyAlignment="1" applyProtection="1">
      <alignment horizontal="center" vertical="center" textRotation="90" wrapText="1"/>
      <protection locked="0"/>
    </xf>
    <xf numFmtId="0" fontId="3" fillId="5" borderId="5" xfId="3" applyFont="1" applyFill="1" applyBorder="1" applyAlignment="1" applyProtection="1">
      <alignment horizontal="center" vertical="center" textRotation="90" wrapText="1"/>
      <protection locked="0"/>
    </xf>
    <xf numFmtId="0" fontId="1" fillId="5" borderId="88" xfId="3" applyFont="1" applyFill="1" applyBorder="1" applyAlignment="1" applyProtection="1">
      <alignment horizontal="center" vertical="center"/>
      <protection locked="0"/>
    </xf>
    <xf numFmtId="0" fontId="1" fillId="5" borderId="45" xfId="3" applyNumberFormat="1" applyFont="1" applyFill="1" applyBorder="1" applyAlignment="1">
      <alignment horizontal="right" vertical="center"/>
    </xf>
    <xf numFmtId="0" fontId="1" fillId="5" borderId="46" xfId="3" applyNumberFormat="1" applyFont="1" applyFill="1" applyBorder="1" applyAlignment="1">
      <alignment horizontal="right" vertical="center"/>
    </xf>
    <xf numFmtId="0" fontId="1" fillId="5" borderId="47" xfId="3" applyNumberFormat="1" applyFont="1" applyFill="1" applyBorder="1" applyAlignment="1">
      <alignment horizontal="right" vertical="center"/>
    </xf>
    <xf numFmtId="0" fontId="1" fillId="5" borderId="65" xfId="3" applyNumberFormat="1" applyFont="1" applyFill="1" applyBorder="1" applyAlignment="1">
      <alignment horizontal="center" vertical="center" textRotation="255" wrapText="1"/>
    </xf>
    <xf numFmtId="0" fontId="1" fillId="5" borderId="66" xfId="3" applyNumberFormat="1" applyFont="1" applyFill="1" applyBorder="1" applyAlignment="1">
      <alignment horizontal="center" vertical="center" textRotation="255" wrapText="1"/>
    </xf>
    <xf numFmtId="0" fontId="1" fillId="5" borderId="72" xfId="3" applyNumberFormat="1" applyFont="1" applyFill="1" applyBorder="1" applyAlignment="1">
      <alignment horizontal="center" vertical="center" textRotation="255" wrapText="1"/>
    </xf>
    <xf numFmtId="0" fontId="1" fillId="5" borderId="7" xfId="3" applyNumberFormat="1" applyFont="1" applyFill="1" applyBorder="1" applyAlignment="1">
      <alignment horizontal="center" vertical="center"/>
    </xf>
    <xf numFmtId="0" fontId="1" fillId="5" borderId="8" xfId="3" applyNumberFormat="1" applyFont="1" applyFill="1" applyBorder="1" applyAlignment="1">
      <alignment horizontal="center" vertical="center"/>
    </xf>
    <xf numFmtId="0" fontId="1" fillId="5" borderId="63" xfId="3" applyNumberFormat="1" applyFont="1" applyFill="1" applyBorder="1" applyAlignment="1">
      <alignment horizontal="center" vertical="center"/>
    </xf>
    <xf numFmtId="0" fontId="1" fillId="5" borderId="4" xfId="3" applyNumberFormat="1" applyFont="1" applyFill="1" applyBorder="1" applyAlignment="1">
      <alignment horizontal="center" vertical="center"/>
    </xf>
    <xf numFmtId="0" fontId="1" fillId="5" borderId="19" xfId="3" applyNumberFormat="1" applyFont="1" applyFill="1" applyBorder="1" applyAlignment="1">
      <alignment horizontal="center" vertical="center"/>
    </xf>
    <xf numFmtId="0" fontId="1" fillId="5" borderId="51" xfId="3" applyNumberFormat="1" applyFont="1" applyFill="1" applyBorder="1" applyAlignment="1">
      <alignment horizontal="center" vertical="center"/>
    </xf>
    <xf numFmtId="0" fontId="1" fillId="5" borderId="27" xfId="3" applyNumberFormat="1" applyFont="1" applyFill="1" applyBorder="1" applyAlignment="1">
      <alignment horizontal="center" vertical="center"/>
    </xf>
    <xf numFmtId="0" fontId="1" fillId="5" borderId="29" xfId="3" applyNumberFormat="1" applyFont="1" applyFill="1" applyBorder="1" applyAlignment="1">
      <alignment horizontal="center" vertical="center"/>
    </xf>
    <xf numFmtId="0" fontId="1" fillId="5" borderId="41" xfId="3" applyNumberFormat="1" applyFont="1" applyFill="1" applyBorder="1" applyAlignment="1">
      <alignment horizontal="center" vertical="center"/>
    </xf>
    <xf numFmtId="0" fontId="13" fillId="5" borderId="45" xfId="3" applyNumberFormat="1" applyFont="1" applyFill="1" applyBorder="1" applyAlignment="1">
      <alignment horizontal="center" vertical="center"/>
    </xf>
    <xf numFmtId="0" fontId="1" fillId="5" borderId="46" xfId="3" applyNumberFormat="1" applyFont="1" applyFill="1" applyBorder="1" applyAlignment="1">
      <alignment horizontal="center" vertical="center"/>
    </xf>
    <xf numFmtId="0" fontId="1" fillId="5" borderId="48" xfId="3" applyNumberFormat="1" applyFont="1" applyFill="1" applyBorder="1" applyAlignment="1">
      <alignment horizontal="center" vertical="center"/>
    </xf>
    <xf numFmtId="0" fontId="1" fillId="5" borderId="69" xfId="3" applyNumberFormat="1" applyFont="1" applyFill="1" applyBorder="1" applyAlignment="1">
      <alignment horizontal="center" vertical="center"/>
    </xf>
    <xf numFmtId="0" fontId="1" fillId="5" borderId="70" xfId="3" applyNumberFormat="1" applyFont="1" applyFill="1" applyBorder="1" applyAlignment="1">
      <alignment horizontal="center" vertical="center"/>
    </xf>
    <xf numFmtId="0" fontId="1" fillId="5" borderId="71" xfId="3" applyNumberFormat="1" applyFont="1" applyFill="1" applyBorder="1" applyAlignment="1">
      <alignment horizontal="center" vertical="center"/>
    </xf>
    <xf numFmtId="0" fontId="1" fillId="5" borderId="49" xfId="3" applyNumberFormat="1" applyFont="1" applyFill="1" applyBorder="1" applyAlignment="1">
      <alignment horizontal="left" vertical="center"/>
    </xf>
    <xf numFmtId="0" fontId="1" fillId="5" borderId="26" xfId="3" applyNumberFormat="1" applyFont="1" applyFill="1" applyBorder="1" applyAlignment="1">
      <alignment horizontal="left" vertical="center"/>
    </xf>
    <xf numFmtId="0" fontId="1" fillId="5" borderId="50" xfId="3" applyNumberFormat="1" applyFont="1" applyFill="1" applyBorder="1" applyAlignment="1">
      <alignment horizontal="left" vertical="center"/>
    </xf>
    <xf numFmtId="0" fontId="3" fillId="5" borderId="15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4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9" xfId="3" applyNumberFormat="1" applyFont="1" applyFill="1" applyBorder="1" applyAlignment="1">
      <alignment horizontal="center" vertical="center"/>
    </xf>
    <xf numFmtId="0" fontId="3" fillId="5" borderId="3" xfId="3" applyNumberFormat="1" applyFont="1" applyFill="1" applyBorder="1" applyAlignment="1">
      <alignment horizontal="center" vertical="center"/>
    </xf>
    <xf numFmtId="0" fontId="3" fillId="5" borderId="17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58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57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59" xfId="3" applyNumberFormat="1" applyFont="1" applyFill="1" applyBorder="1" applyAlignment="1" applyProtection="1">
      <alignment horizontal="center" vertical="center" wrapText="1"/>
      <protection locked="0"/>
    </xf>
    <xf numFmtId="0" fontId="3" fillId="5" borderId="1" xfId="3" applyNumberFormat="1" applyFont="1" applyFill="1" applyBorder="1" applyAlignment="1">
      <alignment horizontal="center" vertical="center"/>
    </xf>
    <xf numFmtId="0" fontId="7" fillId="5" borderId="1" xfId="3" applyNumberFormat="1" applyFont="1" applyFill="1" applyBorder="1" applyAlignment="1">
      <alignment horizontal="center" vertical="center"/>
    </xf>
    <xf numFmtId="0" fontId="7" fillId="5" borderId="5" xfId="3" applyNumberFormat="1" applyFont="1" applyFill="1" applyBorder="1" applyAlignment="1">
      <alignment horizontal="center" vertical="center"/>
    </xf>
    <xf numFmtId="0" fontId="3" fillId="5" borderId="56" xfId="3" applyNumberFormat="1" applyFont="1" applyFill="1" applyBorder="1" applyAlignment="1">
      <alignment horizontal="left" vertical="center" wrapText="1"/>
    </xf>
    <xf numFmtId="0" fontId="3" fillId="5" borderId="28" xfId="3" applyNumberFormat="1" applyFont="1" applyFill="1" applyBorder="1" applyAlignment="1">
      <alignment horizontal="left" vertical="center" wrapText="1"/>
    </xf>
    <xf numFmtId="0" fontId="3" fillId="5" borderId="13" xfId="3" applyNumberFormat="1" applyFont="1" applyFill="1" applyBorder="1" applyAlignment="1">
      <alignment horizontal="center" vertical="center"/>
    </xf>
    <xf numFmtId="0" fontId="1" fillId="5" borderId="4" xfId="3" applyNumberFormat="1" applyFont="1" applyFill="1" applyBorder="1" applyAlignment="1">
      <alignment horizontal="right" vertical="center"/>
    </xf>
    <xf numFmtId="0" fontId="1" fillId="5" borderId="19" xfId="3" applyNumberFormat="1" applyFont="1" applyFill="1" applyBorder="1" applyAlignment="1">
      <alignment horizontal="right" vertical="center"/>
    </xf>
    <xf numFmtId="0" fontId="1" fillId="5" borderId="52" xfId="3" applyNumberFormat="1" applyFont="1" applyFill="1" applyBorder="1" applyAlignment="1">
      <alignment horizontal="right" vertical="center"/>
    </xf>
    <xf numFmtId="0" fontId="1" fillId="5" borderId="27" xfId="3" applyNumberFormat="1" applyFont="1" applyFill="1" applyBorder="1" applyAlignment="1">
      <alignment horizontal="right" vertical="center"/>
    </xf>
    <xf numFmtId="0" fontId="1" fillId="5" borderId="29" xfId="3" applyNumberFormat="1" applyFont="1" applyFill="1" applyBorder="1" applyAlignment="1">
      <alignment horizontal="right" vertical="center"/>
    </xf>
    <xf numFmtId="0" fontId="1" fillId="5" borderId="28" xfId="3" applyNumberFormat="1" applyFont="1" applyFill="1" applyBorder="1" applyAlignment="1">
      <alignment horizontal="right" vertical="center"/>
    </xf>
  </cellXfs>
  <cellStyles count="6">
    <cellStyle name="Обычный" xfId="0" builtinId="0"/>
    <cellStyle name="Обычный 2" xfId="1"/>
    <cellStyle name="Обычный 3" xfId="2"/>
    <cellStyle name="Обычный 4" xfId="3"/>
    <cellStyle name="Обычный 4 2" xfId="5"/>
    <cellStyle name="Стиль 1" xfId="4"/>
  </cellStyles>
  <dxfs count="0"/>
  <tableStyles count="0" defaultTableStyle="TableStyleMedium2" defaultPivotStyle="PivotStyleLight16"/>
  <colors>
    <mruColors>
      <color rgb="FF00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A42"/>
  <sheetViews>
    <sheetView showGridLines="0" topLeftCell="A25" workbookViewId="0">
      <selection activeCell="AS35" sqref="AS35:AV35"/>
    </sheetView>
  </sheetViews>
  <sheetFormatPr defaultColWidth="14.6640625" defaultRowHeight="13.5" customHeight="1"/>
  <cols>
    <col min="1" max="48" width="3.33203125" style="2" customWidth="1"/>
    <col min="49" max="16384" width="14.6640625" style="2"/>
  </cols>
  <sheetData>
    <row r="1" spans="1:48" ht="24" customHeight="1">
      <c r="D1" s="4"/>
      <c r="E1" s="4"/>
      <c r="F1" s="4"/>
      <c r="AK1" s="426" t="s">
        <v>153</v>
      </c>
      <c r="AL1" s="426"/>
      <c r="AM1" s="426"/>
      <c r="AN1" s="426"/>
      <c r="AO1" s="426"/>
      <c r="AP1" s="426"/>
      <c r="AQ1" s="426"/>
      <c r="AR1" s="426"/>
      <c r="AS1" s="426"/>
      <c r="AT1" s="426"/>
      <c r="AU1" s="426"/>
      <c r="AV1" s="426"/>
    </row>
    <row r="2" spans="1:48" ht="17.25" customHeight="1">
      <c r="D2" s="4"/>
      <c r="E2" s="4"/>
      <c r="F2" s="4"/>
      <c r="AK2" s="427" t="s">
        <v>249</v>
      </c>
      <c r="AL2" s="427"/>
      <c r="AM2" s="427"/>
      <c r="AN2" s="427"/>
      <c r="AO2" s="427"/>
      <c r="AP2" s="427"/>
      <c r="AQ2" s="427"/>
      <c r="AR2" s="427"/>
      <c r="AS2" s="427"/>
      <c r="AT2" s="427"/>
      <c r="AU2" s="427"/>
      <c r="AV2" s="427"/>
    </row>
    <row r="3" spans="1:48" ht="9.75" customHeight="1">
      <c r="D3" s="4"/>
      <c r="E3" s="4"/>
      <c r="F3" s="4"/>
      <c r="AK3" s="427"/>
      <c r="AL3" s="427"/>
      <c r="AM3" s="427"/>
      <c r="AN3" s="427"/>
      <c r="AO3" s="427"/>
      <c r="AP3" s="427"/>
      <c r="AQ3" s="427"/>
      <c r="AR3" s="427"/>
      <c r="AS3" s="427"/>
      <c r="AT3" s="427"/>
      <c r="AU3" s="427"/>
      <c r="AV3" s="427"/>
    </row>
    <row r="4" spans="1:48" ht="3.75" customHeight="1">
      <c r="A4" s="4"/>
      <c r="B4" s="4"/>
      <c r="C4" s="4"/>
      <c r="D4" s="4"/>
      <c r="E4" s="4"/>
      <c r="F4" s="4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</row>
    <row r="5" spans="1:48" ht="9.75" customHeight="1">
      <c r="D5" s="4"/>
      <c r="E5" s="4"/>
      <c r="F5" s="4"/>
      <c r="AK5" s="428" t="s">
        <v>234</v>
      </c>
      <c r="AL5" s="428"/>
      <c r="AM5" s="428"/>
      <c r="AN5" s="428"/>
      <c r="AO5" s="428"/>
      <c r="AP5" s="428"/>
      <c r="AQ5" s="428"/>
      <c r="AR5" s="428"/>
      <c r="AS5" s="428"/>
      <c r="AT5" s="428"/>
      <c r="AU5" s="428"/>
      <c r="AV5" s="428"/>
    </row>
    <row r="6" spans="1:48" ht="8.25" customHeight="1">
      <c r="D6" s="4"/>
      <c r="E6" s="4"/>
      <c r="F6" s="4"/>
      <c r="AK6" s="428"/>
      <c r="AL6" s="429"/>
      <c r="AM6" s="429"/>
      <c r="AN6" s="429"/>
      <c r="AO6" s="429"/>
      <c r="AP6" s="429"/>
      <c r="AQ6" s="429"/>
      <c r="AR6" s="429"/>
      <c r="AS6" s="429"/>
      <c r="AT6" s="429"/>
      <c r="AU6" s="429"/>
      <c r="AV6" s="428"/>
    </row>
    <row r="7" spans="1:48" ht="8.25" customHeight="1">
      <c r="D7" s="4"/>
      <c r="E7" s="4"/>
      <c r="F7" s="4"/>
      <c r="AK7" s="428"/>
      <c r="AL7" s="428"/>
      <c r="AM7" s="428"/>
      <c r="AN7" s="428"/>
      <c r="AO7" s="428"/>
      <c r="AP7" s="428"/>
      <c r="AQ7" s="428"/>
      <c r="AR7" s="428"/>
      <c r="AS7" s="428"/>
      <c r="AT7" s="428"/>
      <c r="AU7" s="428"/>
      <c r="AV7" s="428"/>
    </row>
    <row r="8" spans="1:48" ht="8.25" customHeight="1">
      <c r="A8" s="4"/>
      <c r="B8" s="4"/>
      <c r="C8" s="4"/>
      <c r="D8" s="4"/>
      <c r="E8" s="4"/>
      <c r="F8" s="4"/>
      <c r="AK8" s="430" t="s">
        <v>319</v>
      </c>
      <c r="AL8" s="430"/>
      <c r="AM8" s="430"/>
      <c r="AN8" s="430"/>
      <c r="AO8" s="430"/>
      <c r="AP8" s="430"/>
      <c r="AQ8" s="430"/>
      <c r="AR8" s="430"/>
      <c r="AS8" s="430"/>
      <c r="AT8" s="430"/>
      <c r="AU8" s="430"/>
      <c r="AV8" s="430"/>
    </row>
    <row r="9" spans="1:48" ht="8.25" customHeight="1">
      <c r="D9" s="4"/>
      <c r="E9" s="4"/>
      <c r="F9" s="4"/>
      <c r="AK9" s="430"/>
      <c r="AL9" s="430"/>
      <c r="AM9" s="430"/>
      <c r="AN9" s="430"/>
      <c r="AO9" s="430"/>
      <c r="AP9" s="430"/>
      <c r="AQ9" s="430"/>
      <c r="AR9" s="430"/>
      <c r="AS9" s="430"/>
      <c r="AT9" s="430"/>
      <c r="AU9" s="430"/>
      <c r="AV9" s="430"/>
    </row>
    <row r="10" spans="1:48" ht="8.25" customHeight="1">
      <c r="D10" s="4"/>
      <c r="E10" s="4"/>
      <c r="F10" s="4"/>
      <c r="AK10" s="213"/>
      <c r="AL10" s="213"/>
      <c r="AM10" s="213"/>
      <c r="AN10" s="213"/>
      <c r="AO10" s="213"/>
      <c r="AP10" s="213"/>
      <c r="AQ10" s="213"/>
      <c r="AR10" s="213"/>
      <c r="AS10" s="213"/>
      <c r="AT10" s="213"/>
      <c r="AU10" s="213"/>
      <c r="AV10" s="213"/>
    </row>
    <row r="11" spans="1:48" ht="15" customHeight="1">
      <c r="A11" s="4"/>
      <c r="B11" s="4"/>
      <c r="C11" s="4"/>
      <c r="D11" s="4"/>
      <c r="E11" s="4"/>
      <c r="F11" s="4"/>
      <c r="AK11" s="423"/>
      <c r="AL11" s="423"/>
      <c r="AM11" s="423"/>
      <c r="AN11" s="423"/>
      <c r="AO11" s="423"/>
      <c r="AP11" s="423"/>
      <c r="AQ11" s="423"/>
      <c r="AR11" s="423"/>
      <c r="AS11" s="423"/>
      <c r="AT11" s="423"/>
      <c r="AU11" s="423"/>
      <c r="AV11" s="423"/>
    </row>
    <row r="12" spans="1:48" ht="13.5" customHeight="1">
      <c r="A12" s="4"/>
      <c r="B12" s="4"/>
      <c r="C12" s="4"/>
      <c r="D12" s="4"/>
      <c r="E12" s="4"/>
      <c r="F12" s="4"/>
    </row>
    <row r="13" spans="1:48" ht="38.25" customHeight="1">
      <c r="A13" s="431" t="s">
        <v>157</v>
      </c>
      <c r="B13" s="431"/>
      <c r="C13" s="431"/>
      <c r="D13" s="431"/>
      <c r="E13" s="431"/>
      <c r="F13" s="431"/>
      <c r="G13" s="431"/>
      <c r="H13" s="431"/>
      <c r="I13" s="431"/>
      <c r="J13" s="431"/>
      <c r="K13" s="431"/>
      <c r="L13" s="431"/>
      <c r="M13" s="431"/>
      <c r="N13" s="431"/>
      <c r="O13" s="431"/>
      <c r="P13" s="431"/>
      <c r="Q13" s="431"/>
      <c r="R13" s="431"/>
      <c r="S13" s="431"/>
      <c r="T13" s="431"/>
      <c r="U13" s="431"/>
      <c r="V13" s="431"/>
      <c r="W13" s="431"/>
      <c r="X13" s="431"/>
      <c r="Y13" s="431"/>
      <c r="Z13" s="431"/>
      <c r="AA13" s="431"/>
      <c r="AB13" s="431"/>
      <c r="AC13" s="431"/>
      <c r="AD13" s="431"/>
      <c r="AE13" s="431"/>
      <c r="AF13" s="431"/>
      <c r="AG13" s="431"/>
      <c r="AH13" s="431"/>
      <c r="AI13" s="431"/>
      <c r="AJ13" s="431"/>
      <c r="AK13" s="431"/>
      <c r="AL13" s="431"/>
      <c r="AM13" s="431"/>
      <c r="AN13" s="431"/>
      <c r="AO13" s="431"/>
      <c r="AP13" s="431"/>
      <c r="AQ13" s="431"/>
      <c r="AR13" s="431"/>
      <c r="AS13" s="431"/>
      <c r="AT13" s="431"/>
      <c r="AU13" s="431"/>
      <c r="AV13" s="431"/>
    </row>
    <row r="14" spans="1:48" ht="13.5" customHeight="1">
      <c r="A14" s="432" t="s">
        <v>253</v>
      </c>
      <c r="B14" s="432"/>
      <c r="C14" s="432"/>
      <c r="D14" s="432"/>
      <c r="E14" s="432"/>
      <c r="F14" s="432"/>
      <c r="G14" s="432"/>
      <c r="H14" s="432"/>
      <c r="I14" s="432"/>
      <c r="J14" s="432"/>
      <c r="K14" s="432"/>
      <c r="L14" s="432"/>
      <c r="M14" s="432"/>
      <c r="N14" s="432"/>
      <c r="O14" s="432"/>
      <c r="P14" s="432"/>
      <c r="Q14" s="432"/>
      <c r="R14" s="432"/>
      <c r="S14" s="432"/>
      <c r="T14" s="432"/>
      <c r="U14" s="432"/>
      <c r="V14" s="432"/>
      <c r="W14" s="432"/>
      <c r="X14" s="432"/>
      <c r="Y14" s="432"/>
      <c r="Z14" s="432"/>
      <c r="AA14" s="432"/>
      <c r="AB14" s="432"/>
      <c r="AC14" s="432"/>
      <c r="AD14" s="432"/>
      <c r="AE14" s="432"/>
      <c r="AF14" s="432"/>
      <c r="AG14" s="432"/>
      <c r="AH14" s="432"/>
      <c r="AI14" s="432"/>
      <c r="AJ14" s="432"/>
      <c r="AK14" s="432"/>
      <c r="AL14" s="432"/>
      <c r="AM14" s="432"/>
      <c r="AN14" s="432"/>
      <c r="AO14" s="432"/>
      <c r="AP14" s="432"/>
      <c r="AQ14" s="432"/>
      <c r="AR14" s="432"/>
      <c r="AS14" s="432"/>
      <c r="AT14" s="432"/>
      <c r="AU14" s="432"/>
      <c r="AV14" s="432"/>
    </row>
    <row r="15" spans="1:48" ht="13.5" customHeight="1">
      <c r="A15" s="433" t="s">
        <v>252</v>
      </c>
      <c r="B15" s="434"/>
      <c r="C15" s="434"/>
      <c r="D15" s="434"/>
      <c r="E15" s="434"/>
      <c r="F15" s="434"/>
      <c r="G15" s="434"/>
      <c r="H15" s="434"/>
      <c r="I15" s="434"/>
      <c r="J15" s="434"/>
      <c r="K15" s="434"/>
      <c r="L15" s="434"/>
      <c r="M15" s="434"/>
      <c r="N15" s="434"/>
      <c r="O15" s="434"/>
      <c r="P15" s="434"/>
      <c r="Q15" s="434"/>
      <c r="R15" s="434"/>
      <c r="S15" s="434"/>
      <c r="T15" s="434"/>
      <c r="U15" s="434"/>
      <c r="V15" s="434"/>
      <c r="W15" s="434"/>
      <c r="X15" s="434"/>
      <c r="Y15" s="434"/>
      <c r="Z15" s="434"/>
      <c r="AA15" s="434"/>
      <c r="AB15" s="434"/>
      <c r="AC15" s="434"/>
      <c r="AD15" s="434"/>
      <c r="AE15" s="434"/>
      <c r="AF15" s="434"/>
      <c r="AG15" s="434"/>
      <c r="AH15" s="434"/>
      <c r="AI15" s="434"/>
      <c r="AJ15" s="434"/>
      <c r="AK15" s="434"/>
      <c r="AL15" s="434"/>
      <c r="AM15" s="434"/>
      <c r="AN15" s="434"/>
      <c r="AO15" s="434"/>
      <c r="AP15" s="434"/>
      <c r="AQ15" s="434"/>
      <c r="AR15" s="434"/>
      <c r="AS15" s="434"/>
      <c r="AT15" s="434"/>
      <c r="AU15" s="434"/>
      <c r="AV15" s="434"/>
    </row>
    <row r="16" spans="1:48" ht="13.5" customHeight="1">
      <c r="A16" s="434"/>
      <c r="B16" s="435"/>
      <c r="C16" s="435"/>
      <c r="D16" s="435"/>
      <c r="E16" s="435"/>
      <c r="F16" s="435"/>
      <c r="G16" s="435"/>
      <c r="H16" s="435"/>
      <c r="I16" s="435"/>
      <c r="J16" s="435"/>
      <c r="K16" s="435"/>
      <c r="L16" s="435"/>
      <c r="M16" s="435"/>
      <c r="N16" s="435"/>
      <c r="O16" s="435"/>
      <c r="P16" s="435"/>
      <c r="Q16" s="435"/>
      <c r="R16" s="435"/>
      <c r="S16" s="435"/>
      <c r="T16" s="435"/>
      <c r="U16" s="435"/>
      <c r="V16" s="435"/>
      <c r="W16" s="435"/>
      <c r="X16" s="435"/>
      <c r="Y16" s="435"/>
      <c r="Z16" s="435"/>
      <c r="AA16" s="435"/>
      <c r="AB16" s="435"/>
      <c r="AC16" s="435"/>
      <c r="AD16" s="435"/>
      <c r="AE16" s="435"/>
      <c r="AF16" s="435"/>
      <c r="AG16" s="435"/>
      <c r="AH16" s="435"/>
      <c r="AI16" s="435"/>
      <c r="AJ16" s="435"/>
      <c r="AK16" s="435"/>
      <c r="AL16" s="435"/>
      <c r="AM16" s="435"/>
      <c r="AN16" s="435"/>
      <c r="AO16" s="435"/>
      <c r="AP16" s="435"/>
      <c r="AQ16" s="435"/>
      <c r="AR16" s="435"/>
      <c r="AS16" s="435"/>
      <c r="AT16" s="435"/>
      <c r="AU16" s="435"/>
      <c r="AV16" s="434"/>
    </row>
    <row r="17" spans="1:53" ht="13.5" customHeight="1">
      <c r="A17" s="434"/>
      <c r="B17" s="434"/>
      <c r="C17" s="434"/>
      <c r="D17" s="434"/>
      <c r="E17" s="434"/>
      <c r="F17" s="434"/>
      <c r="G17" s="434"/>
      <c r="H17" s="434"/>
      <c r="I17" s="434"/>
      <c r="J17" s="434"/>
      <c r="K17" s="434"/>
      <c r="L17" s="434"/>
      <c r="M17" s="434"/>
      <c r="N17" s="434"/>
      <c r="O17" s="434"/>
      <c r="P17" s="434"/>
      <c r="Q17" s="434"/>
      <c r="R17" s="434"/>
      <c r="S17" s="434"/>
      <c r="T17" s="434"/>
      <c r="U17" s="434"/>
      <c r="V17" s="434"/>
      <c r="W17" s="434"/>
      <c r="X17" s="434"/>
      <c r="Y17" s="434"/>
      <c r="Z17" s="434"/>
      <c r="AA17" s="434"/>
      <c r="AB17" s="434"/>
      <c r="AC17" s="434"/>
      <c r="AD17" s="434"/>
      <c r="AE17" s="434"/>
      <c r="AF17" s="434"/>
      <c r="AG17" s="434"/>
      <c r="AH17" s="434"/>
      <c r="AI17" s="434"/>
      <c r="AJ17" s="434"/>
      <c r="AK17" s="434"/>
      <c r="AL17" s="434"/>
      <c r="AM17" s="434"/>
      <c r="AN17" s="434"/>
      <c r="AO17" s="434"/>
      <c r="AP17" s="434"/>
      <c r="AQ17" s="434"/>
      <c r="AR17" s="434"/>
      <c r="AS17" s="434"/>
      <c r="AT17" s="434"/>
      <c r="AU17" s="434"/>
      <c r="AV17" s="434"/>
    </row>
    <row r="18" spans="1:53" ht="13.5" customHeight="1">
      <c r="A18" s="436" t="s">
        <v>158</v>
      </c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  <c r="M18" s="436"/>
      <c r="N18" s="436"/>
      <c r="O18" s="436"/>
      <c r="P18" s="436"/>
      <c r="Q18" s="436"/>
      <c r="R18" s="436"/>
      <c r="S18" s="436"/>
      <c r="T18" s="436"/>
      <c r="U18" s="436"/>
      <c r="V18" s="436"/>
      <c r="W18" s="436"/>
      <c r="X18" s="436"/>
      <c r="Y18" s="436"/>
      <c r="Z18" s="436"/>
      <c r="AA18" s="436"/>
      <c r="AB18" s="436"/>
      <c r="AC18" s="436"/>
      <c r="AD18" s="436"/>
      <c r="AE18" s="436"/>
      <c r="AF18" s="436"/>
      <c r="AG18" s="436"/>
      <c r="AH18" s="436"/>
      <c r="AI18" s="436"/>
      <c r="AJ18" s="436"/>
      <c r="AK18" s="436"/>
      <c r="AL18" s="436"/>
      <c r="AM18" s="436"/>
      <c r="AN18" s="436"/>
      <c r="AO18" s="436"/>
      <c r="AP18" s="436"/>
      <c r="AQ18" s="436"/>
      <c r="AR18" s="436"/>
      <c r="AS18" s="436"/>
      <c r="AT18" s="436"/>
      <c r="AU18" s="436"/>
      <c r="AV18" s="436"/>
    </row>
    <row r="19" spans="1:53" ht="13.5" customHeight="1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  <c r="M19" s="436"/>
      <c r="N19" s="436"/>
      <c r="O19" s="436"/>
      <c r="P19" s="436"/>
      <c r="Q19" s="436"/>
      <c r="R19" s="436"/>
      <c r="S19" s="436"/>
      <c r="T19" s="436"/>
      <c r="U19" s="436"/>
      <c r="V19" s="436"/>
      <c r="W19" s="436"/>
      <c r="X19" s="436"/>
      <c r="Y19" s="436"/>
      <c r="Z19" s="436"/>
      <c r="AA19" s="436"/>
      <c r="AB19" s="436"/>
      <c r="AC19" s="436"/>
      <c r="AD19" s="436"/>
      <c r="AE19" s="436"/>
      <c r="AF19" s="436"/>
      <c r="AG19" s="436"/>
      <c r="AH19" s="436"/>
      <c r="AI19" s="436"/>
      <c r="AJ19" s="436"/>
      <c r="AK19" s="436"/>
      <c r="AL19" s="436"/>
      <c r="AM19" s="436"/>
      <c r="AN19" s="436"/>
      <c r="AO19" s="436"/>
      <c r="AP19" s="436"/>
      <c r="AQ19" s="436"/>
      <c r="AR19" s="436"/>
      <c r="AS19" s="436"/>
      <c r="AT19" s="436"/>
      <c r="AU19" s="436"/>
      <c r="AV19" s="436"/>
    </row>
    <row r="20" spans="1:53" ht="13.5" customHeight="1">
      <c r="A20" s="437" t="s">
        <v>254</v>
      </c>
      <c r="B20" s="437"/>
      <c r="C20" s="437"/>
      <c r="D20" s="437"/>
      <c r="E20" s="437"/>
      <c r="F20" s="437"/>
      <c r="G20" s="437"/>
      <c r="H20" s="437"/>
      <c r="I20" s="437"/>
      <c r="J20" s="437"/>
      <c r="K20" s="437"/>
      <c r="L20" s="437"/>
      <c r="M20" s="437"/>
      <c r="N20" s="437"/>
      <c r="O20" s="437"/>
      <c r="P20" s="437"/>
      <c r="Q20" s="437"/>
      <c r="R20" s="437"/>
      <c r="S20" s="437"/>
      <c r="T20" s="437"/>
      <c r="U20" s="437"/>
      <c r="V20" s="437"/>
      <c r="W20" s="437"/>
      <c r="X20" s="437"/>
      <c r="Y20" s="437"/>
      <c r="Z20" s="437"/>
      <c r="AA20" s="437"/>
      <c r="AB20" s="437"/>
      <c r="AC20" s="437"/>
      <c r="AD20" s="437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</row>
    <row r="21" spans="1:53" ht="13.5" customHeight="1">
      <c r="A21" s="438"/>
      <c r="B21" s="438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8"/>
      <c r="AA21" s="438"/>
      <c r="AB21" s="438"/>
      <c r="AC21" s="438"/>
      <c r="AD21" s="438"/>
      <c r="AE21" s="438"/>
      <c r="AF21" s="438"/>
      <c r="AG21" s="438"/>
      <c r="AH21" s="438"/>
      <c r="AI21" s="438"/>
      <c r="AJ21" s="438"/>
      <c r="AK21" s="438"/>
      <c r="AL21" s="438"/>
      <c r="AM21" s="438"/>
      <c r="AN21" s="438"/>
      <c r="AO21" s="438"/>
      <c r="AP21" s="438"/>
      <c r="AQ21" s="438"/>
      <c r="AR21" s="438"/>
      <c r="AS21" s="438"/>
      <c r="AT21" s="438"/>
      <c r="AU21" s="438"/>
      <c r="AV21" s="438"/>
      <c r="AW21" s="8"/>
      <c r="AX21" s="8"/>
      <c r="AY21" s="8"/>
      <c r="AZ21" s="8"/>
      <c r="BA21" s="8"/>
    </row>
    <row r="22" spans="1:53" ht="17.25" customHeight="1">
      <c r="A22" s="439" t="s">
        <v>246</v>
      </c>
      <c r="B22" s="439"/>
      <c r="C22" s="439"/>
      <c r="D22" s="439"/>
      <c r="E22" s="439"/>
      <c r="F22" s="4"/>
      <c r="G22" s="440" t="s">
        <v>159</v>
      </c>
      <c r="H22" s="441"/>
      <c r="I22" s="441"/>
      <c r="J22" s="441"/>
      <c r="K22" s="441"/>
      <c r="L22" s="441"/>
      <c r="M22" s="441"/>
      <c r="N22" s="441"/>
      <c r="O22" s="441"/>
      <c r="P22" s="441"/>
      <c r="Q22" s="441"/>
      <c r="R22" s="441"/>
      <c r="S22" s="441"/>
      <c r="T22" s="441"/>
      <c r="U22" s="441"/>
      <c r="V22" s="441"/>
      <c r="W22" s="441"/>
      <c r="X22" s="441"/>
      <c r="Y22" s="441"/>
      <c r="Z22" s="441"/>
      <c r="AA22" s="441"/>
      <c r="AB22" s="441"/>
      <c r="AC22" s="441"/>
      <c r="AD22" s="441"/>
      <c r="AE22" s="441"/>
      <c r="AF22" s="441"/>
      <c r="AG22" s="441"/>
      <c r="AH22" s="441"/>
      <c r="AI22" s="441"/>
      <c r="AJ22" s="441"/>
      <c r="AK22" s="441"/>
      <c r="AL22" s="441"/>
      <c r="AM22" s="441"/>
      <c r="AN22" s="441"/>
      <c r="AO22" s="441"/>
      <c r="AP22" s="441"/>
      <c r="AQ22" s="441"/>
      <c r="AR22" s="441"/>
      <c r="AS22" s="441"/>
      <c r="AT22" s="441"/>
      <c r="AU22" s="441"/>
      <c r="AV22" s="441"/>
      <c r="AW22" s="8"/>
      <c r="AX22" s="8"/>
      <c r="AY22" s="8"/>
      <c r="AZ22" s="8"/>
      <c r="BA22" s="8"/>
    </row>
    <row r="23" spans="1:53" ht="13.5" customHeight="1">
      <c r="A23" s="442" t="s">
        <v>160</v>
      </c>
      <c r="B23" s="442"/>
      <c r="C23" s="442"/>
      <c r="D23" s="442"/>
      <c r="E23" s="442"/>
      <c r="F23" s="442"/>
      <c r="G23" s="442" t="s">
        <v>161</v>
      </c>
      <c r="H23" s="442"/>
      <c r="I23" s="442"/>
      <c r="J23" s="442"/>
      <c r="K23" s="442"/>
      <c r="L23" s="442"/>
      <c r="M23" s="442"/>
      <c r="N23" s="442"/>
      <c r="O23" s="442"/>
      <c r="P23" s="442"/>
      <c r="Q23" s="442"/>
      <c r="R23" s="442"/>
      <c r="S23" s="442"/>
      <c r="T23" s="442"/>
      <c r="U23" s="442"/>
      <c r="V23" s="442"/>
      <c r="W23" s="442"/>
      <c r="X23" s="442"/>
      <c r="Y23" s="442"/>
      <c r="Z23" s="442"/>
      <c r="AA23" s="442"/>
      <c r="AB23" s="442"/>
      <c r="AC23" s="442"/>
      <c r="AD23" s="442"/>
      <c r="AE23" s="442"/>
      <c r="AF23" s="442"/>
      <c r="AG23" s="442"/>
      <c r="AH23" s="442"/>
      <c r="AI23" s="442"/>
      <c r="AJ23" s="442"/>
      <c r="AK23" s="442"/>
      <c r="AL23" s="442"/>
      <c r="AM23" s="442"/>
      <c r="AN23" s="442"/>
      <c r="AO23" s="442"/>
      <c r="AP23" s="442"/>
      <c r="AQ23" s="442"/>
      <c r="AR23" s="442"/>
      <c r="AS23" s="442"/>
      <c r="AT23" s="442"/>
      <c r="AU23" s="442"/>
      <c r="AV23" s="3"/>
      <c r="AW23" s="8"/>
      <c r="AX23" s="8"/>
      <c r="AY23" s="8"/>
      <c r="AZ23" s="8"/>
      <c r="BA23" s="8"/>
    </row>
    <row r="24" spans="1:53" ht="13.5" customHeight="1">
      <c r="A24" s="442"/>
      <c r="B24" s="442"/>
      <c r="C24" s="442"/>
      <c r="D24" s="442"/>
      <c r="E24" s="442"/>
      <c r="F24" s="442"/>
      <c r="G24" s="442"/>
      <c r="H24" s="442"/>
      <c r="I24" s="442"/>
      <c r="J24" s="442"/>
      <c r="K24" s="442"/>
      <c r="L24" s="442"/>
      <c r="M24" s="442"/>
      <c r="N24" s="442"/>
      <c r="O24" s="442"/>
      <c r="P24" s="442"/>
      <c r="Q24" s="442"/>
      <c r="R24" s="442"/>
      <c r="S24" s="442"/>
      <c r="T24" s="442"/>
      <c r="U24" s="442"/>
      <c r="V24" s="442"/>
      <c r="W24" s="442"/>
      <c r="X24" s="442"/>
      <c r="Y24" s="442"/>
      <c r="Z24" s="442"/>
      <c r="AA24" s="442"/>
      <c r="AB24" s="442"/>
      <c r="AC24" s="442"/>
      <c r="AD24" s="442"/>
      <c r="AE24" s="442"/>
      <c r="AF24" s="442"/>
      <c r="AG24" s="442"/>
      <c r="AH24" s="442"/>
      <c r="AI24" s="442"/>
      <c r="AJ24" s="442"/>
      <c r="AK24" s="442"/>
      <c r="AL24" s="442"/>
      <c r="AM24" s="442"/>
      <c r="AN24" s="442"/>
      <c r="AO24" s="442"/>
      <c r="AP24" s="442"/>
      <c r="AQ24" s="442"/>
      <c r="AR24" s="442"/>
      <c r="AS24" s="442"/>
      <c r="AT24" s="442"/>
      <c r="AU24" s="442"/>
      <c r="AV24" s="3"/>
      <c r="AW24" s="8"/>
      <c r="AX24" s="8"/>
      <c r="AY24" s="8"/>
      <c r="AZ24" s="8"/>
      <c r="BA24" s="8"/>
    </row>
    <row r="25" spans="1:53" ht="18" customHeight="1">
      <c r="A25" s="443" t="s">
        <v>162</v>
      </c>
      <c r="B25" s="443"/>
      <c r="C25" s="443"/>
      <c r="D25" s="443"/>
      <c r="E25" s="440" t="s">
        <v>264</v>
      </c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441"/>
      <c r="R25" s="441"/>
      <c r="S25" s="441"/>
      <c r="T25" s="441"/>
      <c r="U25" s="441"/>
      <c r="V25" s="441"/>
      <c r="W25" s="441"/>
      <c r="X25" s="441"/>
      <c r="Y25" s="441"/>
      <c r="Z25" s="441"/>
      <c r="AA25" s="441"/>
      <c r="AB25" s="441"/>
      <c r="AC25" s="441"/>
      <c r="AD25" s="441"/>
      <c r="AE25" s="441"/>
      <c r="AF25" s="441"/>
      <c r="AG25" s="441"/>
      <c r="AH25" s="441"/>
      <c r="AI25" s="441"/>
      <c r="AJ25" s="441"/>
      <c r="AK25" s="441"/>
      <c r="AL25" s="441"/>
      <c r="AM25" s="441"/>
      <c r="AN25" s="441"/>
      <c r="AO25" s="441"/>
      <c r="AP25" s="441"/>
      <c r="AQ25" s="441"/>
      <c r="AR25" s="441"/>
      <c r="AS25" s="441"/>
      <c r="AT25" s="441"/>
      <c r="AU25" s="441"/>
      <c r="AV25" s="441"/>
      <c r="AW25" s="8"/>
      <c r="AX25" s="8"/>
      <c r="AY25" s="8"/>
      <c r="AZ25" s="8"/>
      <c r="BA25" s="8"/>
    </row>
    <row r="26" spans="1:53" ht="13.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6"/>
      <c r="AL26" s="4"/>
      <c r="AM26" s="4"/>
      <c r="AN26" s="4"/>
      <c r="AO26" s="4"/>
      <c r="AP26" s="4"/>
      <c r="AQ26" s="4"/>
      <c r="AR26" s="3"/>
      <c r="AS26" s="3"/>
      <c r="AT26" s="4"/>
      <c r="AU26" s="3"/>
      <c r="AV26" s="3"/>
      <c r="AW26" s="8"/>
      <c r="AX26" s="8"/>
      <c r="AY26" s="8"/>
      <c r="AZ26" s="8"/>
      <c r="BA26" s="8"/>
    </row>
    <row r="27" spans="1:53" ht="15" customHeight="1">
      <c r="A27" s="444" t="s">
        <v>163</v>
      </c>
      <c r="B27" s="444"/>
      <c r="C27" s="444"/>
      <c r="D27" s="444"/>
      <c r="E27" s="444"/>
      <c r="F27" s="444"/>
      <c r="G27" s="445" t="s">
        <v>263</v>
      </c>
      <c r="H27" s="446"/>
      <c r="I27" s="446"/>
      <c r="J27" s="446"/>
      <c r="K27" s="446"/>
      <c r="L27" s="446"/>
      <c r="M27" s="446"/>
      <c r="N27" s="446"/>
      <c r="O27" s="446"/>
      <c r="P27" s="446"/>
      <c r="Q27" s="446"/>
      <c r="R27" s="446"/>
      <c r="S27" s="446"/>
      <c r="T27" s="446"/>
      <c r="U27" s="446"/>
      <c r="V27" s="446"/>
      <c r="W27" s="446"/>
      <c r="X27" s="446"/>
      <c r="Y27" s="446"/>
      <c r="Z27" s="446"/>
      <c r="AA27" s="446"/>
      <c r="AB27" s="446"/>
      <c r="AC27" s="446"/>
      <c r="AD27" s="446"/>
      <c r="AE27" s="446"/>
      <c r="AF27" s="446"/>
      <c r="AG27" s="446"/>
      <c r="AH27" s="446"/>
      <c r="AI27" s="446"/>
      <c r="AJ27" s="446"/>
      <c r="AK27" s="446"/>
      <c r="AL27" s="446"/>
      <c r="AM27" s="446"/>
      <c r="AN27" s="446"/>
      <c r="AO27" s="446"/>
      <c r="AP27" s="446"/>
      <c r="AQ27" s="446"/>
      <c r="AR27" s="446"/>
      <c r="AS27" s="446"/>
      <c r="AT27" s="446"/>
      <c r="AU27" s="446"/>
      <c r="AV27" s="446"/>
      <c r="AW27" s="8"/>
      <c r="AX27" s="8"/>
      <c r="AY27" s="8"/>
      <c r="AZ27" s="8"/>
      <c r="BA27" s="8"/>
    </row>
    <row r="28" spans="1:53" ht="13.5" hidden="1" customHeight="1">
      <c r="A28" s="7"/>
      <c r="B28" s="8"/>
      <c r="C28" s="8"/>
      <c r="D28" s="8"/>
      <c r="E28" s="8"/>
      <c r="F28" s="8"/>
      <c r="G28" s="446"/>
      <c r="H28" s="446"/>
      <c r="I28" s="446"/>
      <c r="J28" s="446"/>
      <c r="K28" s="446"/>
      <c r="L28" s="446"/>
      <c r="M28" s="446"/>
      <c r="N28" s="446"/>
      <c r="O28" s="446"/>
      <c r="P28" s="446"/>
      <c r="Q28" s="446"/>
      <c r="R28" s="446"/>
      <c r="S28" s="446"/>
      <c r="T28" s="446"/>
      <c r="U28" s="446"/>
      <c r="V28" s="446"/>
      <c r="W28" s="446"/>
      <c r="X28" s="446"/>
      <c r="Y28" s="446"/>
      <c r="Z28" s="446"/>
      <c r="AA28" s="446"/>
      <c r="AB28" s="446"/>
      <c r="AC28" s="446"/>
      <c r="AD28" s="446"/>
      <c r="AE28" s="446"/>
      <c r="AF28" s="446"/>
      <c r="AG28" s="446"/>
      <c r="AH28" s="446"/>
      <c r="AI28" s="446"/>
      <c r="AJ28" s="446"/>
      <c r="AK28" s="446"/>
      <c r="AL28" s="446"/>
      <c r="AM28" s="446"/>
      <c r="AN28" s="446"/>
      <c r="AO28" s="446"/>
      <c r="AP28" s="446"/>
      <c r="AQ28" s="446"/>
      <c r="AR28" s="446"/>
      <c r="AS28" s="446"/>
      <c r="AT28" s="446"/>
      <c r="AU28" s="446"/>
      <c r="AV28" s="446"/>
      <c r="AW28" s="8"/>
      <c r="AX28" s="8"/>
      <c r="AY28" s="8"/>
      <c r="AZ28" s="8"/>
      <c r="BA28" s="8"/>
    </row>
    <row r="29" spans="1:53" ht="13.5" hidden="1" customHeight="1">
      <c r="A29" s="7"/>
      <c r="B29" s="8"/>
      <c r="C29" s="8"/>
      <c r="D29" s="8"/>
      <c r="E29" s="8"/>
      <c r="F29" s="8"/>
      <c r="G29" s="446" t="s">
        <v>164</v>
      </c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6"/>
      <c r="AA29" s="446"/>
      <c r="AB29" s="446"/>
      <c r="AC29" s="446"/>
      <c r="AD29" s="446"/>
      <c r="AE29" s="446"/>
      <c r="AF29" s="446"/>
      <c r="AG29" s="446"/>
      <c r="AH29" s="446"/>
      <c r="AI29" s="446"/>
      <c r="AJ29" s="446"/>
      <c r="AK29" s="446"/>
      <c r="AL29" s="446"/>
      <c r="AM29" s="446"/>
      <c r="AN29" s="446"/>
      <c r="AO29" s="446"/>
      <c r="AP29" s="446"/>
      <c r="AQ29" s="446"/>
      <c r="AR29" s="446"/>
      <c r="AS29" s="446"/>
      <c r="AT29" s="446"/>
      <c r="AU29" s="446"/>
      <c r="AV29" s="446"/>
      <c r="AW29" s="8"/>
      <c r="AX29" s="8"/>
      <c r="AY29" s="8"/>
      <c r="AZ29" s="8"/>
      <c r="BA29" s="8"/>
    </row>
    <row r="30" spans="1:53" ht="13.5" hidden="1" customHeight="1">
      <c r="A30" s="7"/>
      <c r="B30" s="8"/>
      <c r="C30" s="8"/>
      <c r="D30" s="8"/>
      <c r="E30" s="8"/>
      <c r="F30" s="8"/>
      <c r="G30" s="446" t="s">
        <v>165</v>
      </c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6"/>
      <c r="AA30" s="446"/>
      <c r="AB30" s="446"/>
      <c r="AC30" s="446"/>
      <c r="AD30" s="446"/>
      <c r="AE30" s="446"/>
      <c r="AF30" s="446"/>
      <c r="AG30" s="446"/>
      <c r="AH30" s="446"/>
      <c r="AI30" s="446"/>
      <c r="AJ30" s="446"/>
      <c r="AK30" s="446"/>
      <c r="AL30" s="446"/>
      <c r="AM30" s="446"/>
      <c r="AN30" s="446"/>
      <c r="AO30" s="446"/>
      <c r="AP30" s="446"/>
      <c r="AQ30" s="446"/>
      <c r="AR30" s="446"/>
      <c r="AS30" s="446"/>
      <c r="AT30" s="446"/>
      <c r="AU30" s="446"/>
      <c r="AV30" s="446"/>
      <c r="AW30" s="8"/>
      <c r="AX30" s="8"/>
      <c r="AY30" s="8"/>
      <c r="AZ30" s="8"/>
      <c r="BA30" s="8"/>
    </row>
    <row r="31" spans="1:53" ht="13.5" hidden="1" customHeight="1">
      <c r="A31" s="7"/>
      <c r="B31" s="8"/>
      <c r="C31" s="8"/>
      <c r="D31" s="8"/>
      <c r="E31" s="8"/>
      <c r="F31" s="8"/>
      <c r="G31" s="446" t="s">
        <v>166</v>
      </c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6"/>
      <c r="AA31" s="446"/>
      <c r="AB31" s="446"/>
      <c r="AC31" s="446"/>
      <c r="AD31" s="446"/>
      <c r="AE31" s="446"/>
      <c r="AF31" s="446"/>
      <c r="AG31" s="446"/>
      <c r="AH31" s="446"/>
      <c r="AI31" s="446"/>
      <c r="AJ31" s="446"/>
      <c r="AK31" s="446"/>
      <c r="AL31" s="446"/>
      <c r="AM31" s="446"/>
      <c r="AN31" s="446"/>
      <c r="AO31" s="446"/>
      <c r="AP31" s="446"/>
      <c r="AQ31" s="446"/>
      <c r="AR31" s="446"/>
      <c r="AS31" s="446"/>
      <c r="AT31" s="446"/>
      <c r="AU31" s="446"/>
      <c r="AV31" s="446"/>
      <c r="AW31" s="8"/>
      <c r="AX31" s="8"/>
      <c r="AY31" s="8"/>
      <c r="AZ31" s="8"/>
      <c r="BA31" s="8"/>
    </row>
    <row r="32" spans="1:53" ht="13.5" hidden="1" customHeight="1">
      <c r="A32" s="7"/>
      <c r="B32" s="8"/>
      <c r="C32" s="8"/>
      <c r="D32" s="8"/>
      <c r="E32" s="8"/>
      <c r="F32" s="8"/>
      <c r="G32" s="446" t="s">
        <v>167</v>
      </c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6"/>
      <c r="AA32" s="446"/>
      <c r="AB32" s="446"/>
      <c r="AC32" s="446"/>
      <c r="AD32" s="446"/>
      <c r="AE32" s="446"/>
      <c r="AF32" s="446"/>
      <c r="AG32" s="446"/>
      <c r="AH32" s="446"/>
      <c r="AI32" s="446"/>
      <c r="AJ32" s="446"/>
      <c r="AK32" s="446"/>
      <c r="AL32" s="446"/>
      <c r="AM32" s="446"/>
      <c r="AN32" s="446"/>
      <c r="AO32" s="446"/>
      <c r="AP32" s="446"/>
      <c r="AQ32" s="446"/>
      <c r="AR32" s="446"/>
      <c r="AS32" s="446"/>
      <c r="AT32" s="446"/>
      <c r="AU32" s="446"/>
      <c r="AV32" s="446"/>
      <c r="AW32" s="8"/>
      <c r="AX32" s="8"/>
      <c r="AY32" s="8"/>
      <c r="AZ32" s="8"/>
      <c r="BA32" s="8"/>
    </row>
    <row r="33" spans="1:53" ht="13.5" hidden="1" customHeight="1">
      <c r="A33" s="7"/>
      <c r="B33" s="8"/>
      <c r="C33" s="8"/>
      <c r="D33" s="8"/>
      <c r="E33" s="8"/>
      <c r="F33" s="8"/>
      <c r="G33" s="446" t="s">
        <v>168</v>
      </c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6"/>
      <c r="AA33" s="446"/>
      <c r="AB33" s="446"/>
      <c r="AC33" s="446"/>
      <c r="AD33" s="446"/>
      <c r="AE33" s="446"/>
      <c r="AF33" s="446"/>
      <c r="AG33" s="446"/>
      <c r="AH33" s="446"/>
      <c r="AI33" s="446"/>
      <c r="AJ33" s="446"/>
      <c r="AK33" s="446"/>
      <c r="AL33" s="446"/>
      <c r="AM33" s="446"/>
      <c r="AN33" s="446"/>
      <c r="AO33" s="446"/>
      <c r="AP33" s="446"/>
      <c r="AQ33" s="446"/>
      <c r="AR33" s="446"/>
      <c r="AS33" s="446"/>
      <c r="AT33" s="446"/>
      <c r="AU33" s="446"/>
      <c r="AV33" s="446"/>
      <c r="AW33" s="8"/>
      <c r="AX33" s="8"/>
      <c r="AY33" s="8"/>
      <c r="AZ33" s="8"/>
      <c r="BA33" s="8"/>
    </row>
    <row r="34" spans="1:53" ht="13.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6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3"/>
      <c r="AS34" s="3"/>
      <c r="AT34" s="4"/>
      <c r="AU34" s="3"/>
      <c r="AV34" s="3"/>
      <c r="AW34" s="8"/>
      <c r="AX34" s="8"/>
      <c r="AY34" s="8"/>
      <c r="AZ34" s="8"/>
      <c r="BA34" s="8"/>
    </row>
    <row r="35" spans="1:53" ht="17.25" customHeight="1">
      <c r="A35" s="443" t="s">
        <v>169</v>
      </c>
      <c r="B35" s="443"/>
      <c r="C35" s="443"/>
      <c r="D35" s="443"/>
      <c r="E35" s="443"/>
      <c r="F35" s="443"/>
      <c r="G35" s="450" t="s">
        <v>170</v>
      </c>
      <c r="H35" s="450"/>
      <c r="I35" s="450"/>
      <c r="J35" s="450"/>
      <c r="K35" s="450"/>
      <c r="L35" s="450"/>
      <c r="M35" s="450"/>
      <c r="N35" s="450"/>
      <c r="O35" s="4"/>
      <c r="P35" s="6"/>
      <c r="Q35" s="443" t="s">
        <v>171</v>
      </c>
      <c r="R35" s="443"/>
      <c r="S35" s="443"/>
      <c r="T35" s="443"/>
      <c r="U35" s="443"/>
      <c r="V35" s="443"/>
      <c r="W35" s="443"/>
      <c r="X35" s="443"/>
      <c r="Y35" s="443"/>
      <c r="Z35" s="443"/>
      <c r="AA35" s="443"/>
      <c r="AB35" s="443"/>
      <c r="AC35" s="450" t="s">
        <v>235</v>
      </c>
      <c r="AD35" s="450"/>
      <c r="AE35" s="450"/>
      <c r="AF35" s="450"/>
      <c r="AG35" s="450"/>
      <c r="AH35" s="4"/>
      <c r="AI35" s="443" t="s">
        <v>172</v>
      </c>
      <c r="AJ35" s="443"/>
      <c r="AK35" s="443"/>
      <c r="AL35" s="443"/>
      <c r="AM35" s="443"/>
      <c r="AN35" s="443"/>
      <c r="AO35" s="443"/>
      <c r="AP35" s="443"/>
      <c r="AQ35" s="443"/>
      <c r="AR35" s="443"/>
      <c r="AS35" s="450">
        <v>2020</v>
      </c>
      <c r="AT35" s="450"/>
      <c r="AU35" s="450"/>
      <c r="AV35" s="450"/>
      <c r="AW35" s="8"/>
      <c r="AX35" s="8"/>
      <c r="AY35" s="8"/>
      <c r="AZ35" s="8"/>
      <c r="BA35" s="8"/>
    </row>
    <row r="36" spans="1:53" ht="13.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3"/>
      <c r="AS36" s="3"/>
      <c r="AT36" s="4"/>
      <c r="AU36" s="3"/>
      <c r="AV36" s="3"/>
      <c r="AW36" s="8"/>
      <c r="AX36" s="8"/>
      <c r="AY36" s="8"/>
      <c r="AZ36" s="8"/>
      <c r="BA36" s="8"/>
    </row>
    <row r="37" spans="1:53" ht="18.75" customHeight="1">
      <c r="A37" s="443" t="s">
        <v>173</v>
      </c>
      <c r="B37" s="443"/>
      <c r="C37" s="443"/>
      <c r="D37" s="443"/>
      <c r="E37" s="443"/>
      <c r="F37" s="443"/>
      <c r="G37" s="443"/>
      <c r="H37" s="443"/>
      <c r="I37" s="443"/>
      <c r="J37" s="443"/>
      <c r="K37" s="443"/>
      <c r="L37" s="443"/>
      <c r="M37" s="443"/>
      <c r="N37" s="443"/>
      <c r="O37" s="443"/>
      <c r="P37" s="443"/>
      <c r="Q37" s="443"/>
      <c r="R37" s="443"/>
      <c r="S37" s="443"/>
      <c r="T37" s="443"/>
      <c r="U37" s="447" t="s">
        <v>174</v>
      </c>
      <c r="V37" s="448"/>
      <c r="W37" s="448"/>
      <c r="X37" s="448"/>
      <c r="Y37" s="448"/>
      <c r="Z37" s="448"/>
      <c r="AA37" s="448"/>
      <c r="AB37" s="448"/>
      <c r="AC37" s="448"/>
      <c r="AD37" s="448"/>
      <c r="AE37" s="448"/>
      <c r="AF37" s="448"/>
      <c r="AG37" s="448"/>
      <c r="AH37" s="448"/>
      <c r="AI37" s="448"/>
      <c r="AJ37" s="448"/>
      <c r="AK37" s="448"/>
      <c r="AL37" s="448"/>
      <c r="AM37" s="448"/>
      <c r="AN37" s="448"/>
      <c r="AO37" s="448"/>
      <c r="AP37" s="448"/>
      <c r="AQ37" s="448"/>
      <c r="AR37" s="448"/>
      <c r="AS37" s="448"/>
      <c r="AT37" s="448"/>
      <c r="AU37" s="448"/>
      <c r="AV37" s="448"/>
      <c r="AW37" s="8"/>
      <c r="AX37" s="8"/>
      <c r="AY37" s="8"/>
      <c r="AZ37" s="8"/>
      <c r="BA37" s="8"/>
    </row>
    <row r="38" spans="1:53" ht="13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449" t="s">
        <v>175</v>
      </c>
      <c r="V38" s="449"/>
      <c r="W38" s="449"/>
      <c r="X38" s="449"/>
      <c r="Y38" s="449"/>
      <c r="Z38" s="449"/>
      <c r="AA38" s="449"/>
      <c r="AB38" s="449"/>
      <c r="AC38" s="449"/>
      <c r="AD38" s="449"/>
      <c r="AE38" s="449"/>
      <c r="AF38" s="449"/>
      <c r="AG38" s="449"/>
      <c r="AH38" s="449"/>
      <c r="AI38" s="449"/>
      <c r="AJ38" s="449"/>
      <c r="AK38" s="449"/>
      <c r="AL38" s="449"/>
      <c r="AM38" s="449"/>
      <c r="AN38" s="449"/>
      <c r="AO38" s="449"/>
      <c r="AP38" s="449"/>
      <c r="AQ38" s="449"/>
      <c r="AR38" s="449"/>
      <c r="AS38" s="449"/>
      <c r="AT38" s="449"/>
      <c r="AU38" s="449"/>
      <c r="AV38" s="449"/>
      <c r="AW38" s="8"/>
      <c r="AX38" s="8"/>
      <c r="AY38" s="8"/>
      <c r="AZ38" s="8"/>
      <c r="BA38" s="8"/>
    </row>
    <row r="39" spans="1:53" ht="13.5" customHeight="1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1" spans="1:53" ht="13.5" customHeight="1">
      <c r="C41" s="213"/>
      <c r="D41" s="213"/>
      <c r="E41" s="213"/>
      <c r="F41" s="213"/>
      <c r="G41" s="213"/>
      <c r="H41" s="213"/>
      <c r="I41" s="213"/>
      <c r="J41" s="213"/>
      <c r="K41" s="213"/>
      <c r="L41" s="213"/>
      <c r="M41" s="213"/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213"/>
      <c r="AC41" s="213"/>
      <c r="AD41" s="213"/>
    </row>
    <row r="42" spans="1:53" ht="13.5" customHeight="1">
      <c r="C42" s="423" t="s">
        <v>154</v>
      </c>
      <c r="D42" s="423"/>
      <c r="E42" s="423"/>
      <c r="F42" s="423"/>
      <c r="G42" s="423"/>
      <c r="H42" s="423"/>
      <c r="I42" s="423"/>
      <c r="J42" s="423"/>
      <c r="K42" s="423"/>
      <c r="L42" s="423"/>
      <c r="M42" s="423"/>
      <c r="N42" s="423"/>
      <c r="O42" s="213"/>
      <c r="P42" s="424" t="s">
        <v>155</v>
      </c>
      <c r="Q42" s="424"/>
      <c r="R42" s="425" t="s">
        <v>156</v>
      </c>
      <c r="S42" s="425"/>
      <c r="T42" s="425"/>
      <c r="U42" s="425"/>
      <c r="V42" s="425"/>
      <c r="W42" s="214"/>
      <c r="X42" s="425" t="s">
        <v>233</v>
      </c>
      <c r="Y42" s="425"/>
      <c r="Z42" s="425"/>
      <c r="AA42" s="425"/>
      <c r="AB42" s="213"/>
      <c r="AC42" s="213"/>
      <c r="AD42" s="213"/>
    </row>
  </sheetData>
  <mergeCells count="37">
    <mergeCell ref="G33:AV33"/>
    <mergeCell ref="A37:T37"/>
    <mergeCell ref="U37:AV37"/>
    <mergeCell ref="U38:AV38"/>
    <mergeCell ref="A35:F35"/>
    <mergeCell ref="G35:N35"/>
    <mergeCell ref="Q35:AB35"/>
    <mergeCell ref="AC35:AG35"/>
    <mergeCell ref="AI35:AR35"/>
    <mergeCell ref="AS35:AV35"/>
    <mergeCell ref="G28:AV28"/>
    <mergeCell ref="G29:AV29"/>
    <mergeCell ref="G30:AV30"/>
    <mergeCell ref="G31:AV31"/>
    <mergeCell ref="G32:AV32"/>
    <mergeCell ref="A23:F24"/>
    <mergeCell ref="G23:AU24"/>
    <mergeCell ref="A25:D25"/>
    <mergeCell ref="E25:AV25"/>
    <mergeCell ref="A27:F27"/>
    <mergeCell ref="G27:AV27"/>
    <mergeCell ref="C42:N42"/>
    <mergeCell ref="P42:Q42"/>
    <mergeCell ref="R42:V42"/>
    <mergeCell ref="X42:AA42"/>
    <mergeCell ref="AK1:AV1"/>
    <mergeCell ref="AK2:AV3"/>
    <mergeCell ref="AK5:AV7"/>
    <mergeCell ref="AK8:AV9"/>
    <mergeCell ref="AK11:AV11"/>
    <mergeCell ref="A13:AV13"/>
    <mergeCell ref="A14:AV14"/>
    <mergeCell ref="A15:AV17"/>
    <mergeCell ref="A18:AV19"/>
    <mergeCell ref="A20:AV21"/>
    <mergeCell ref="A22:E22"/>
    <mergeCell ref="G22:AV22"/>
  </mergeCells>
  <pageMargins left="0" right="0" top="0" bottom="0" header="0" footer="0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BF85"/>
  <sheetViews>
    <sheetView showGridLines="0" topLeftCell="A57" workbookViewId="0">
      <selection activeCell="A60" sqref="A60:BA60"/>
    </sheetView>
  </sheetViews>
  <sheetFormatPr defaultColWidth="14.6640625" defaultRowHeight="13.5" customHeight="1"/>
  <cols>
    <col min="1" max="1" width="6.5" style="25" customWidth="1"/>
    <col min="2" max="58" width="3.83203125" style="25" customWidth="1"/>
    <col min="59" max="16384" width="14.6640625" style="25"/>
  </cols>
  <sheetData>
    <row r="1" spans="1:58" ht="18.7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</row>
    <row r="2" spans="1:58" ht="19.5" customHeight="1">
      <c r="A2" s="39" t="s">
        <v>251</v>
      </c>
      <c r="B2" s="39"/>
      <c r="C2" s="39"/>
      <c r="D2" s="39"/>
      <c r="E2" s="39"/>
      <c r="F2" s="39"/>
      <c r="G2" s="39"/>
      <c r="H2" s="39"/>
      <c r="I2" s="39"/>
      <c r="J2" s="39"/>
      <c r="K2" s="487" t="s">
        <v>320</v>
      </c>
      <c r="L2" s="487"/>
      <c r="M2" s="487"/>
      <c r="N2" s="487"/>
      <c r="O2" s="487"/>
      <c r="P2" s="487"/>
      <c r="Q2" s="487"/>
      <c r="R2" s="487"/>
      <c r="S2" s="487"/>
      <c r="T2" s="487"/>
      <c r="U2" s="487"/>
      <c r="V2" s="487"/>
      <c r="W2" s="487"/>
      <c r="X2" s="487"/>
      <c r="Y2" s="487"/>
      <c r="Z2" s="487"/>
      <c r="AA2" s="487"/>
      <c r="AB2" s="487"/>
      <c r="AC2" s="487"/>
      <c r="AD2" s="487"/>
      <c r="AE2" s="487"/>
      <c r="AF2" s="487"/>
      <c r="AG2" s="487"/>
      <c r="AH2" s="487"/>
      <c r="AI2" s="487"/>
    </row>
    <row r="3" spans="1:58" ht="11.25" customHeight="1">
      <c r="A3" s="475" t="s">
        <v>99</v>
      </c>
      <c r="B3" s="476" t="s">
        <v>100</v>
      </c>
      <c r="C3" s="476"/>
      <c r="D3" s="476"/>
      <c r="E3" s="476"/>
      <c r="F3" s="477" t="s">
        <v>293</v>
      </c>
      <c r="G3" s="476" t="s">
        <v>101</v>
      </c>
      <c r="H3" s="476"/>
      <c r="I3" s="476"/>
      <c r="J3" s="477" t="s">
        <v>297</v>
      </c>
      <c r="K3" s="476" t="s">
        <v>102</v>
      </c>
      <c r="L3" s="476"/>
      <c r="M3" s="476"/>
      <c r="N3" s="477" t="s">
        <v>301</v>
      </c>
      <c r="O3" s="476" t="s">
        <v>103</v>
      </c>
      <c r="P3" s="476"/>
      <c r="Q3" s="476"/>
      <c r="R3" s="476"/>
      <c r="S3" s="477" t="s">
        <v>302</v>
      </c>
      <c r="T3" s="476" t="s">
        <v>104</v>
      </c>
      <c r="U3" s="476"/>
      <c r="V3" s="476"/>
      <c r="W3" s="477" t="s">
        <v>306</v>
      </c>
      <c r="X3" s="476" t="s">
        <v>105</v>
      </c>
      <c r="Y3" s="476"/>
      <c r="Z3" s="476"/>
      <c r="AA3" s="477" t="s">
        <v>310</v>
      </c>
      <c r="AB3" s="476" t="s">
        <v>106</v>
      </c>
      <c r="AC3" s="476"/>
      <c r="AD3" s="476"/>
      <c r="AE3" s="476"/>
      <c r="AF3" s="480" t="s">
        <v>107</v>
      </c>
      <c r="AG3" s="476" t="s">
        <v>108</v>
      </c>
      <c r="AH3" s="476"/>
      <c r="AI3" s="476"/>
      <c r="AJ3" s="480" t="s">
        <v>109</v>
      </c>
      <c r="AK3" s="476" t="s">
        <v>110</v>
      </c>
      <c r="AL3" s="476"/>
      <c r="AM3" s="476"/>
      <c r="AN3" s="476"/>
      <c r="AO3" s="476" t="s">
        <v>111</v>
      </c>
      <c r="AP3" s="476"/>
      <c r="AQ3" s="476"/>
      <c r="AR3" s="476"/>
      <c r="AS3" s="480" t="s">
        <v>112</v>
      </c>
      <c r="AT3" s="476" t="s">
        <v>113</v>
      </c>
      <c r="AU3" s="476"/>
      <c r="AV3" s="476"/>
      <c r="AW3" s="480" t="s">
        <v>114</v>
      </c>
      <c r="AX3" s="476" t="s">
        <v>115</v>
      </c>
      <c r="AY3" s="476"/>
      <c r="AZ3" s="476"/>
      <c r="BA3" s="476"/>
    </row>
    <row r="4" spans="1:58" ht="60.75" customHeight="1">
      <c r="A4" s="475"/>
      <c r="B4" s="260" t="s">
        <v>289</v>
      </c>
      <c r="C4" s="260" t="s">
        <v>290</v>
      </c>
      <c r="D4" s="260" t="s">
        <v>291</v>
      </c>
      <c r="E4" s="260" t="s">
        <v>292</v>
      </c>
      <c r="F4" s="478"/>
      <c r="G4" s="260" t="s">
        <v>294</v>
      </c>
      <c r="H4" s="260" t="s">
        <v>295</v>
      </c>
      <c r="I4" s="260" t="s">
        <v>296</v>
      </c>
      <c r="J4" s="478"/>
      <c r="K4" s="260" t="s">
        <v>298</v>
      </c>
      <c r="L4" s="260" t="s">
        <v>299</v>
      </c>
      <c r="M4" s="260" t="s">
        <v>300</v>
      </c>
      <c r="N4" s="479"/>
      <c r="O4" s="260" t="s">
        <v>289</v>
      </c>
      <c r="P4" s="260" t="s">
        <v>290</v>
      </c>
      <c r="Q4" s="260" t="s">
        <v>291</v>
      </c>
      <c r="R4" s="260" t="s">
        <v>292</v>
      </c>
      <c r="S4" s="478"/>
      <c r="T4" s="260" t="s">
        <v>303</v>
      </c>
      <c r="U4" s="260" t="s">
        <v>304</v>
      </c>
      <c r="V4" s="260" t="s">
        <v>305</v>
      </c>
      <c r="W4" s="478"/>
      <c r="X4" s="260" t="s">
        <v>307</v>
      </c>
      <c r="Y4" s="260" t="s">
        <v>308</v>
      </c>
      <c r="Z4" s="260" t="s">
        <v>309</v>
      </c>
      <c r="AA4" s="478"/>
      <c r="AB4" s="258" t="s">
        <v>126</v>
      </c>
      <c r="AC4" s="258" t="s">
        <v>127</v>
      </c>
      <c r="AD4" s="258" t="s">
        <v>128</v>
      </c>
      <c r="AE4" s="258" t="s">
        <v>129</v>
      </c>
      <c r="AF4" s="478"/>
      <c r="AG4" s="258" t="s">
        <v>120</v>
      </c>
      <c r="AH4" s="258" t="s">
        <v>121</v>
      </c>
      <c r="AI4" s="258" t="s">
        <v>122</v>
      </c>
      <c r="AJ4" s="478"/>
      <c r="AK4" s="258" t="s">
        <v>130</v>
      </c>
      <c r="AL4" s="258" t="s">
        <v>131</v>
      </c>
      <c r="AM4" s="258" t="s">
        <v>132</v>
      </c>
      <c r="AN4" s="258" t="s">
        <v>133</v>
      </c>
      <c r="AO4" s="258" t="s">
        <v>116</v>
      </c>
      <c r="AP4" s="258" t="s">
        <v>117</v>
      </c>
      <c r="AQ4" s="258" t="s">
        <v>118</v>
      </c>
      <c r="AR4" s="258" t="s">
        <v>119</v>
      </c>
      <c r="AS4" s="478"/>
      <c r="AT4" s="258" t="s">
        <v>120</v>
      </c>
      <c r="AU4" s="258" t="s">
        <v>121</v>
      </c>
      <c r="AV4" s="258" t="s">
        <v>122</v>
      </c>
      <c r="AW4" s="478"/>
      <c r="AX4" s="258" t="s">
        <v>123</v>
      </c>
      <c r="AY4" s="258" t="s">
        <v>124</v>
      </c>
      <c r="AZ4" s="258" t="s">
        <v>125</v>
      </c>
      <c r="BA4" s="259" t="s">
        <v>134</v>
      </c>
    </row>
    <row r="5" spans="1:58" ht="9.75" customHeight="1">
      <c r="A5" s="475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7" t="s">
        <v>5</v>
      </c>
      <c r="H5" s="17" t="s">
        <v>6</v>
      </c>
      <c r="I5" s="17" t="s">
        <v>7</v>
      </c>
      <c r="J5" s="17" t="s">
        <v>8</v>
      </c>
      <c r="K5" s="17" t="s">
        <v>9</v>
      </c>
      <c r="L5" s="17" t="s">
        <v>20</v>
      </c>
      <c r="M5" s="17" t="s">
        <v>22</v>
      </c>
      <c r="N5" s="17" t="s">
        <v>23</v>
      </c>
      <c r="O5" s="17" t="s">
        <v>24</v>
      </c>
      <c r="P5" s="17" t="s">
        <v>26</v>
      </c>
      <c r="Q5" s="17" t="s">
        <v>27</v>
      </c>
      <c r="R5" s="17" t="s">
        <v>28</v>
      </c>
      <c r="S5" s="17" t="s">
        <v>29</v>
      </c>
      <c r="T5" s="17" t="s">
        <v>30</v>
      </c>
      <c r="U5" s="17" t="s">
        <v>31</v>
      </c>
      <c r="V5" s="17" t="s">
        <v>32</v>
      </c>
      <c r="W5" s="17" t="s">
        <v>33</v>
      </c>
      <c r="X5" s="17" t="s">
        <v>34</v>
      </c>
      <c r="Y5" s="17" t="s">
        <v>56</v>
      </c>
      <c r="Z5" s="17" t="s">
        <v>57</v>
      </c>
      <c r="AA5" s="17" t="s">
        <v>58</v>
      </c>
      <c r="AB5" s="17" t="s">
        <v>59</v>
      </c>
      <c r="AC5" s="17" t="s">
        <v>60</v>
      </c>
      <c r="AD5" s="17" t="s">
        <v>61</v>
      </c>
      <c r="AE5" s="17" t="s">
        <v>62</v>
      </c>
      <c r="AF5" s="17" t="s">
        <v>63</v>
      </c>
      <c r="AG5" s="17" t="s">
        <v>64</v>
      </c>
      <c r="AH5" s="17" t="s">
        <v>65</v>
      </c>
      <c r="AI5" s="17" t="s">
        <v>66</v>
      </c>
      <c r="AJ5" s="17" t="s">
        <v>67</v>
      </c>
      <c r="AK5" s="17" t="s">
        <v>68</v>
      </c>
      <c r="AL5" s="17" t="s">
        <v>69</v>
      </c>
      <c r="AM5" s="17" t="s">
        <v>70</v>
      </c>
      <c r="AN5" s="17" t="s">
        <v>71</v>
      </c>
      <c r="AO5" s="17" t="s">
        <v>72</v>
      </c>
      <c r="AP5" s="17" t="s">
        <v>73</v>
      </c>
      <c r="AQ5" s="17" t="s">
        <v>74</v>
      </c>
      <c r="AR5" s="17" t="s">
        <v>75</v>
      </c>
      <c r="AS5" s="17" t="s">
        <v>76</v>
      </c>
      <c r="AT5" s="17" t="s">
        <v>77</v>
      </c>
      <c r="AU5" s="17" t="s">
        <v>78</v>
      </c>
      <c r="AV5" s="17" t="s">
        <v>79</v>
      </c>
      <c r="AW5" s="17" t="s">
        <v>80</v>
      </c>
      <c r="AX5" s="17" t="s">
        <v>81</v>
      </c>
      <c r="AY5" s="17" t="s">
        <v>82</v>
      </c>
      <c r="AZ5" s="17" t="s">
        <v>83</v>
      </c>
      <c r="BA5" s="31" t="s">
        <v>84</v>
      </c>
    </row>
    <row r="6" spans="1:58" ht="3.75" customHeight="1">
      <c r="A6" s="17"/>
      <c r="B6" s="481"/>
      <c r="C6" s="481"/>
      <c r="D6" s="481"/>
      <c r="E6" s="481"/>
      <c r="F6" s="481"/>
      <c r="G6" s="481"/>
      <c r="H6" s="481"/>
      <c r="I6" s="481"/>
      <c r="J6" s="481"/>
      <c r="K6" s="481"/>
      <c r="L6" s="481"/>
      <c r="M6" s="481"/>
      <c r="N6" s="481"/>
      <c r="O6" s="481"/>
      <c r="P6" s="481"/>
      <c r="Q6" s="481"/>
      <c r="R6" s="481"/>
      <c r="S6" s="481"/>
      <c r="T6" s="481"/>
      <c r="U6" s="481"/>
      <c r="V6" s="481"/>
      <c r="W6" s="481"/>
      <c r="X6" s="481"/>
      <c r="Y6" s="481"/>
      <c r="Z6" s="481"/>
      <c r="AA6" s="481"/>
      <c r="AB6" s="481"/>
      <c r="AC6" s="481"/>
      <c r="AD6" s="481"/>
      <c r="AE6" s="481"/>
      <c r="AF6" s="481"/>
      <c r="AG6" s="481"/>
      <c r="AH6" s="481"/>
      <c r="AI6" s="481"/>
      <c r="AJ6" s="481"/>
      <c r="AK6" s="481"/>
      <c r="AL6" s="481"/>
      <c r="AM6" s="481"/>
      <c r="AN6" s="481"/>
      <c r="AO6" s="481"/>
      <c r="AP6" s="481"/>
      <c r="AQ6" s="481"/>
      <c r="AR6" s="481"/>
      <c r="AS6" s="481"/>
      <c r="AT6" s="481"/>
      <c r="AU6" s="481"/>
      <c r="AV6" s="481"/>
      <c r="AW6" s="481"/>
      <c r="AX6" s="481"/>
      <c r="AY6" s="481"/>
      <c r="AZ6" s="481"/>
      <c r="BA6" s="481"/>
    </row>
    <row r="7" spans="1:58" ht="10.5" customHeight="1">
      <c r="A7" s="482" t="s">
        <v>135</v>
      </c>
      <c r="B7" s="483"/>
      <c r="C7" s="483"/>
      <c r="D7" s="483"/>
      <c r="E7" s="483"/>
      <c r="F7" s="483"/>
      <c r="G7" s="483"/>
      <c r="H7" s="483"/>
      <c r="I7" s="483"/>
      <c r="J7" s="483"/>
      <c r="K7" s="483"/>
      <c r="L7" s="483"/>
      <c r="M7" s="483"/>
      <c r="N7" s="483"/>
      <c r="O7" s="483"/>
      <c r="P7" s="483"/>
      <c r="Q7" s="483"/>
      <c r="R7" s="483"/>
      <c r="S7" s="484" t="s">
        <v>136</v>
      </c>
      <c r="T7" s="484" t="s">
        <v>136</v>
      </c>
      <c r="U7" s="483"/>
      <c r="V7" s="483"/>
      <c r="W7" s="483"/>
      <c r="X7" s="483"/>
      <c r="Y7" s="483"/>
      <c r="Z7" s="483"/>
      <c r="AA7" s="483"/>
      <c r="AB7" s="483"/>
      <c r="AC7" s="483"/>
      <c r="AD7" s="483"/>
      <c r="AE7" s="483"/>
      <c r="AF7" s="483"/>
      <c r="AG7" s="483"/>
      <c r="AH7" s="483"/>
      <c r="AI7" s="483"/>
      <c r="AJ7" s="483"/>
      <c r="AK7" s="483"/>
      <c r="AL7" s="483"/>
      <c r="AM7" s="483"/>
      <c r="AN7" s="483"/>
      <c r="AO7" s="483"/>
      <c r="AP7" s="483"/>
      <c r="AQ7" s="484"/>
      <c r="AR7" s="484" t="s">
        <v>137</v>
      </c>
      <c r="AS7" s="484" t="s">
        <v>136</v>
      </c>
      <c r="AT7" s="484" t="s">
        <v>136</v>
      </c>
      <c r="AU7" s="484" t="s">
        <v>136</v>
      </c>
      <c r="AV7" s="484" t="s">
        <v>136</v>
      </c>
      <c r="AW7" s="484" t="s">
        <v>136</v>
      </c>
      <c r="AX7" s="484" t="s">
        <v>136</v>
      </c>
      <c r="AY7" s="484" t="s">
        <v>136</v>
      </c>
      <c r="AZ7" s="484" t="s">
        <v>136</v>
      </c>
      <c r="BA7" s="484" t="s">
        <v>136</v>
      </c>
    </row>
    <row r="8" spans="1:58" ht="10.5" customHeight="1">
      <c r="A8" s="482"/>
      <c r="B8" s="484"/>
      <c r="C8" s="484"/>
      <c r="D8" s="484"/>
      <c r="E8" s="484"/>
      <c r="F8" s="484"/>
      <c r="G8" s="484"/>
      <c r="H8" s="484"/>
      <c r="I8" s="484"/>
      <c r="J8" s="484"/>
      <c r="K8" s="484"/>
      <c r="L8" s="484"/>
      <c r="M8" s="484"/>
      <c r="N8" s="484"/>
      <c r="O8" s="484"/>
      <c r="P8" s="484"/>
      <c r="Q8" s="484"/>
      <c r="R8" s="484"/>
      <c r="S8" s="484"/>
      <c r="T8" s="484"/>
      <c r="U8" s="484"/>
      <c r="V8" s="484"/>
      <c r="W8" s="484"/>
      <c r="X8" s="484"/>
      <c r="Y8" s="484"/>
      <c r="Z8" s="484"/>
      <c r="AA8" s="484"/>
      <c r="AB8" s="484"/>
      <c r="AC8" s="484"/>
      <c r="AD8" s="484"/>
      <c r="AE8" s="484"/>
      <c r="AF8" s="484"/>
      <c r="AG8" s="484"/>
      <c r="AH8" s="484"/>
      <c r="AI8" s="484"/>
      <c r="AJ8" s="484"/>
      <c r="AK8" s="484"/>
      <c r="AL8" s="484"/>
      <c r="AM8" s="484"/>
      <c r="AN8" s="484"/>
      <c r="AO8" s="484"/>
      <c r="AP8" s="484"/>
      <c r="AQ8" s="484"/>
      <c r="AR8" s="484"/>
      <c r="AS8" s="484"/>
      <c r="AT8" s="484"/>
      <c r="AU8" s="484"/>
      <c r="AV8" s="484"/>
      <c r="AW8" s="484"/>
      <c r="AX8" s="484"/>
      <c r="AY8" s="484"/>
      <c r="AZ8" s="484"/>
      <c r="BA8" s="484"/>
    </row>
    <row r="9" spans="1:58" ht="2.25" customHeight="1">
      <c r="A9" s="17"/>
      <c r="B9" s="481"/>
      <c r="C9" s="481"/>
      <c r="D9" s="481"/>
      <c r="E9" s="481"/>
      <c r="F9" s="481"/>
      <c r="G9" s="481"/>
      <c r="H9" s="481"/>
      <c r="I9" s="481"/>
      <c r="J9" s="481"/>
      <c r="K9" s="481"/>
      <c r="L9" s="481"/>
      <c r="M9" s="481"/>
      <c r="N9" s="481"/>
      <c r="O9" s="481"/>
      <c r="P9" s="481"/>
      <c r="Q9" s="481"/>
      <c r="R9" s="481"/>
      <c r="S9" s="481"/>
      <c r="T9" s="481"/>
      <c r="U9" s="481"/>
      <c r="V9" s="481"/>
      <c r="W9" s="481"/>
      <c r="X9" s="481"/>
      <c r="Y9" s="481"/>
      <c r="Z9" s="481"/>
      <c r="AA9" s="481"/>
      <c r="AB9" s="481"/>
      <c r="AC9" s="481"/>
      <c r="AD9" s="481"/>
      <c r="AE9" s="481"/>
      <c r="AF9" s="481"/>
      <c r="AG9" s="481"/>
      <c r="AH9" s="481"/>
      <c r="AI9" s="481"/>
      <c r="AJ9" s="481"/>
      <c r="AK9" s="481"/>
      <c r="AL9" s="481"/>
      <c r="AM9" s="481"/>
      <c r="AN9" s="481"/>
      <c r="AO9" s="481"/>
      <c r="AP9" s="481"/>
      <c r="AQ9" s="481"/>
      <c r="AR9" s="481"/>
      <c r="AS9" s="481"/>
      <c r="AT9" s="481"/>
      <c r="AU9" s="481"/>
      <c r="AV9" s="481"/>
      <c r="AW9" s="481"/>
      <c r="AX9" s="481"/>
      <c r="AY9" s="481"/>
      <c r="AZ9" s="481"/>
      <c r="BA9" s="481"/>
    </row>
    <row r="10" spans="1:58" ht="10.5" customHeight="1">
      <c r="A10" s="482" t="s">
        <v>139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3"/>
      <c r="Q10" s="483"/>
      <c r="R10" s="484" t="s">
        <v>137</v>
      </c>
      <c r="S10" s="484" t="s">
        <v>136</v>
      </c>
      <c r="T10" s="484" t="s">
        <v>136</v>
      </c>
      <c r="U10" s="483"/>
      <c r="V10" s="483"/>
      <c r="W10" s="483"/>
      <c r="X10" s="483"/>
      <c r="Y10" s="483"/>
      <c r="Z10" s="483"/>
      <c r="AA10" s="483"/>
      <c r="AB10" s="483"/>
      <c r="AC10" s="483"/>
      <c r="AD10" s="483"/>
      <c r="AE10" s="483"/>
      <c r="AF10" s="483"/>
      <c r="AG10" s="483"/>
      <c r="AH10" s="483"/>
      <c r="AI10" s="483"/>
      <c r="AJ10" s="483"/>
      <c r="AK10" s="483"/>
      <c r="AL10" s="483"/>
      <c r="AM10" s="483"/>
      <c r="AN10" s="484"/>
      <c r="AO10" s="484"/>
      <c r="AP10" s="484"/>
      <c r="AQ10" s="484" t="s">
        <v>137</v>
      </c>
      <c r="AR10" s="484" t="s">
        <v>137</v>
      </c>
      <c r="AS10" s="484" t="s">
        <v>136</v>
      </c>
      <c r="AT10" s="484" t="s">
        <v>136</v>
      </c>
      <c r="AU10" s="484" t="s">
        <v>136</v>
      </c>
      <c r="AV10" s="484" t="s">
        <v>136</v>
      </c>
      <c r="AW10" s="484" t="s">
        <v>136</v>
      </c>
      <c r="AX10" s="484" t="s">
        <v>136</v>
      </c>
      <c r="AY10" s="484" t="s">
        <v>136</v>
      </c>
      <c r="AZ10" s="484" t="s">
        <v>136</v>
      </c>
      <c r="BA10" s="484" t="s">
        <v>136</v>
      </c>
      <c r="BB10" s="32"/>
      <c r="BC10" s="29"/>
      <c r="BD10" s="32"/>
      <c r="BE10" s="32"/>
      <c r="BF10" s="29"/>
    </row>
    <row r="11" spans="1:58" ht="10.5" customHeight="1">
      <c r="A11" s="482"/>
      <c r="B11" s="484"/>
      <c r="C11" s="484"/>
      <c r="D11" s="484"/>
      <c r="E11" s="484"/>
      <c r="F11" s="484"/>
      <c r="G11" s="484"/>
      <c r="H11" s="484"/>
      <c r="I11" s="484"/>
      <c r="J11" s="484"/>
      <c r="K11" s="484"/>
      <c r="L11" s="484"/>
      <c r="M11" s="484"/>
      <c r="N11" s="484"/>
      <c r="O11" s="484"/>
      <c r="P11" s="484"/>
      <c r="Q11" s="484"/>
      <c r="R11" s="484"/>
      <c r="S11" s="484"/>
      <c r="T11" s="484"/>
      <c r="U11" s="484"/>
      <c r="V11" s="484"/>
      <c r="W11" s="484"/>
      <c r="X11" s="484"/>
      <c r="Y11" s="484"/>
      <c r="Z11" s="484"/>
      <c r="AA11" s="484"/>
      <c r="AB11" s="484"/>
      <c r="AC11" s="484"/>
      <c r="AD11" s="484"/>
      <c r="AE11" s="484"/>
      <c r="AF11" s="484"/>
      <c r="AG11" s="484"/>
      <c r="AH11" s="484"/>
      <c r="AI11" s="484"/>
      <c r="AJ11" s="484"/>
      <c r="AK11" s="484"/>
      <c r="AL11" s="484"/>
      <c r="AM11" s="484"/>
      <c r="AN11" s="484"/>
      <c r="AO11" s="484"/>
      <c r="AP11" s="484"/>
      <c r="AQ11" s="484"/>
      <c r="AR11" s="484"/>
      <c r="AS11" s="484"/>
      <c r="AT11" s="484"/>
      <c r="AU11" s="484"/>
      <c r="AV11" s="484"/>
      <c r="AW11" s="484"/>
      <c r="AX11" s="484"/>
      <c r="AY11" s="484"/>
      <c r="AZ11" s="484"/>
      <c r="BA11" s="484"/>
      <c r="BB11" s="32"/>
      <c r="BC11" s="29"/>
      <c r="BD11" s="32"/>
      <c r="BE11" s="32"/>
      <c r="BF11" s="29"/>
    </row>
    <row r="12" spans="1:58" ht="2.25" customHeight="1">
      <c r="A12" s="17"/>
      <c r="B12" s="481"/>
      <c r="C12" s="481"/>
      <c r="D12" s="481"/>
      <c r="E12" s="481"/>
      <c r="F12" s="481"/>
      <c r="G12" s="481"/>
      <c r="H12" s="481"/>
      <c r="I12" s="481"/>
      <c r="J12" s="481"/>
      <c r="K12" s="481"/>
      <c r="L12" s="481"/>
      <c r="M12" s="481"/>
      <c r="N12" s="481"/>
      <c r="O12" s="481"/>
      <c r="P12" s="481"/>
      <c r="Q12" s="481"/>
      <c r="R12" s="481"/>
      <c r="S12" s="481"/>
      <c r="T12" s="481"/>
      <c r="U12" s="481"/>
      <c r="V12" s="481"/>
      <c r="W12" s="481"/>
      <c r="X12" s="481"/>
      <c r="Y12" s="481"/>
      <c r="Z12" s="481"/>
      <c r="AA12" s="481"/>
      <c r="AB12" s="481"/>
      <c r="AC12" s="481"/>
      <c r="AD12" s="481"/>
      <c r="AE12" s="481"/>
      <c r="AF12" s="481"/>
      <c r="AG12" s="481"/>
      <c r="AH12" s="481"/>
      <c r="AI12" s="481"/>
      <c r="AJ12" s="481"/>
      <c r="AK12" s="481"/>
      <c r="AL12" s="481"/>
      <c r="AM12" s="481"/>
      <c r="AN12" s="481"/>
      <c r="AO12" s="481"/>
      <c r="AP12" s="481"/>
      <c r="AQ12" s="481"/>
      <c r="AR12" s="481"/>
      <c r="AS12" s="481"/>
      <c r="AT12" s="481"/>
      <c r="AU12" s="481"/>
      <c r="AV12" s="481"/>
      <c r="AW12" s="481"/>
      <c r="AX12" s="481"/>
      <c r="AY12" s="481"/>
      <c r="AZ12" s="481"/>
      <c r="BA12" s="481"/>
      <c r="BB12" s="32"/>
      <c r="BC12" s="29"/>
      <c r="BD12" s="32"/>
      <c r="BE12" s="32"/>
      <c r="BF12" s="29"/>
    </row>
    <row r="13" spans="1:58" ht="10.5" customHeight="1">
      <c r="A13" s="482" t="s">
        <v>140</v>
      </c>
      <c r="B13" s="484"/>
      <c r="C13" s="484"/>
      <c r="D13" s="484"/>
      <c r="E13" s="484"/>
      <c r="F13" s="484"/>
      <c r="G13" s="484"/>
      <c r="H13" s="484"/>
      <c r="I13" s="484" t="s">
        <v>96</v>
      </c>
      <c r="J13" s="484" t="s">
        <v>96</v>
      </c>
      <c r="K13" s="484" t="s">
        <v>96</v>
      </c>
      <c r="L13" s="484" t="s">
        <v>96</v>
      </c>
      <c r="M13" s="484" t="s">
        <v>96</v>
      </c>
      <c r="N13" s="484" t="s">
        <v>96</v>
      </c>
      <c r="O13" s="484" t="s">
        <v>96</v>
      </c>
      <c r="P13" s="484" t="s">
        <v>96</v>
      </c>
      <c r="Q13" s="484" t="s">
        <v>96</v>
      </c>
      <c r="R13" s="484" t="s">
        <v>96</v>
      </c>
      <c r="S13" s="484" t="s">
        <v>136</v>
      </c>
      <c r="T13" s="484" t="s">
        <v>136</v>
      </c>
      <c r="U13" s="484" t="s">
        <v>96</v>
      </c>
      <c r="V13" s="484" t="s">
        <v>96</v>
      </c>
      <c r="W13" s="484" t="s">
        <v>96</v>
      </c>
      <c r="X13" s="484" t="s">
        <v>96</v>
      </c>
      <c r="Y13" s="484" t="s">
        <v>96</v>
      </c>
      <c r="Z13" s="484" t="s">
        <v>96</v>
      </c>
      <c r="AA13" s="484" t="s">
        <v>96</v>
      </c>
      <c r="AB13" s="484" t="s">
        <v>96</v>
      </c>
      <c r="AC13" s="484" t="s">
        <v>96</v>
      </c>
      <c r="AD13" s="484" t="s">
        <v>96</v>
      </c>
      <c r="AE13" s="484" t="s">
        <v>96</v>
      </c>
      <c r="AF13" s="484" t="s">
        <v>96</v>
      </c>
      <c r="AG13" s="484" t="s">
        <v>96</v>
      </c>
      <c r="AH13" s="484" t="s">
        <v>96</v>
      </c>
      <c r="AI13" s="484" t="s">
        <v>96</v>
      </c>
      <c r="AJ13" s="484" t="s">
        <v>96</v>
      </c>
      <c r="AK13" s="484"/>
      <c r="AL13" s="484"/>
      <c r="AM13" s="484"/>
      <c r="AN13" s="484"/>
      <c r="AO13" s="484"/>
      <c r="AP13" s="484" t="s">
        <v>137</v>
      </c>
      <c r="AQ13" s="484" t="s">
        <v>141</v>
      </c>
      <c r="AR13" s="484" t="s">
        <v>141</v>
      </c>
      <c r="AS13" s="484" t="s">
        <v>36</v>
      </c>
      <c r="AT13" s="484" t="s">
        <v>36</v>
      </c>
      <c r="AU13" s="484" t="s">
        <v>36</v>
      </c>
      <c r="AV13" s="484" t="s">
        <v>36</v>
      </c>
      <c r="AW13" s="484" t="s">
        <v>36</v>
      </c>
      <c r="AX13" s="484" t="s">
        <v>36</v>
      </c>
      <c r="AY13" s="484" t="s">
        <v>36</v>
      </c>
      <c r="AZ13" s="484" t="s">
        <v>36</v>
      </c>
      <c r="BA13" s="484" t="s">
        <v>36</v>
      </c>
      <c r="BB13" s="32"/>
      <c r="BC13" s="29"/>
      <c r="BD13" s="32"/>
      <c r="BE13" s="32"/>
      <c r="BF13" s="29"/>
    </row>
    <row r="14" spans="1:58" ht="10.5" customHeight="1">
      <c r="A14" s="482"/>
      <c r="B14" s="484"/>
      <c r="C14" s="484"/>
      <c r="D14" s="484"/>
      <c r="E14" s="484"/>
      <c r="F14" s="484"/>
      <c r="G14" s="484"/>
      <c r="H14" s="484"/>
      <c r="I14" s="484"/>
      <c r="J14" s="484"/>
      <c r="K14" s="484"/>
      <c r="L14" s="484"/>
      <c r="M14" s="484"/>
      <c r="N14" s="484"/>
      <c r="O14" s="484"/>
      <c r="P14" s="484"/>
      <c r="Q14" s="484"/>
      <c r="R14" s="484"/>
      <c r="S14" s="484"/>
      <c r="T14" s="484"/>
      <c r="U14" s="484"/>
      <c r="V14" s="484"/>
      <c r="W14" s="484"/>
      <c r="X14" s="484"/>
      <c r="Y14" s="484"/>
      <c r="Z14" s="484"/>
      <c r="AA14" s="484"/>
      <c r="AB14" s="484"/>
      <c r="AC14" s="484"/>
      <c r="AD14" s="484"/>
      <c r="AE14" s="484"/>
      <c r="AF14" s="484"/>
      <c r="AG14" s="484"/>
      <c r="AH14" s="484"/>
      <c r="AI14" s="484"/>
      <c r="AJ14" s="484"/>
      <c r="AK14" s="484"/>
      <c r="AL14" s="484"/>
      <c r="AM14" s="484"/>
      <c r="AN14" s="484"/>
      <c r="AO14" s="484"/>
      <c r="AP14" s="484"/>
      <c r="AQ14" s="484"/>
      <c r="AR14" s="484"/>
      <c r="AS14" s="484"/>
      <c r="AT14" s="484"/>
      <c r="AU14" s="484"/>
      <c r="AV14" s="484"/>
      <c r="AW14" s="484"/>
      <c r="AX14" s="484"/>
      <c r="AY14" s="484"/>
      <c r="AZ14" s="484"/>
      <c r="BA14" s="484"/>
      <c r="BB14" s="32"/>
      <c r="BC14" s="29"/>
      <c r="BD14" s="32"/>
      <c r="BE14" s="32"/>
      <c r="BF14" s="29"/>
    </row>
    <row r="15" spans="1:58" ht="2.25" customHeight="1">
      <c r="A15" s="17"/>
      <c r="B15" s="481"/>
      <c r="C15" s="481"/>
      <c r="D15" s="481"/>
      <c r="E15" s="481"/>
      <c r="F15" s="481"/>
      <c r="G15" s="481"/>
      <c r="H15" s="481"/>
      <c r="I15" s="481"/>
      <c r="J15" s="481"/>
      <c r="K15" s="481"/>
      <c r="L15" s="481"/>
      <c r="M15" s="481"/>
      <c r="N15" s="481"/>
      <c r="O15" s="481"/>
      <c r="P15" s="481"/>
      <c r="Q15" s="481"/>
      <c r="R15" s="481"/>
      <c r="S15" s="481"/>
      <c r="T15" s="481"/>
      <c r="U15" s="481"/>
      <c r="V15" s="481"/>
      <c r="W15" s="481"/>
      <c r="X15" s="481"/>
      <c r="Y15" s="481"/>
      <c r="Z15" s="481"/>
      <c r="AA15" s="481"/>
      <c r="AB15" s="481"/>
      <c r="AC15" s="481"/>
      <c r="AD15" s="481"/>
      <c r="AE15" s="481"/>
      <c r="AF15" s="481"/>
      <c r="AG15" s="481"/>
      <c r="AH15" s="481"/>
      <c r="AI15" s="481"/>
      <c r="AJ15" s="481"/>
      <c r="AK15" s="481"/>
      <c r="AL15" s="481"/>
      <c r="AM15" s="481"/>
      <c r="AN15" s="481"/>
      <c r="AO15" s="481"/>
      <c r="AP15" s="481"/>
      <c r="AQ15" s="481"/>
      <c r="AR15" s="481"/>
      <c r="AS15" s="481"/>
      <c r="AT15" s="481"/>
      <c r="AU15" s="481"/>
      <c r="AV15" s="481"/>
      <c r="AW15" s="481"/>
      <c r="AX15" s="481"/>
      <c r="AY15" s="481"/>
      <c r="AZ15" s="481"/>
      <c r="BA15" s="481"/>
      <c r="BB15" s="32"/>
      <c r="BC15" s="29"/>
      <c r="BD15" s="32"/>
      <c r="BE15" s="32"/>
      <c r="BF15" s="29"/>
    </row>
    <row r="16" spans="1:58" ht="13.5" hidden="1" customHeight="1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4"/>
      <c r="BC16" s="33"/>
      <c r="BD16" s="32"/>
      <c r="BE16" s="32"/>
      <c r="BF16" s="29"/>
    </row>
    <row r="17" spans="1:53" ht="13.5" hidden="1" customHeight="1">
      <c r="A17" s="482" t="s">
        <v>135</v>
      </c>
      <c r="B17" s="485"/>
      <c r="C17" s="485"/>
      <c r="D17" s="485"/>
      <c r="E17" s="485"/>
      <c r="F17" s="485"/>
      <c r="G17" s="485"/>
      <c r="H17" s="485"/>
      <c r="I17" s="485"/>
      <c r="J17" s="485"/>
      <c r="K17" s="485"/>
      <c r="L17" s="485"/>
      <c r="M17" s="485"/>
      <c r="N17" s="485"/>
      <c r="O17" s="485"/>
      <c r="P17" s="485"/>
      <c r="Q17" s="485"/>
      <c r="R17" s="485"/>
      <c r="S17" s="485"/>
      <c r="T17" s="485"/>
      <c r="U17" s="485"/>
      <c r="V17" s="485"/>
      <c r="W17" s="485"/>
      <c r="X17" s="485"/>
      <c r="Y17" s="485"/>
      <c r="Z17" s="486"/>
      <c r="AA17" s="485"/>
      <c r="AB17" s="485"/>
      <c r="AC17" s="485"/>
      <c r="AD17" s="485"/>
      <c r="AE17" s="485"/>
      <c r="AF17" s="485"/>
      <c r="AG17" s="485"/>
      <c r="AH17" s="485"/>
      <c r="AI17" s="485"/>
      <c r="AJ17" s="485"/>
      <c r="AK17" s="485"/>
      <c r="AL17" s="485"/>
      <c r="AM17" s="485"/>
      <c r="AN17" s="485"/>
      <c r="AO17" s="486"/>
      <c r="AP17" s="485"/>
      <c r="AQ17" s="485"/>
      <c r="AR17" s="485"/>
      <c r="AS17" s="486"/>
      <c r="AT17" s="485"/>
      <c r="AU17" s="485"/>
      <c r="AV17" s="485"/>
      <c r="AW17" s="485"/>
      <c r="AX17" s="485"/>
      <c r="AY17" s="485"/>
      <c r="AZ17" s="485"/>
      <c r="BA17" s="485"/>
    </row>
    <row r="18" spans="1:53" ht="13.5" hidden="1" customHeight="1">
      <c r="A18" s="482"/>
      <c r="B18" s="485"/>
      <c r="C18" s="485"/>
      <c r="D18" s="485"/>
      <c r="E18" s="485"/>
      <c r="F18" s="485"/>
      <c r="G18" s="485"/>
      <c r="H18" s="485"/>
      <c r="I18" s="485"/>
      <c r="J18" s="485"/>
      <c r="K18" s="485"/>
      <c r="L18" s="485"/>
      <c r="M18" s="485"/>
      <c r="N18" s="485"/>
      <c r="O18" s="485"/>
      <c r="P18" s="485"/>
      <c r="Q18" s="485"/>
      <c r="R18" s="485"/>
      <c r="S18" s="485"/>
      <c r="T18" s="485"/>
      <c r="U18" s="485"/>
      <c r="V18" s="485"/>
      <c r="W18" s="485"/>
      <c r="X18" s="485"/>
      <c r="Y18" s="485"/>
      <c r="Z18" s="486"/>
      <c r="AA18" s="485"/>
      <c r="AB18" s="485"/>
      <c r="AC18" s="485"/>
      <c r="AD18" s="485"/>
      <c r="AE18" s="485"/>
      <c r="AF18" s="485"/>
      <c r="AG18" s="485"/>
      <c r="AH18" s="485"/>
      <c r="AI18" s="485"/>
      <c r="AJ18" s="485"/>
      <c r="AK18" s="485"/>
      <c r="AL18" s="485"/>
      <c r="AM18" s="485"/>
      <c r="AN18" s="485"/>
      <c r="AO18" s="486"/>
      <c r="AP18" s="485"/>
      <c r="AQ18" s="485"/>
      <c r="AR18" s="485"/>
      <c r="AS18" s="486"/>
      <c r="AT18" s="485"/>
      <c r="AU18" s="485"/>
      <c r="AV18" s="485"/>
      <c r="AW18" s="485"/>
      <c r="AX18" s="485"/>
      <c r="AY18" s="485"/>
      <c r="AZ18" s="485"/>
      <c r="BA18" s="485"/>
    </row>
    <row r="19" spans="1:53" ht="13.5" hidden="1" customHeight="1">
      <c r="A19" s="482"/>
      <c r="B19" s="485"/>
      <c r="C19" s="485"/>
      <c r="D19" s="485"/>
      <c r="E19" s="485"/>
      <c r="F19" s="485"/>
      <c r="G19" s="485"/>
      <c r="H19" s="485"/>
      <c r="I19" s="485"/>
      <c r="J19" s="485"/>
      <c r="K19" s="485"/>
      <c r="L19" s="485"/>
      <c r="M19" s="485"/>
      <c r="N19" s="485"/>
      <c r="O19" s="485"/>
      <c r="P19" s="485"/>
      <c r="Q19" s="485"/>
      <c r="R19" s="485"/>
      <c r="S19" s="485"/>
      <c r="T19" s="485"/>
      <c r="U19" s="485"/>
      <c r="V19" s="485"/>
      <c r="W19" s="485"/>
      <c r="X19" s="485"/>
      <c r="Y19" s="485"/>
      <c r="Z19" s="486"/>
      <c r="AA19" s="485"/>
      <c r="AB19" s="485"/>
      <c r="AC19" s="485"/>
      <c r="AD19" s="485"/>
      <c r="AE19" s="485"/>
      <c r="AF19" s="485"/>
      <c r="AG19" s="485"/>
      <c r="AH19" s="485"/>
      <c r="AI19" s="485"/>
      <c r="AJ19" s="485"/>
      <c r="AK19" s="485"/>
      <c r="AL19" s="485"/>
      <c r="AM19" s="485"/>
      <c r="AN19" s="485"/>
      <c r="AO19" s="486"/>
      <c r="AP19" s="485"/>
      <c r="AQ19" s="485"/>
      <c r="AR19" s="485"/>
      <c r="AS19" s="486"/>
      <c r="AT19" s="485"/>
      <c r="AU19" s="485"/>
      <c r="AV19" s="485"/>
      <c r="AW19" s="485"/>
      <c r="AX19" s="485"/>
      <c r="AY19" s="485"/>
      <c r="AZ19" s="485"/>
      <c r="BA19" s="485"/>
    </row>
    <row r="20" spans="1:53" ht="13.5" hidden="1" customHeight="1">
      <c r="A20" s="482"/>
      <c r="B20" s="485"/>
      <c r="C20" s="485"/>
      <c r="D20" s="485"/>
      <c r="E20" s="485"/>
      <c r="F20" s="485"/>
      <c r="G20" s="485"/>
      <c r="H20" s="485"/>
      <c r="I20" s="485"/>
      <c r="J20" s="485"/>
      <c r="K20" s="485"/>
      <c r="L20" s="485"/>
      <c r="M20" s="485"/>
      <c r="N20" s="485"/>
      <c r="O20" s="485"/>
      <c r="P20" s="485"/>
      <c r="Q20" s="485"/>
      <c r="R20" s="485"/>
      <c r="S20" s="485"/>
      <c r="T20" s="485"/>
      <c r="U20" s="485"/>
      <c r="V20" s="485"/>
      <c r="W20" s="485"/>
      <c r="X20" s="485"/>
      <c r="Y20" s="485"/>
      <c r="Z20" s="486"/>
      <c r="AA20" s="485"/>
      <c r="AB20" s="485"/>
      <c r="AC20" s="485"/>
      <c r="AD20" s="485"/>
      <c r="AE20" s="485"/>
      <c r="AF20" s="485"/>
      <c r="AG20" s="485"/>
      <c r="AH20" s="485"/>
      <c r="AI20" s="485"/>
      <c r="AJ20" s="485"/>
      <c r="AK20" s="485"/>
      <c r="AL20" s="485"/>
      <c r="AM20" s="485"/>
      <c r="AN20" s="485"/>
      <c r="AO20" s="486"/>
      <c r="AP20" s="485"/>
      <c r="AQ20" s="485"/>
      <c r="AR20" s="485"/>
      <c r="AS20" s="486"/>
      <c r="AT20" s="485"/>
      <c r="AU20" s="485"/>
      <c r="AV20" s="485"/>
      <c r="AW20" s="485"/>
      <c r="AX20" s="485"/>
      <c r="AY20" s="485"/>
      <c r="AZ20" s="485"/>
      <c r="BA20" s="485"/>
    </row>
    <row r="21" spans="1:53" ht="13.5" hidden="1" customHeight="1">
      <c r="A21" s="482"/>
      <c r="B21" s="485"/>
      <c r="C21" s="485"/>
      <c r="D21" s="485"/>
      <c r="E21" s="485"/>
      <c r="F21" s="485"/>
      <c r="G21" s="485"/>
      <c r="H21" s="485"/>
      <c r="I21" s="485"/>
      <c r="J21" s="485"/>
      <c r="K21" s="485"/>
      <c r="L21" s="485"/>
      <c r="M21" s="485"/>
      <c r="N21" s="485"/>
      <c r="O21" s="485"/>
      <c r="P21" s="485"/>
      <c r="Q21" s="485"/>
      <c r="R21" s="485"/>
      <c r="S21" s="485"/>
      <c r="T21" s="485"/>
      <c r="U21" s="485"/>
      <c r="V21" s="485"/>
      <c r="W21" s="485"/>
      <c r="X21" s="485"/>
      <c r="Y21" s="485"/>
      <c r="Z21" s="486"/>
      <c r="AA21" s="485"/>
      <c r="AB21" s="485"/>
      <c r="AC21" s="485"/>
      <c r="AD21" s="485"/>
      <c r="AE21" s="485"/>
      <c r="AF21" s="485"/>
      <c r="AG21" s="485"/>
      <c r="AH21" s="485"/>
      <c r="AI21" s="485"/>
      <c r="AJ21" s="485"/>
      <c r="AK21" s="485"/>
      <c r="AL21" s="485"/>
      <c r="AM21" s="485"/>
      <c r="AN21" s="485"/>
      <c r="AO21" s="486"/>
      <c r="AP21" s="485"/>
      <c r="AQ21" s="485"/>
      <c r="AR21" s="485"/>
      <c r="AS21" s="486"/>
      <c r="AT21" s="485"/>
      <c r="AU21" s="485"/>
      <c r="AV21" s="485"/>
      <c r="AW21" s="485"/>
      <c r="AX21" s="485"/>
      <c r="AY21" s="485"/>
      <c r="AZ21" s="485"/>
      <c r="BA21" s="485"/>
    </row>
    <row r="22" spans="1:53" ht="13.5" hidden="1" customHeight="1">
      <c r="A22" s="482"/>
      <c r="B22" s="485"/>
      <c r="C22" s="485"/>
      <c r="D22" s="485"/>
      <c r="E22" s="485"/>
      <c r="F22" s="485"/>
      <c r="G22" s="485"/>
      <c r="H22" s="485"/>
      <c r="I22" s="485"/>
      <c r="J22" s="485"/>
      <c r="K22" s="485"/>
      <c r="L22" s="485"/>
      <c r="M22" s="485"/>
      <c r="N22" s="485"/>
      <c r="O22" s="485"/>
      <c r="P22" s="485"/>
      <c r="Q22" s="485"/>
      <c r="R22" s="485"/>
      <c r="S22" s="485"/>
      <c r="T22" s="485"/>
      <c r="U22" s="485"/>
      <c r="V22" s="485"/>
      <c r="W22" s="485"/>
      <c r="X22" s="485"/>
      <c r="Y22" s="485"/>
      <c r="Z22" s="486"/>
      <c r="AA22" s="485"/>
      <c r="AB22" s="485"/>
      <c r="AC22" s="485"/>
      <c r="AD22" s="485"/>
      <c r="AE22" s="485"/>
      <c r="AF22" s="485"/>
      <c r="AG22" s="485"/>
      <c r="AH22" s="485"/>
      <c r="AI22" s="485"/>
      <c r="AJ22" s="485"/>
      <c r="AK22" s="485"/>
      <c r="AL22" s="485"/>
      <c r="AM22" s="485"/>
      <c r="AN22" s="485"/>
      <c r="AO22" s="486"/>
      <c r="AP22" s="485"/>
      <c r="AQ22" s="485"/>
      <c r="AR22" s="485"/>
      <c r="AS22" s="486"/>
      <c r="AT22" s="485"/>
      <c r="AU22" s="485"/>
      <c r="AV22" s="485"/>
      <c r="AW22" s="485"/>
      <c r="AX22" s="485"/>
      <c r="AY22" s="485"/>
      <c r="AZ22" s="485"/>
      <c r="BA22" s="485"/>
    </row>
    <row r="23" spans="1:53" ht="13.5" hidden="1" customHeight="1">
      <c r="A23" s="33"/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35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35"/>
      <c r="AP23" s="29"/>
      <c r="AQ23" s="29"/>
      <c r="AR23" s="29"/>
      <c r="AS23" s="35"/>
      <c r="AT23" s="29"/>
      <c r="AU23" s="29"/>
      <c r="AV23" s="29"/>
      <c r="AW23" s="29"/>
      <c r="AX23" s="29"/>
      <c r="AY23" s="29"/>
      <c r="AZ23" s="29"/>
      <c r="BA23" s="29"/>
    </row>
    <row r="24" spans="1:53" ht="13.5" hidden="1" customHeight="1">
      <c r="A24" s="482" t="s">
        <v>139</v>
      </c>
      <c r="B24" s="485"/>
      <c r="C24" s="485"/>
      <c r="D24" s="485"/>
      <c r="E24" s="485"/>
      <c r="F24" s="485"/>
      <c r="G24" s="485"/>
      <c r="H24" s="485"/>
      <c r="I24" s="485"/>
      <c r="J24" s="485"/>
      <c r="K24" s="485"/>
      <c r="L24" s="485"/>
      <c r="M24" s="485"/>
      <c r="N24" s="485"/>
      <c r="O24" s="485"/>
      <c r="P24" s="485"/>
      <c r="Q24" s="485"/>
      <c r="R24" s="485"/>
      <c r="S24" s="485"/>
      <c r="T24" s="485"/>
      <c r="U24" s="485"/>
      <c r="V24" s="485"/>
      <c r="W24" s="485"/>
      <c r="X24" s="485"/>
      <c r="Y24" s="485"/>
      <c r="Z24" s="485"/>
      <c r="AA24" s="485"/>
      <c r="AB24" s="485"/>
      <c r="AC24" s="485"/>
      <c r="AD24" s="485"/>
      <c r="AE24" s="485"/>
      <c r="AF24" s="485"/>
      <c r="AG24" s="485"/>
      <c r="AH24" s="485"/>
      <c r="AI24" s="485"/>
      <c r="AJ24" s="485"/>
      <c r="AK24" s="485"/>
      <c r="AL24" s="485"/>
      <c r="AM24" s="485"/>
      <c r="AN24" s="485"/>
      <c r="AO24" s="485"/>
      <c r="AP24" s="485"/>
      <c r="AQ24" s="485"/>
      <c r="AR24" s="485"/>
      <c r="AS24" s="485"/>
      <c r="AT24" s="485"/>
      <c r="AU24" s="485"/>
      <c r="AV24" s="485"/>
      <c r="AW24" s="485"/>
      <c r="AX24" s="485"/>
      <c r="AY24" s="485"/>
      <c r="AZ24" s="485"/>
      <c r="BA24" s="485"/>
    </row>
    <row r="25" spans="1:53" ht="13.5" hidden="1" customHeight="1">
      <c r="A25" s="482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  <c r="N25" s="485"/>
      <c r="O25" s="485"/>
      <c r="P25" s="485"/>
      <c r="Q25" s="485"/>
      <c r="R25" s="485"/>
      <c r="S25" s="485"/>
      <c r="T25" s="485"/>
      <c r="U25" s="485"/>
      <c r="V25" s="485"/>
      <c r="W25" s="485"/>
      <c r="X25" s="485"/>
      <c r="Y25" s="485"/>
      <c r="Z25" s="485"/>
      <c r="AA25" s="485"/>
      <c r="AB25" s="485"/>
      <c r="AC25" s="485"/>
      <c r="AD25" s="485"/>
      <c r="AE25" s="485"/>
      <c r="AF25" s="485"/>
      <c r="AG25" s="485"/>
      <c r="AH25" s="485"/>
      <c r="AI25" s="485"/>
      <c r="AJ25" s="485"/>
      <c r="AK25" s="485"/>
      <c r="AL25" s="485"/>
      <c r="AM25" s="485"/>
      <c r="AN25" s="485"/>
      <c r="AO25" s="485"/>
      <c r="AP25" s="485"/>
      <c r="AQ25" s="485"/>
      <c r="AR25" s="485"/>
      <c r="AS25" s="485"/>
      <c r="AT25" s="485"/>
      <c r="AU25" s="485"/>
      <c r="AV25" s="485"/>
      <c r="AW25" s="485"/>
      <c r="AX25" s="485"/>
      <c r="AY25" s="485"/>
      <c r="AZ25" s="485"/>
      <c r="BA25" s="485"/>
    </row>
    <row r="26" spans="1:53" ht="13.5" hidden="1" customHeight="1">
      <c r="A26" s="482"/>
      <c r="B26" s="485"/>
      <c r="C26" s="485"/>
      <c r="D26" s="485"/>
      <c r="E26" s="485"/>
      <c r="F26" s="485"/>
      <c r="G26" s="485"/>
      <c r="H26" s="485"/>
      <c r="I26" s="485"/>
      <c r="J26" s="485"/>
      <c r="K26" s="485"/>
      <c r="L26" s="485"/>
      <c r="M26" s="485"/>
      <c r="N26" s="485"/>
      <c r="O26" s="485"/>
      <c r="P26" s="485"/>
      <c r="Q26" s="485"/>
      <c r="R26" s="485"/>
      <c r="S26" s="485"/>
      <c r="T26" s="485"/>
      <c r="U26" s="485"/>
      <c r="V26" s="485"/>
      <c r="W26" s="485"/>
      <c r="X26" s="485"/>
      <c r="Y26" s="485"/>
      <c r="Z26" s="485"/>
      <c r="AA26" s="485"/>
      <c r="AB26" s="485"/>
      <c r="AC26" s="485"/>
      <c r="AD26" s="485"/>
      <c r="AE26" s="485"/>
      <c r="AF26" s="485"/>
      <c r="AG26" s="485"/>
      <c r="AH26" s="485"/>
      <c r="AI26" s="485"/>
      <c r="AJ26" s="485"/>
      <c r="AK26" s="485"/>
      <c r="AL26" s="485"/>
      <c r="AM26" s="485"/>
      <c r="AN26" s="485"/>
      <c r="AO26" s="485"/>
      <c r="AP26" s="485"/>
      <c r="AQ26" s="485"/>
      <c r="AR26" s="485"/>
      <c r="AS26" s="485"/>
      <c r="AT26" s="485"/>
      <c r="AU26" s="485"/>
      <c r="AV26" s="485"/>
      <c r="AW26" s="485"/>
      <c r="AX26" s="485"/>
      <c r="AY26" s="485"/>
      <c r="AZ26" s="485"/>
      <c r="BA26" s="485"/>
    </row>
    <row r="27" spans="1:53" ht="13.5" hidden="1" customHeight="1">
      <c r="A27" s="482"/>
      <c r="B27" s="485"/>
      <c r="C27" s="485"/>
      <c r="D27" s="485"/>
      <c r="E27" s="485"/>
      <c r="F27" s="485"/>
      <c r="G27" s="485"/>
      <c r="H27" s="485"/>
      <c r="I27" s="485"/>
      <c r="J27" s="485"/>
      <c r="K27" s="485"/>
      <c r="L27" s="485"/>
      <c r="M27" s="485"/>
      <c r="N27" s="485"/>
      <c r="O27" s="485"/>
      <c r="P27" s="485"/>
      <c r="Q27" s="485"/>
      <c r="R27" s="485"/>
      <c r="S27" s="485"/>
      <c r="T27" s="485"/>
      <c r="U27" s="485"/>
      <c r="V27" s="485"/>
      <c r="W27" s="485"/>
      <c r="X27" s="485"/>
      <c r="Y27" s="485"/>
      <c r="Z27" s="485"/>
      <c r="AA27" s="485"/>
      <c r="AB27" s="485"/>
      <c r="AC27" s="485"/>
      <c r="AD27" s="485"/>
      <c r="AE27" s="485"/>
      <c r="AF27" s="485"/>
      <c r="AG27" s="485"/>
      <c r="AH27" s="485"/>
      <c r="AI27" s="485"/>
      <c r="AJ27" s="485"/>
      <c r="AK27" s="485"/>
      <c r="AL27" s="485"/>
      <c r="AM27" s="485"/>
      <c r="AN27" s="485"/>
      <c r="AO27" s="485"/>
      <c r="AP27" s="485"/>
      <c r="AQ27" s="485"/>
      <c r="AR27" s="485"/>
      <c r="AS27" s="485"/>
      <c r="AT27" s="485"/>
      <c r="AU27" s="485"/>
      <c r="AV27" s="485"/>
      <c r="AW27" s="485"/>
      <c r="AX27" s="485"/>
      <c r="AY27" s="485"/>
      <c r="AZ27" s="485"/>
      <c r="BA27" s="485"/>
    </row>
    <row r="28" spans="1:53" ht="13.5" hidden="1" customHeight="1">
      <c r="A28" s="482"/>
      <c r="B28" s="485"/>
      <c r="C28" s="485"/>
      <c r="D28" s="485"/>
      <c r="E28" s="485"/>
      <c r="F28" s="485"/>
      <c r="G28" s="485"/>
      <c r="H28" s="485"/>
      <c r="I28" s="485"/>
      <c r="J28" s="485"/>
      <c r="K28" s="485"/>
      <c r="L28" s="485"/>
      <c r="M28" s="485"/>
      <c r="N28" s="485"/>
      <c r="O28" s="485"/>
      <c r="P28" s="485"/>
      <c r="Q28" s="485"/>
      <c r="R28" s="485"/>
      <c r="S28" s="485"/>
      <c r="T28" s="485"/>
      <c r="U28" s="485"/>
      <c r="V28" s="485"/>
      <c r="W28" s="485"/>
      <c r="X28" s="485"/>
      <c r="Y28" s="485"/>
      <c r="Z28" s="485"/>
      <c r="AA28" s="485"/>
      <c r="AB28" s="485"/>
      <c r="AC28" s="485"/>
      <c r="AD28" s="485"/>
      <c r="AE28" s="485"/>
      <c r="AF28" s="485"/>
      <c r="AG28" s="485"/>
      <c r="AH28" s="485"/>
      <c r="AI28" s="485"/>
      <c r="AJ28" s="485"/>
      <c r="AK28" s="485"/>
      <c r="AL28" s="485"/>
      <c r="AM28" s="485"/>
      <c r="AN28" s="485"/>
      <c r="AO28" s="485"/>
      <c r="AP28" s="485"/>
      <c r="AQ28" s="485"/>
      <c r="AR28" s="485"/>
      <c r="AS28" s="485"/>
      <c r="AT28" s="485"/>
      <c r="AU28" s="485"/>
      <c r="AV28" s="485"/>
      <c r="AW28" s="485"/>
      <c r="AX28" s="485"/>
      <c r="AY28" s="485"/>
      <c r="AZ28" s="485"/>
      <c r="BA28" s="485"/>
    </row>
    <row r="29" spans="1:53" ht="13.5" hidden="1" customHeight="1">
      <c r="A29" s="482"/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5"/>
      <c r="BA29" s="485"/>
    </row>
    <row r="30" spans="1:53" ht="13.5" hidden="1" customHeight="1">
      <c r="A30" s="33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35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35"/>
      <c r="AP30" s="29"/>
      <c r="AQ30" s="29"/>
      <c r="AR30" s="29"/>
      <c r="AS30" s="35"/>
      <c r="AT30" s="29"/>
      <c r="AU30" s="29"/>
      <c r="AV30" s="29"/>
      <c r="AW30" s="29"/>
      <c r="AX30" s="29"/>
      <c r="AY30" s="29"/>
      <c r="AZ30" s="29"/>
      <c r="BA30" s="29"/>
    </row>
    <row r="31" spans="1:53" ht="13.5" hidden="1" customHeight="1">
      <c r="A31" s="482" t="s">
        <v>140</v>
      </c>
      <c r="B31" s="485"/>
      <c r="C31" s="485"/>
      <c r="D31" s="485"/>
      <c r="E31" s="485"/>
      <c r="F31" s="485"/>
      <c r="G31" s="485"/>
      <c r="H31" s="485"/>
      <c r="I31" s="485"/>
      <c r="J31" s="485"/>
      <c r="K31" s="485"/>
      <c r="L31" s="485"/>
      <c r="M31" s="485"/>
      <c r="N31" s="485"/>
      <c r="O31" s="485"/>
      <c r="P31" s="485"/>
      <c r="Q31" s="485"/>
      <c r="R31" s="485"/>
      <c r="S31" s="485"/>
      <c r="T31" s="485"/>
      <c r="U31" s="485"/>
      <c r="V31" s="485"/>
      <c r="W31" s="485"/>
      <c r="X31" s="485"/>
      <c r="Y31" s="485"/>
      <c r="Z31" s="486"/>
      <c r="AA31" s="485"/>
      <c r="AB31" s="485"/>
      <c r="AC31" s="485"/>
      <c r="AD31" s="485"/>
      <c r="AE31" s="485"/>
      <c r="AF31" s="485"/>
      <c r="AG31" s="485"/>
      <c r="AH31" s="485"/>
      <c r="AI31" s="485"/>
      <c r="AJ31" s="485"/>
      <c r="AK31" s="485"/>
      <c r="AL31" s="485"/>
      <c r="AM31" s="485"/>
      <c r="AN31" s="485"/>
      <c r="AO31" s="486"/>
      <c r="AP31" s="485"/>
      <c r="AQ31" s="485"/>
      <c r="AR31" s="485"/>
      <c r="AS31" s="486"/>
      <c r="AT31" s="485"/>
      <c r="AU31" s="485"/>
      <c r="AV31" s="485"/>
      <c r="AW31" s="485"/>
      <c r="AX31" s="485"/>
      <c r="AY31" s="485"/>
      <c r="AZ31" s="485"/>
      <c r="BA31" s="485"/>
    </row>
    <row r="32" spans="1:53" ht="13.5" hidden="1" customHeight="1">
      <c r="A32" s="482"/>
      <c r="B32" s="485"/>
      <c r="C32" s="485"/>
      <c r="D32" s="485"/>
      <c r="E32" s="485"/>
      <c r="F32" s="485"/>
      <c r="G32" s="485"/>
      <c r="H32" s="485"/>
      <c r="I32" s="485"/>
      <c r="J32" s="485"/>
      <c r="K32" s="485"/>
      <c r="L32" s="485"/>
      <c r="M32" s="485"/>
      <c r="N32" s="485"/>
      <c r="O32" s="485"/>
      <c r="P32" s="485"/>
      <c r="Q32" s="485"/>
      <c r="R32" s="485"/>
      <c r="S32" s="485"/>
      <c r="T32" s="485"/>
      <c r="U32" s="485"/>
      <c r="V32" s="485"/>
      <c r="W32" s="485"/>
      <c r="X32" s="485"/>
      <c r="Y32" s="485"/>
      <c r="Z32" s="486"/>
      <c r="AA32" s="485"/>
      <c r="AB32" s="485"/>
      <c r="AC32" s="485"/>
      <c r="AD32" s="485"/>
      <c r="AE32" s="485"/>
      <c r="AF32" s="485"/>
      <c r="AG32" s="485"/>
      <c r="AH32" s="485"/>
      <c r="AI32" s="485"/>
      <c r="AJ32" s="485"/>
      <c r="AK32" s="485"/>
      <c r="AL32" s="485"/>
      <c r="AM32" s="485"/>
      <c r="AN32" s="485"/>
      <c r="AO32" s="486"/>
      <c r="AP32" s="485"/>
      <c r="AQ32" s="485"/>
      <c r="AR32" s="485"/>
      <c r="AS32" s="486"/>
      <c r="AT32" s="485"/>
      <c r="AU32" s="485"/>
      <c r="AV32" s="485"/>
      <c r="AW32" s="485"/>
      <c r="AX32" s="485"/>
      <c r="AY32" s="485"/>
      <c r="AZ32" s="485"/>
      <c r="BA32" s="485"/>
    </row>
    <row r="33" spans="1:53" ht="13.5" hidden="1" customHeight="1">
      <c r="A33" s="482"/>
      <c r="B33" s="485"/>
      <c r="C33" s="485"/>
      <c r="D33" s="485"/>
      <c r="E33" s="485"/>
      <c r="F33" s="485"/>
      <c r="G33" s="485"/>
      <c r="H33" s="485"/>
      <c r="I33" s="485"/>
      <c r="J33" s="485"/>
      <c r="K33" s="485"/>
      <c r="L33" s="485"/>
      <c r="M33" s="485"/>
      <c r="N33" s="485"/>
      <c r="O33" s="485"/>
      <c r="P33" s="485"/>
      <c r="Q33" s="485"/>
      <c r="R33" s="485"/>
      <c r="S33" s="485"/>
      <c r="T33" s="485"/>
      <c r="U33" s="485"/>
      <c r="V33" s="485"/>
      <c r="W33" s="485"/>
      <c r="X33" s="485"/>
      <c r="Y33" s="485"/>
      <c r="Z33" s="486"/>
      <c r="AA33" s="485"/>
      <c r="AB33" s="485"/>
      <c r="AC33" s="485"/>
      <c r="AD33" s="485"/>
      <c r="AE33" s="485"/>
      <c r="AF33" s="485"/>
      <c r="AG33" s="485"/>
      <c r="AH33" s="485"/>
      <c r="AI33" s="485"/>
      <c r="AJ33" s="485"/>
      <c r="AK33" s="485"/>
      <c r="AL33" s="485"/>
      <c r="AM33" s="485"/>
      <c r="AN33" s="485"/>
      <c r="AO33" s="486"/>
      <c r="AP33" s="485"/>
      <c r="AQ33" s="485"/>
      <c r="AR33" s="485"/>
      <c r="AS33" s="486"/>
      <c r="AT33" s="485"/>
      <c r="AU33" s="485"/>
      <c r="AV33" s="485"/>
      <c r="AW33" s="485"/>
      <c r="AX33" s="485"/>
      <c r="AY33" s="485"/>
      <c r="AZ33" s="485"/>
      <c r="BA33" s="485"/>
    </row>
    <row r="34" spans="1:53" ht="13.5" hidden="1" customHeight="1">
      <c r="A34" s="482"/>
      <c r="B34" s="485"/>
      <c r="C34" s="485"/>
      <c r="D34" s="485"/>
      <c r="E34" s="485"/>
      <c r="F34" s="485"/>
      <c r="G34" s="485"/>
      <c r="H34" s="485"/>
      <c r="I34" s="485"/>
      <c r="J34" s="485"/>
      <c r="K34" s="485"/>
      <c r="L34" s="485"/>
      <c r="M34" s="485"/>
      <c r="N34" s="485"/>
      <c r="O34" s="485"/>
      <c r="P34" s="485"/>
      <c r="Q34" s="485"/>
      <c r="R34" s="485"/>
      <c r="S34" s="485"/>
      <c r="T34" s="485"/>
      <c r="U34" s="485"/>
      <c r="V34" s="485"/>
      <c r="W34" s="485"/>
      <c r="X34" s="485"/>
      <c r="Y34" s="485"/>
      <c r="Z34" s="486"/>
      <c r="AA34" s="485"/>
      <c r="AB34" s="485"/>
      <c r="AC34" s="485"/>
      <c r="AD34" s="485"/>
      <c r="AE34" s="485"/>
      <c r="AF34" s="485"/>
      <c r="AG34" s="485"/>
      <c r="AH34" s="485"/>
      <c r="AI34" s="485"/>
      <c r="AJ34" s="485"/>
      <c r="AK34" s="485"/>
      <c r="AL34" s="485"/>
      <c r="AM34" s="485"/>
      <c r="AN34" s="485"/>
      <c r="AO34" s="486"/>
      <c r="AP34" s="485"/>
      <c r="AQ34" s="485"/>
      <c r="AR34" s="485"/>
      <c r="AS34" s="486"/>
      <c r="AT34" s="485"/>
      <c r="AU34" s="485"/>
      <c r="AV34" s="485"/>
      <c r="AW34" s="485"/>
      <c r="AX34" s="485"/>
      <c r="AY34" s="485"/>
      <c r="AZ34" s="485"/>
      <c r="BA34" s="485"/>
    </row>
    <row r="35" spans="1:53" ht="13.5" hidden="1" customHeight="1">
      <c r="A35" s="482"/>
      <c r="B35" s="485"/>
      <c r="C35" s="485"/>
      <c r="D35" s="485"/>
      <c r="E35" s="485"/>
      <c r="F35" s="485"/>
      <c r="G35" s="485"/>
      <c r="H35" s="485"/>
      <c r="I35" s="485"/>
      <c r="J35" s="485"/>
      <c r="K35" s="485"/>
      <c r="L35" s="485"/>
      <c r="M35" s="485"/>
      <c r="N35" s="485"/>
      <c r="O35" s="485"/>
      <c r="P35" s="485"/>
      <c r="Q35" s="485"/>
      <c r="R35" s="485"/>
      <c r="S35" s="485"/>
      <c r="T35" s="485"/>
      <c r="U35" s="485"/>
      <c r="V35" s="485"/>
      <c r="W35" s="485"/>
      <c r="X35" s="485"/>
      <c r="Y35" s="485"/>
      <c r="Z35" s="486"/>
      <c r="AA35" s="485"/>
      <c r="AB35" s="485"/>
      <c r="AC35" s="485"/>
      <c r="AD35" s="485"/>
      <c r="AE35" s="485"/>
      <c r="AF35" s="485"/>
      <c r="AG35" s="485"/>
      <c r="AH35" s="485"/>
      <c r="AI35" s="485"/>
      <c r="AJ35" s="485"/>
      <c r="AK35" s="485"/>
      <c r="AL35" s="485"/>
      <c r="AM35" s="485"/>
      <c r="AN35" s="485"/>
      <c r="AO35" s="486"/>
      <c r="AP35" s="485"/>
      <c r="AQ35" s="485"/>
      <c r="AR35" s="485"/>
      <c r="AS35" s="486"/>
      <c r="AT35" s="485"/>
      <c r="AU35" s="485"/>
      <c r="AV35" s="485"/>
      <c r="AW35" s="485"/>
      <c r="AX35" s="485"/>
      <c r="AY35" s="485"/>
      <c r="AZ35" s="485"/>
      <c r="BA35" s="485"/>
    </row>
    <row r="36" spans="1:53" ht="13.5" hidden="1" customHeight="1">
      <c r="A36" s="482"/>
      <c r="B36" s="485"/>
      <c r="C36" s="485"/>
      <c r="D36" s="485"/>
      <c r="E36" s="485"/>
      <c r="F36" s="485"/>
      <c r="G36" s="485"/>
      <c r="H36" s="485"/>
      <c r="I36" s="485"/>
      <c r="J36" s="485"/>
      <c r="K36" s="485"/>
      <c r="L36" s="485"/>
      <c r="M36" s="485"/>
      <c r="N36" s="485"/>
      <c r="O36" s="485"/>
      <c r="P36" s="485"/>
      <c r="Q36" s="485"/>
      <c r="R36" s="485"/>
      <c r="S36" s="485"/>
      <c r="T36" s="485"/>
      <c r="U36" s="485"/>
      <c r="V36" s="485"/>
      <c r="W36" s="485"/>
      <c r="X36" s="485"/>
      <c r="Y36" s="485"/>
      <c r="Z36" s="486"/>
      <c r="AA36" s="485"/>
      <c r="AB36" s="485"/>
      <c r="AC36" s="485"/>
      <c r="AD36" s="485"/>
      <c r="AE36" s="485"/>
      <c r="AF36" s="485"/>
      <c r="AG36" s="485"/>
      <c r="AH36" s="485"/>
      <c r="AI36" s="485"/>
      <c r="AJ36" s="485"/>
      <c r="AK36" s="485"/>
      <c r="AL36" s="485"/>
      <c r="AM36" s="485"/>
      <c r="AN36" s="485"/>
      <c r="AO36" s="486"/>
      <c r="AP36" s="485"/>
      <c r="AQ36" s="485"/>
      <c r="AR36" s="485"/>
      <c r="AS36" s="486"/>
      <c r="AT36" s="485"/>
      <c r="AU36" s="485"/>
      <c r="AV36" s="485"/>
      <c r="AW36" s="485"/>
      <c r="AX36" s="485"/>
      <c r="AY36" s="485"/>
      <c r="AZ36" s="485"/>
      <c r="BA36" s="485"/>
    </row>
    <row r="37" spans="1:53" ht="13.5" hidden="1" customHeight="1">
      <c r="A37" s="33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35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35"/>
      <c r="AP37" s="29"/>
      <c r="AQ37" s="29"/>
      <c r="AR37" s="29"/>
      <c r="AS37" s="35"/>
      <c r="AT37" s="29"/>
      <c r="AU37" s="29"/>
      <c r="AV37" s="29"/>
      <c r="AW37" s="29"/>
      <c r="AX37" s="29"/>
      <c r="AY37" s="29"/>
      <c r="AZ37" s="29"/>
      <c r="BA37" s="29"/>
    </row>
    <row r="38" spans="1:53" ht="13.5" hidden="1" customHeight="1">
      <c r="A38" s="482" t="s">
        <v>142</v>
      </c>
      <c r="B38" s="485"/>
      <c r="C38" s="485"/>
      <c r="D38" s="485"/>
      <c r="E38" s="485"/>
      <c r="F38" s="485"/>
      <c r="G38" s="485"/>
      <c r="H38" s="485"/>
      <c r="I38" s="485"/>
      <c r="J38" s="485"/>
      <c r="K38" s="485"/>
      <c r="L38" s="485"/>
      <c r="M38" s="485"/>
      <c r="N38" s="485"/>
      <c r="O38" s="485"/>
      <c r="P38" s="485"/>
      <c r="Q38" s="485"/>
      <c r="R38" s="485"/>
      <c r="S38" s="485"/>
      <c r="T38" s="485"/>
      <c r="U38" s="485"/>
      <c r="V38" s="485"/>
      <c r="W38" s="485"/>
      <c r="X38" s="485"/>
      <c r="Y38" s="485"/>
      <c r="Z38" s="486"/>
      <c r="AA38" s="485"/>
      <c r="AB38" s="485"/>
      <c r="AC38" s="485"/>
      <c r="AD38" s="485"/>
      <c r="AE38" s="485"/>
      <c r="AF38" s="485"/>
      <c r="AG38" s="485"/>
      <c r="AH38" s="485"/>
      <c r="AI38" s="485"/>
      <c r="AJ38" s="485"/>
      <c r="AK38" s="485"/>
      <c r="AL38" s="485"/>
      <c r="AM38" s="485"/>
      <c r="AN38" s="485"/>
      <c r="AO38" s="486"/>
      <c r="AP38" s="485"/>
      <c r="AQ38" s="485"/>
      <c r="AR38" s="485"/>
      <c r="AS38" s="486"/>
      <c r="AT38" s="485"/>
      <c r="AU38" s="485"/>
      <c r="AV38" s="485"/>
      <c r="AW38" s="485"/>
      <c r="AX38" s="485"/>
      <c r="AY38" s="485"/>
      <c r="AZ38" s="485"/>
      <c r="BA38" s="485"/>
    </row>
    <row r="39" spans="1:53" ht="13.5" hidden="1" customHeight="1">
      <c r="A39" s="482"/>
      <c r="B39" s="485"/>
      <c r="C39" s="485"/>
      <c r="D39" s="485"/>
      <c r="E39" s="485"/>
      <c r="F39" s="485"/>
      <c r="G39" s="485"/>
      <c r="H39" s="485"/>
      <c r="I39" s="485"/>
      <c r="J39" s="485"/>
      <c r="K39" s="485"/>
      <c r="L39" s="485"/>
      <c r="M39" s="485"/>
      <c r="N39" s="485"/>
      <c r="O39" s="485"/>
      <c r="P39" s="485"/>
      <c r="Q39" s="485"/>
      <c r="R39" s="485"/>
      <c r="S39" s="485"/>
      <c r="T39" s="485"/>
      <c r="U39" s="485"/>
      <c r="V39" s="485"/>
      <c r="W39" s="485"/>
      <c r="X39" s="485"/>
      <c r="Y39" s="485"/>
      <c r="Z39" s="486"/>
      <c r="AA39" s="485"/>
      <c r="AB39" s="485"/>
      <c r="AC39" s="485"/>
      <c r="AD39" s="485"/>
      <c r="AE39" s="485"/>
      <c r="AF39" s="485"/>
      <c r="AG39" s="485"/>
      <c r="AH39" s="485"/>
      <c r="AI39" s="485"/>
      <c r="AJ39" s="485"/>
      <c r="AK39" s="485"/>
      <c r="AL39" s="485"/>
      <c r="AM39" s="485"/>
      <c r="AN39" s="485"/>
      <c r="AO39" s="486"/>
      <c r="AP39" s="485"/>
      <c r="AQ39" s="485"/>
      <c r="AR39" s="485"/>
      <c r="AS39" s="486"/>
      <c r="AT39" s="485"/>
      <c r="AU39" s="485"/>
      <c r="AV39" s="485"/>
      <c r="AW39" s="485"/>
      <c r="AX39" s="485"/>
      <c r="AY39" s="485"/>
      <c r="AZ39" s="485"/>
      <c r="BA39" s="485"/>
    </row>
    <row r="40" spans="1:53" ht="13.5" hidden="1" customHeight="1">
      <c r="A40" s="482"/>
      <c r="B40" s="485"/>
      <c r="C40" s="485"/>
      <c r="D40" s="485"/>
      <c r="E40" s="485"/>
      <c r="F40" s="485"/>
      <c r="G40" s="485"/>
      <c r="H40" s="485"/>
      <c r="I40" s="485"/>
      <c r="J40" s="485"/>
      <c r="K40" s="485"/>
      <c r="L40" s="485"/>
      <c r="M40" s="485"/>
      <c r="N40" s="485"/>
      <c r="O40" s="485"/>
      <c r="P40" s="485"/>
      <c r="Q40" s="485"/>
      <c r="R40" s="485"/>
      <c r="S40" s="485"/>
      <c r="T40" s="485"/>
      <c r="U40" s="485"/>
      <c r="V40" s="485"/>
      <c r="W40" s="485"/>
      <c r="X40" s="485"/>
      <c r="Y40" s="485"/>
      <c r="Z40" s="486"/>
      <c r="AA40" s="485"/>
      <c r="AB40" s="485"/>
      <c r="AC40" s="485"/>
      <c r="AD40" s="485"/>
      <c r="AE40" s="485"/>
      <c r="AF40" s="485"/>
      <c r="AG40" s="485"/>
      <c r="AH40" s="485"/>
      <c r="AI40" s="485"/>
      <c r="AJ40" s="485"/>
      <c r="AK40" s="485"/>
      <c r="AL40" s="485"/>
      <c r="AM40" s="485"/>
      <c r="AN40" s="485"/>
      <c r="AO40" s="486"/>
      <c r="AP40" s="485"/>
      <c r="AQ40" s="485"/>
      <c r="AR40" s="485"/>
      <c r="AS40" s="486"/>
      <c r="AT40" s="485"/>
      <c r="AU40" s="485"/>
      <c r="AV40" s="485"/>
      <c r="AW40" s="485"/>
      <c r="AX40" s="485"/>
      <c r="AY40" s="485"/>
      <c r="AZ40" s="485"/>
      <c r="BA40" s="485"/>
    </row>
    <row r="41" spans="1:53" ht="13.5" hidden="1" customHeight="1">
      <c r="A41" s="482"/>
      <c r="B41" s="485"/>
      <c r="C41" s="485"/>
      <c r="D41" s="485"/>
      <c r="E41" s="485"/>
      <c r="F41" s="485"/>
      <c r="G41" s="485"/>
      <c r="H41" s="485"/>
      <c r="I41" s="485"/>
      <c r="J41" s="485"/>
      <c r="K41" s="485"/>
      <c r="L41" s="485"/>
      <c r="M41" s="485"/>
      <c r="N41" s="485"/>
      <c r="O41" s="485"/>
      <c r="P41" s="485"/>
      <c r="Q41" s="485"/>
      <c r="R41" s="485"/>
      <c r="S41" s="485"/>
      <c r="T41" s="485"/>
      <c r="U41" s="485"/>
      <c r="V41" s="485"/>
      <c r="W41" s="485"/>
      <c r="X41" s="485"/>
      <c r="Y41" s="485"/>
      <c r="Z41" s="486"/>
      <c r="AA41" s="485"/>
      <c r="AB41" s="485"/>
      <c r="AC41" s="485"/>
      <c r="AD41" s="485"/>
      <c r="AE41" s="485"/>
      <c r="AF41" s="485"/>
      <c r="AG41" s="485"/>
      <c r="AH41" s="485"/>
      <c r="AI41" s="485"/>
      <c r="AJ41" s="485"/>
      <c r="AK41" s="485"/>
      <c r="AL41" s="485"/>
      <c r="AM41" s="485"/>
      <c r="AN41" s="485"/>
      <c r="AO41" s="486"/>
      <c r="AP41" s="485"/>
      <c r="AQ41" s="485"/>
      <c r="AR41" s="485"/>
      <c r="AS41" s="486"/>
      <c r="AT41" s="485"/>
      <c r="AU41" s="485"/>
      <c r="AV41" s="485"/>
      <c r="AW41" s="485"/>
      <c r="AX41" s="485"/>
      <c r="AY41" s="485"/>
      <c r="AZ41" s="485"/>
      <c r="BA41" s="485"/>
    </row>
    <row r="42" spans="1:53" ht="13.5" hidden="1" customHeight="1">
      <c r="A42" s="482"/>
      <c r="B42" s="485"/>
      <c r="C42" s="485"/>
      <c r="D42" s="485"/>
      <c r="E42" s="485"/>
      <c r="F42" s="485"/>
      <c r="G42" s="485"/>
      <c r="H42" s="485"/>
      <c r="I42" s="485"/>
      <c r="J42" s="485"/>
      <c r="K42" s="485"/>
      <c r="L42" s="485"/>
      <c r="M42" s="485"/>
      <c r="N42" s="485"/>
      <c r="O42" s="485"/>
      <c r="P42" s="485"/>
      <c r="Q42" s="485"/>
      <c r="R42" s="485"/>
      <c r="S42" s="485"/>
      <c r="T42" s="485"/>
      <c r="U42" s="485"/>
      <c r="V42" s="485"/>
      <c r="W42" s="485"/>
      <c r="X42" s="485"/>
      <c r="Y42" s="485"/>
      <c r="Z42" s="486"/>
      <c r="AA42" s="485"/>
      <c r="AB42" s="485"/>
      <c r="AC42" s="485"/>
      <c r="AD42" s="485"/>
      <c r="AE42" s="485"/>
      <c r="AF42" s="485"/>
      <c r="AG42" s="485"/>
      <c r="AH42" s="485"/>
      <c r="AI42" s="485"/>
      <c r="AJ42" s="485"/>
      <c r="AK42" s="485"/>
      <c r="AL42" s="485"/>
      <c r="AM42" s="485"/>
      <c r="AN42" s="485"/>
      <c r="AO42" s="486"/>
      <c r="AP42" s="485"/>
      <c r="AQ42" s="485"/>
      <c r="AR42" s="485"/>
      <c r="AS42" s="486"/>
      <c r="AT42" s="485"/>
      <c r="AU42" s="485"/>
      <c r="AV42" s="485"/>
      <c r="AW42" s="485"/>
      <c r="AX42" s="485"/>
      <c r="AY42" s="485"/>
      <c r="AZ42" s="485"/>
      <c r="BA42" s="485"/>
    </row>
    <row r="43" spans="1:53" ht="13.5" hidden="1" customHeight="1">
      <c r="A43" s="482"/>
      <c r="B43" s="485"/>
      <c r="C43" s="485"/>
      <c r="D43" s="485"/>
      <c r="E43" s="485"/>
      <c r="F43" s="485"/>
      <c r="G43" s="485"/>
      <c r="H43" s="485"/>
      <c r="I43" s="485"/>
      <c r="J43" s="485"/>
      <c r="K43" s="485"/>
      <c r="L43" s="485"/>
      <c r="M43" s="485"/>
      <c r="N43" s="485"/>
      <c r="O43" s="485"/>
      <c r="P43" s="485"/>
      <c r="Q43" s="485"/>
      <c r="R43" s="485"/>
      <c r="S43" s="485"/>
      <c r="T43" s="485"/>
      <c r="U43" s="485"/>
      <c r="V43" s="485"/>
      <c r="W43" s="485"/>
      <c r="X43" s="485"/>
      <c r="Y43" s="485"/>
      <c r="Z43" s="486"/>
      <c r="AA43" s="485"/>
      <c r="AB43" s="485"/>
      <c r="AC43" s="485"/>
      <c r="AD43" s="485"/>
      <c r="AE43" s="485"/>
      <c r="AF43" s="485"/>
      <c r="AG43" s="485"/>
      <c r="AH43" s="485"/>
      <c r="AI43" s="485"/>
      <c r="AJ43" s="485"/>
      <c r="AK43" s="485"/>
      <c r="AL43" s="485"/>
      <c r="AM43" s="485"/>
      <c r="AN43" s="485"/>
      <c r="AO43" s="486"/>
      <c r="AP43" s="485"/>
      <c r="AQ43" s="485"/>
      <c r="AR43" s="485"/>
      <c r="AS43" s="486"/>
      <c r="AT43" s="485"/>
      <c r="AU43" s="485"/>
      <c r="AV43" s="485"/>
      <c r="AW43" s="485"/>
      <c r="AX43" s="485"/>
      <c r="AY43" s="485"/>
      <c r="AZ43" s="485"/>
      <c r="BA43" s="485"/>
    </row>
    <row r="44" spans="1:53" ht="13.5" hidden="1" customHeight="1">
      <c r="A44" s="33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35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35"/>
      <c r="AP44" s="29"/>
      <c r="AQ44" s="29"/>
      <c r="AR44" s="29"/>
      <c r="AS44" s="35"/>
      <c r="AT44" s="29"/>
      <c r="AU44" s="29"/>
      <c r="AV44" s="29"/>
      <c r="AW44" s="29"/>
      <c r="AX44" s="29"/>
      <c r="AY44" s="29"/>
      <c r="AZ44" s="29"/>
      <c r="BA44" s="29"/>
    </row>
    <row r="45" spans="1:53" ht="13.5" hidden="1" customHeight="1">
      <c r="A45" s="482" t="s">
        <v>143</v>
      </c>
      <c r="B45" s="485"/>
      <c r="C45" s="485"/>
      <c r="D45" s="485"/>
      <c r="E45" s="485"/>
      <c r="F45" s="485"/>
      <c r="G45" s="485"/>
      <c r="H45" s="485"/>
      <c r="I45" s="485"/>
      <c r="J45" s="485"/>
      <c r="K45" s="485"/>
      <c r="L45" s="485"/>
      <c r="M45" s="485"/>
      <c r="N45" s="485"/>
      <c r="O45" s="485"/>
      <c r="P45" s="485"/>
      <c r="Q45" s="485"/>
      <c r="R45" s="485"/>
      <c r="S45" s="485"/>
      <c r="T45" s="485"/>
      <c r="U45" s="485"/>
      <c r="V45" s="485"/>
      <c r="W45" s="485"/>
      <c r="X45" s="485"/>
      <c r="Y45" s="485"/>
      <c r="Z45" s="486"/>
      <c r="AA45" s="485"/>
      <c r="AB45" s="485"/>
      <c r="AC45" s="485"/>
      <c r="AD45" s="485"/>
      <c r="AE45" s="485"/>
      <c r="AF45" s="485"/>
      <c r="AG45" s="485"/>
      <c r="AH45" s="485"/>
      <c r="AI45" s="485"/>
      <c r="AJ45" s="485"/>
      <c r="AK45" s="485"/>
      <c r="AL45" s="485"/>
      <c r="AM45" s="485"/>
      <c r="AN45" s="485"/>
      <c r="AO45" s="486"/>
      <c r="AP45" s="485"/>
      <c r="AQ45" s="485"/>
      <c r="AR45" s="485"/>
      <c r="AS45" s="486"/>
      <c r="AT45" s="485"/>
      <c r="AU45" s="485"/>
      <c r="AV45" s="485"/>
      <c r="AW45" s="485"/>
      <c r="AX45" s="485"/>
      <c r="AY45" s="485"/>
      <c r="AZ45" s="485"/>
      <c r="BA45" s="485"/>
    </row>
    <row r="46" spans="1:53" ht="13.5" hidden="1" customHeight="1">
      <c r="A46" s="482"/>
      <c r="B46" s="485"/>
      <c r="C46" s="485"/>
      <c r="D46" s="485"/>
      <c r="E46" s="485"/>
      <c r="F46" s="485"/>
      <c r="G46" s="485"/>
      <c r="H46" s="485"/>
      <c r="I46" s="485"/>
      <c r="J46" s="485"/>
      <c r="K46" s="485"/>
      <c r="L46" s="485"/>
      <c r="M46" s="485"/>
      <c r="N46" s="485"/>
      <c r="O46" s="485"/>
      <c r="P46" s="485"/>
      <c r="Q46" s="485"/>
      <c r="R46" s="485"/>
      <c r="S46" s="485"/>
      <c r="T46" s="485"/>
      <c r="U46" s="485"/>
      <c r="V46" s="485"/>
      <c r="W46" s="485"/>
      <c r="X46" s="485"/>
      <c r="Y46" s="485"/>
      <c r="Z46" s="486"/>
      <c r="AA46" s="485"/>
      <c r="AB46" s="485"/>
      <c r="AC46" s="485"/>
      <c r="AD46" s="485"/>
      <c r="AE46" s="485"/>
      <c r="AF46" s="485"/>
      <c r="AG46" s="485"/>
      <c r="AH46" s="485"/>
      <c r="AI46" s="485"/>
      <c r="AJ46" s="485"/>
      <c r="AK46" s="485"/>
      <c r="AL46" s="485"/>
      <c r="AM46" s="485"/>
      <c r="AN46" s="485"/>
      <c r="AO46" s="486"/>
      <c r="AP46" s="485"/>
      <c r="AQ46" s="485"/>
      <c r="AR46" s="485"/>
      <c r="AS46" s="486"/>
      <c r="AT46" s="485"/>
      <c r="AU46" s="485"/>
      <c r="AV46" s="485"/>
      <c r="AW46" s="485"/>
      <c r="AX46" s="485"/>
      <c r="AY46" s="485"/>
      <c r="AZ46" s="485"/>
      <c r="BA46" s="485"/>
    </row>
    <row r="47" spans="1:53" ht="13.5" hidden="1" customHeight="1">
      <c r="A47" s="482"/>
      <c r="B47" s="485"/>
      <c r="C47" s="485"/>
      <c r="D47" s="485"/>
      <c r="E47" s="485"/>
      <c r="F47" s="485"/>
      <c r="G47" s="485"/>
      <c r="H47" s="485"/>
      <c r="I47" s="485"/>
      <c r="J47" s="485"/>
      <c r="K47" s="485"/>
      <c r="L47" s="485"/>
      <c r="M47" s="485"/>
      <c r="N47" s="485"/>
      <c r="O47" s="485"/>
      <c r="P47" s="485"/>
      <c r="Q47" s="485"/>
      <c r="R47" s="485"/>
      <c r="S47" s="485"/>
      <c r="T47" s="485"/>
      <c r="U47" s="485"/>
      <c r="V47" s="485"/>
      <c r="W47" s="485"/>
      <c r="X47" s="485"/>
      <c r="Y47" s="485"/>
      <c r="Z47" s="486"/>
      <c r="AA47" s="485"/>
      <c r="AB47" s="485"/>
      <c r="AC47" s="485"/>
      <c r="AD47" s="485"/>
      <c r="AE47" s="485"/>
      <c r="AF47" s="485"/>
      <c r="AG47" s="485"/>
      <c r="AH47" s="485"/>
      <c r="AI47" s="485"/>
      <c r="AJ47" s="485"/>
      <c r="AK47" s="485"/>
      <c r="AL47" s="485"/>
      <c r="AM47" s="485"/>
      <c r="AN47" s="485"/>
      <c r="AO47" s="486"/>
      <c r="AP47" s="485"/>
      <c r="AQ47" s="485"/>
      <c r="AR47" s="485"/>
      <c r="AS47" s="486"/>
      <c r="AT47" s="485"/>
      <c r="AU47" s="485"/>
      <c r="AV47" s="485"/>
      <c r="AW47" s="485"/>
      <c r="AX47" s="485"/>
      <c r="AY47" s="485"/>
      <c r="AZ47" s="485"/>
      <c r="BA47" s="485"/>
    </row>
    <row r="48" spans="1:53" ht="13.5" hidden="1" customHeight="1">
      <c r="A48" s="482"/>
      <c r="B48" s="485"/>
      <c r="C48" s="485"/>
      <c r="D48" s="485"/>
      <c r="E48" s="485"/>
      <c r="F48" s="485"/>
      <c r="G48" s="485"/>
      <c r="H48" s="485"/>
      <c r="I48" s="485"/>
      <c r="J48" s="485"/>
      <c r="K48" s="485"/>
      <c r="L48" s="485"/>
      <c r="M48" s="485"/>
      <c r="N48" s="485"/>
      <c r="O48" s="485"/>
      <c r="P48" s="485"/>
      <c r="Q48" s="485"/>
      <c r="R48" s="485"/>
      <c r="S48" s="485"/>
      <c r="T48" s="485"/>
      <c r="U48" s="485"/>
      <c r="V48" s="485"/>
      <c r="W48" s="485"/>
      <c r="X48" s="485"/>
      <c r="Y48" s="485"/>
      <c r="Z48" s="486"/>
      <c r="AA48" s="485"/>
      <c r="AB48" s="485"/>
      <c r="AC48" s="485"/>
      <c r="AD48" s="485"/>
      <c r="AE48" s="485"/>
      <c r="AF48" s="485"/>
      <c r="AG48" s="485"/>
      <c r="AH48" s="485"/>
      <c r="AI48" s="485"/>
      <c r="AJ48" s="485"/>
      <c r="AK48" s="485"/>
      <c r="AL48" s="485"/>
      <c r="AM48" s="485"/>
      <c r="AN48" s="485"/>
      <c r="AO48" s="486"/>
      <c r="AP48" s="485"/>
      <c r="AQ48" s="485"/>
      <c r="AR48" s="485"/>
      <c r="AS48" s="486"/>
      <c r="AT48" s="485"/>
      <c r="AU48" s="485"/>
      <c r="AV48" s="485"/>
      <c r="AW48" s="485"/>
      <c r="AX48" s="485"/>
      <c r="AY48" s="485"/>
      <c r="AZ48" s="485"/>
      <c r="BA48" s="485"/>
    </row>
    <row r="49" spans="1:58" ht="13.5" hidden="1" customHeight="1">
      <c r="A49" s="482"/>
      <c r="B49" s="485"/>
      <c r="C49" s="485"/>
      <c r="D49" s="485"/>
      <c r="E49" s="485"/>
      <c r="F49" s="485"/>
      <c r="G49" s="485"/>
      <c r="H49" s="485"/>
      <c r="I49" s="485"/>
      <c r="J49" s="485"/>
      <c r="K49" s="485"/>
      <c r="L49" s="485"/>
      <c r="M49" s="485"/>
      <c r="N49" s="485"/>
      <c r="O49" s="485"/>
      <c r="P49" s="485"/>
      <c r="Q49" s="485"/>
      <c r="R49" s="485"/>
      <c r="S49" s="485"/>
      <c r="T49" s="485"/>
      <c r="U49" s="485"/>
      <c r="V49" s="485"/>
      <c r="W49" s="485"/>
      <c r="X49" s="485"/>
      <c r="Y49" s="485"/>
      <c r="Z49" s="486"/>
      <c r="AA49" s="485"/>
      <c r="AB49" s="485"/>
      <c r="AC49" s="485"/>
      <c r="AD49" s="485"/>
      <c r="AE49" s="485"/>
      <c r="AF49" s="485"/>
      <c r="AG49" s="485"/>
      <c r="AH49" s="485"/>
      <c r="AI49" s="485"/>
      <c r="AJ49" s="485"/>
      <c r="AK49" s="485"/>
      <c r="AL49" s="485"/>
      <c r="AM49" s="485"/>
      <c r="AN49" s="485"/>
      <c r="AO49" s="486"/>
      <c r="AP49" s="485"/>
      <c r="AQ49" s="485"/>
      <c r="AR49" s="485"/>
      <c r="AS49" s="486"/>
      <c r="AT49" s="485"/>
      <c r="AU49" s="485"/>
      <c r="AV49" s="485"/>
      <c r="AW49" s="485"/>
      <c r="AX49" s="485"/>
      <c r="AY49" s="485"/>
      <c r="AZ49" s="485"/>
      <c r="BA49" s="485"/>
    </row>
    <row r="50" spans="1:58" ht="13.5" hidden="1" customHeight="1">
      <c r="A50" s="482"/>
      <c r="B50" s="485"/>
      <c r="C50" s="485"/>
      <c r="D50" s="485"/>
      <c r="E50" s="485"/>
      <c r="F50" s="485"/>
      <c r="G50" s="485"/>
      <c r="H50" s="485"/>
      <c r="I50" s="485"/>
      <c r="J50" s="485"/>
      <c r="K50" s="485"/>
      <c r="L50" s="485"/>
      <c r="M50" s="485"/>
      <c r="N50" s="485"/>
      <c r="O50" s="485"/>
      <c r="P50" s="485"/>
      <c r="Q50" s="485"/>
      <c r="R50" s="485"/>
      <c r="S50" s="485"/>
      <c r="T50" s="485"/>
      <c r="U50" s="485"/>
      <c r="V50" s="485"/>
      <c r="W50" s="485"/>
      <c r="X50" s="485"/>
      <c r="Y50" s="485"/>
      <c r="Z50" s="486"/>
      <c r="AA50" s="485"/>
      <c r="AB50" s="485"/>
      <c r="AC50" s="485"/>
      <c r="AD50" s="485"/>
      <c r="AE50" s="485"/>
      <c r="AF50" s="485"/>
      <c r="AG50" s="485"/>
      <c r="AH50" s="485"/>
      <c r="AI50" s="485"/>
      <c r="AJ50" s="485"/>
      <c r="AK50" s="485"/>
      <c r="AL50" s="485"/>
      <c r="AM50" s="485"/>
      <c r="AN50" s="485"/>
      <c r="AO50" s="486"/>
      <c r="AP50" s="485"/>
      <c r="AQ50" s="485"/>
      <c r="AR50" s="485"/>
      <c r="AS50" s="486"/>
      <c r="AT50" s="485"/>
      <c r="AU50" s="485"/>
      <c r="AV50" s="485"/>
      <c r="AW50" s="485"/>
      <c r="AX50" s="485"/>
      <c r="AY50" s="485"/>
      <c r="AZ50" s="485"/>
      <c r="BA50" s="485"/>
    </row>
    <row r="51" spans="1:58" ht="3.75" customHeight="1">
      <c r="A51" s="36"/>
      <c r="G51" s="29"/>
      <c r="H51" s="32"/>
      <c r="W51" s="29"/>
      <c r="X51" s="29"/>
      <c r="Y51" s="29"/>
      <c r="Z51" s="37"/>
      <c r="AG51" s="29"/>
      <c r="AH51" s="29"/>
      <c r="AI51" s="29"/>
      <c r="AJ51" s="29"/>
      <c r="AK51" s="29"/>
      <c r="AL51" s="29"/>
      <c r="AM51" s="29"/>
      <c r="AN51" s="29"/>
      <c r="AO51" s="37"/>
      <c r="AP51" s="29"/>
      <c r="AQ51" s="29"/>
      <c r="AR51" s="29"/>
      <c r="AS51" s="37"/>
    </row>
    <row r="52" spans="1:58" ht="6" customHeight="1">
      <c r="A52" s="36"/>
      <c r="G52" s="29"/>
      <c r="H52" s="32"/>
      <c r="W52" s="29"/>
      <c r="X52" s="29"/>
      <c r="Y52" s="29"/>
      <c r="Z52" s="37"/>
      <c r="AG52" s="29"/>
      <c r="AH52" s="29"/>
      <c r="AI52" s="29"/>
      <c r="AJ52" s="29"/>
      <c r="AK52" s="29"/>
      <c r="AL52" s="29"/>
      <c r="AM52" s="29"/>
      <c r="AN52" s="29"/>
      <c r="AO52" s="37"/>
      <c r="AP52" s="29"/>
      <c r="AQ52" s="29"/>
      <c r="AR52" s="29"/>
      <c r="AS52" s="37"/>
    </row>
    <row r="53" spans="1:58" ht="23.25" customHeight="1">
      <c r="A53" s="489" t="s">
        <v>144</v>
      </c>
      <c r="B53" s="489"/>
      <c r="C53" s="489"/>
      <c r="D53" s="489"/>
      <c r="F53" s="225"/>
      <c r="G53" s="490" t="s">
        <v>261</v>
      </c>
      <c r="H53" s="491"/>
      <c r="I53" s="491"/>
      <c r="J53" s="491"/>
      <c r="K53" s="491"/>
      <c r="L53" s="491"/>
      <c r="M53" s="491"/>
      <c r="N53" s="491"/>
      <c r="O53" s="491"/>
      <c r="P53" s="491"/>
      <c r="Q53" s="491"/>
      <c r="R53" s="491"/>
      <c r="S53" s="491"/>
      <c r="T53" s="491"/>
      <c r="U53" s="491"/>
      <c r="V53" s="492"/>
      <c r="W53" s="226" t="s">
        <v>138</v>
      </c>
      <c r="X53" s="451" t="s">
        <v>145</v>
      </c>
      <c r="Y53" s="451"/>
      <c r="Z53" s="451"/>
      <c r="AA53" s="451"/>
      <c r="AB53" s="451"/>
      <c r="AC53" s="451"/>
      <c r="AD53" s="451"/>
      <c r="AE53" s="451"/>
      <c r="AF53" s="451"/>
      <c r="AG53" s="451"/>
      <c r="AH53" s="451"/>
      <c r="AI53" s="451"/>
      <c r="AJ53" s="451"/>
      <c r="AK53" s="451"/>
      <c r="AL53" s="226" t="s">
        <v>141</v>
      </c>
      <c r="AM53" s="493" t="s">
        <v>146</v>
      </c>
      <c r="AN53" s="493"/>
      <c r="AO53" s="493"/>
      <c r="AP53" s="493"/>
      <c r="AQ53" s="493"/>
      <c r="AR53" s="493"/>
      <c r="AS53" s="493"/>
      <c r="AT53" s="493"/>
      <c r="AU53" s="493"/>
      <c r="AV53" s="493"/>
      <c r="AW53" s="493"/>
      <c r="AX53" s="493"/>
      <c r="AY53" s="493"/>
      <c r="AZ53" s="493"/>
    </row>
    <row r="54" spans="1:58" s="51" customFormat="1" ht="16.5" customHeight="1">
      <c r="A54" s="222"/>
      <c r="B54" s="222"/>
      <c r="C54" s="222"/>
      <c r="D54" s="222"/>
      <c r="F54" s="230"/>
      <c r="G54" s="229"/>
      <c r="H54" s="227"/>
      <c r="I54" s="227"/>
      <c r="J54" s="227"/>
      <c r="K54" s="227"/>
      <c r="L54" s="227"/>
      <c r="M54" s="227"/>
      <c r="N54" s="227"/>
      <c r="O54" s="227"/>
      <c r="P54" s="227"/>
      <c r="Q54" s="227"/>
      <c r="R54" s="227"/>
      <c r="S54" s="227"/>
      <c r="T54" s="227"/>
      <c r="U54" s="227"/>
      <c r="V54" s="228"/>
      <c r="W54" s="23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31"/>
      <c r="AM54" s="223"/>
      <c r="AN54" s="223"/>
      <c r="AO54" s="223"/>
      <c r="AP54" s="223"/>
      <c r="AQ54" s="223"/>
      <c r="AR54" s="223"/>
      <c r="AS54" s="223"/>
      <c r="AT54" s="223"/>
      <c r="AU54" s="223"/>
      <c r="AV54" s="223"/>
      <c r="AW54" s="223"/>
      <c r="AX54" s="223"/>
      <c r="AY54" s="223"/>
      <c r="AZ54" s="223"/>
    </row>
    <row r="55" spans="1:58" ht="18.75" customHeight="1">
      <c r="A55" s="29"/>
      <c r="B55" s="29"/>
      <c r="C55" s="29"/>
      <c r="D55" s="29"/>
      <c r="E55" s="29"/>
      <c r="F55" s="224"/>
      <c r="G55" s="452" t="s">
        <v>262</v>
      </c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32"/>
      <c r="U55" s="29"/>
      <c r="V55" s="29"/>
      <c r="W55" s="226" t="s">
        <v>96</v>
      </c>
      <c r="X55" s="451" t="s">
        <v>148</v>
      </c>
      <c r="Y55" s="451"/>
      <c r="Z55" s="451"/>
      <c r="AA55" s="451"/>
      <c r="AB55" s="451"/>
      <c r="AC55" s="451"/>
      <c r="AD55" s="451"/>
      <c r="AE55" s="451"/>
      <c r="AF55" s="451"/>
      <c r="AG55" s="451"/>
      <c r="AH55" s="451"/>
      <c r="AI55" s="451"/>
      <c r="AJ55" s="451"/>
      <c r="AK55" s="451"/>
      <c r="AL55" s="226" t="s">
        <v>36</v>
      </c>
      <c r="AM55" s="451" t="s">
        <v>149</v>
      </c>
      <c r="AN55" s="451"/>
      <c r="AO55" s="451"/>
      <c r="AP55" s="451"/>
      <c r="AQ55" s="451"/>
      <c r="AR55" s="451"/>
      <c r="AS55" s="451"/>
      <c r="AT55" s="451"/>
      <c r="AU55" s="451"/>
      <c r="AV55" s="451"/>
      <c r="BA55" s="32"/>
      <c r="BB55" s="32"/>
      <c r="BC55" s="29"/>
      <c r="BD55" s="32"/>
      <c r="BE55" s="32"/>
      <c r="BF55" s="29"/>
    </row>
    <row r="56" spans="1:58" ht="12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32"/>
      <c r="BB56" s="32"/>
      <c r="BC56" s="29"/>
      <c r="BD56" s="32"/>
      <c r="BE56" s="32"/>
      <c r="BF56" s="29"/>
    </row>
    <row r="57" spans="1:58" ht="21" customHeight="1">
      <c r="A57" s="29"/>
      <c r="B57" s="29"/>
      <c r="C57" s="29"/>
      <c r="D57" s="29"/>
      <c r="E57" s="29"/>
      <c r="F57" s="30" t="s">
        <v>136</v>
      </c>
      <c r="G57" s="451" t="s">
        <v>150</v>
      </c>
      <c r="H57" s="451"/>
      <c r="I57" s="451"/>
      <c r="J57" s="451"/>
      <c r="K57" s="451"/>
      <c r="L57" s="451"/>
      <c r="M57" s="451"/>
      <c r="N57" s="451"/>
      <c r="O57" s="451"/>
      <c r="P57" s="451"/>
      <c r="Q57" s="29"/>
      <c r="R57" s="29"/>
      <c r="S57" s="29"/>
      <c r="T57" s="32"/>
      <c r="U57" s="29"/>
      <c r="V57" s="29"/>
      <c r="W57" s="220" t="s">
        <v>137</v>
      </c>
      <c r="X57" s="451" t="s">
        <v>147</v>
      </c>
      <c r="Y57" s="451"/>
      <c r="Z57" s="451"/>
      <c r="AA57" s="451"/>
      <c r="AB57" s="451"/>
      <c r="AC57" s="451"/>
      <c r="AD57" s="451"/>
      <c r="AE57" s="451"/>
      <c r="AF57" s="451"/>
      <c r="AG57" s="451"/>
      <c r="AH57" s="29"/>
      <c r="AI57" s="29"/>
      <c r="AJ57" s="29"/>
      <c r="AK57" s="29"/>
      <c r="AL57" s="29"/>
      <c r="AM57" s="451"/>
      <c r="AN57" s="451"/>
      <c r="AO57" s="451"/>
      <c r="AP57" s="451"/>
      <c r="AQ57" s="451"/>
      <c r="AR57" s="451"/>
      <c r="AS57" s="451"/>
      <c r="AT57" s="451"/>
      <c r="AU57" s="451"/>
      <c r="AV57" s="451"/>
      <c r="AW57" s="29"/>
      <c r="AX57" s="29"/>
      <c r="AY57" s="29"/>
      <c r="AZ57" s="29"/>
      <c r="BA57" s="32"/>
      <c r="BB57" s="32"/>
      <c r="BC57" s="29"/>
      <c r="BD57" s="32"/>
      <c r="BE57" s="32"/>
      <c r="BF57" s="29"/>
    </row>
    <row r="58" spans="1:58" ht="9" customHeight="1">
      <c r="A58" s="38"/>
      <c r="B58" s="33"/>
      <c r="C58" s="33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4"/>
      <c r="BC58" s="33"/>
      <c r="BD58" s="32"/>
      <c r="BE58" s="32"/>
      <c r="BF58" s="29"/>
    </row>
    <row r="59" spans="1:58" ht="13.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32"/>
      <c r="BB59" s="32"/>
      <c r="BC59" s="29"/>
      <c r="BD59" s="32"/>
      <c r="BE59" s="32"/>
      <c r="BF59" s="29"/>
    </row>
    <row r="60" spans="1:58" ht="18.75" customHeight="1">
      <c r="A60" s="488" t="s">
        <v>151</v>
      </c>
      <c r="B60" s="488"/>
      <c r="C60" s="488"/>
      <c r="D60" s="488"/>
      <c r="E60" s="488"/>
      <c r="F60" s="488"/>
      <c r="G60" s="488"/>
      <c r="H60" s="488"/>
      <c r="I60" s="488"/>
      <c r="J60" s="488"/>
      <c r="K60" s="488"/>
      <c r="L60" s="488"/>
      <c r="M60" s="488"/>
      <c r="N60" s="488"/>
      <c r="O60" s="488"/>
      <c r="P60" s="488"/>
      <c r="Q60" s="488"/>
      <c r="R60" s="488"/>
      <c r="S60" s="488"/>
      <c r="T60" s="488"/>
      <c r="U60" s="488"/>
      <c r="V60" s="488"/>
      <c r="W60" s="488"/>
      <c r="X60" s="488"/>
      <c r="Y60" s="488"/>
      <c r="Z60" s="488"/>
      <c r="AA60" s="488"/>
      <c r="AB60" s="488"/>
      <c r="AC60" s="488"/>
      <c r="AD60" s="488"/>
      <c r="AE60" s="488"/>
      <c r="AF60" s="488"/>
      <c r="AG60" s="488"/>
      <c r="AH60" s="488"/>
      <c r="AI60" s="488"/>
      <c r="AJ60" s="488"/>
      <c r="AK60" s="488"/>
      <c r="AL60" s="488"/>
      <c r="AM60" s="488"/>
      <c r="AN60" s="488"/>
      <c r="AO60" s="488"/>
      <c r="AP60" s="488"/>
      <c r="AQ60" s="488"/>
      <c r="AR60" s="488"/>
      <c r="AS60" s="488"/>
      <c r="AT60" s="488"/>
      <c r="AU60" s="488"/>
      <c r="AV60" s="488"/>
      <c r="AW60" s="488"/>
      <c r="AX60" s="488"/>
      <c r="AY60" s="488"/>
      <c r="AZ60" s="488"/>
      <c r="BA60" s="488"/>
    </row>
    <row r="61" spans="1:58" ht="13.5" customHeight="1">
      <c r="A61" s="461" t="s">
        <v>99</v>
      </c>
      <c r="B61" s="462" t="s">
        <v>236</v>
      </c>
      <c r="C61" s="463"/>
      <c r="D61" s="463"/>
      <c r="E61" s="463"/>
      <c r="F61" s="463"/>
      <c r="G61" s="464"/>
      <c r="H61" s="462" t="s">
        <v>237</v>
      </c>
      <c r="I61" s="463"/>
      <c r="J61" s="463"/>
      <c r="K61" s="463"/>
      <c r="L61" s="463"/>
      <c r="M61" s="464"/>
      <c r="N61" s="468" t="s">
        <v>238</v>
      </c>
      <c r="O61" s="469"/>
      <c r="P61" s="469"/>
      <c r="Q61" s="469"/>
      <c r="R61" s="469"/>
      <c r="S61" s="469"/>
      <c r="T61" s="469"/>
      <c r="U61" s="469"/>
      <c r="V61" s="469"/>
      <c r="W61" s="469"/>
      <c r="X61" s="469"/>
      <c r="Y61" s="470"/>
      <c r="Z61" s="468" t="s">
        <v>152</v>
      </c>
      <c r="AA61" s="469"/>
      <c r="AB61" s="470"/>
      <c r="AC61" s="462" t="s">
        <v>239</v>
      </c>
      <c r="AD61" s="463"/>
      <c r="AE61" s="464"/>
      <c r="AF61" s="462" t="s">
        <v>51</v>
      </c>
      <c r="AG61" s="463"/>
      <c r="AH61" s="464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</row>
    <row r="62" spans="1:58" ht="21" customHeight="1">
      <c r="A62" s="461"/>
      <c r="B62" s="465"/>
      <c r="C62" s="466"/>
      <c r="D62" s="466"/>
      <c r="E62" s="466"/>
      <c r="F62" s="466"/>
      <c r="G62" s="467"/>
      <c r="H62" s="465"/>
      <c r="I62" s="466"/>
      <c r="J62" s="466"/>
      <c r="K62" s="466"/>
      <c r="L62" s="466"/>
      <c r="M62" s="467"/>
      <c r="N62" s="468" t="s">
        <v>18</v>
      </c>
      <c r="O62" s="469"/>
      <c r="P62" s="469"/>
      <c r="Q62" s="469"/>
      <c r="R62" s="469"/>
      <c r="S62" s="470"/>
      <c r="T62" s="468" t="s">
        <v>25</v>
      </c>
      <c r="U62" s="469"/>
      <c r="V62" s="469"/>
      <c r="W62" s="469"/>
      <c r="X62" s="469"/>
      <c r="Y62" s="470"/>
      <c r="Z62" s="468" t="s">
        <v>240</v>
      </c>
      <c r="AA62" s="469"/>
      <c r="AB62" s="470"/>
      <c r="AC62" s="465"/>
      <c r="AD62" s="466"/>
      <c r="AE62" s="467"/>
      <c r="AF62" s="465"/>
      <c r="AG62" s="466"/>
      <c r="AH62" s="467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</row>
    <row r="63" spans="1:58" ht="13.5" customHeight="1">
      <c r="A63" s="461"/>
      <c r="B63" s="471" t="s">
        <v>51</v>
      </c>
      <c r="C63" s="471"/>
      <c r="D63" s="471"/>
      <c r="E63" s="471"/>
      <c r="F63" s="471"/>
      <c r="G63" s="471"/>
      <c r="H63" s="471" t="s">
        <v>51</v>
      </c>
      <c r="I63" s="471"/>
      <c r="J63" s="471"/>
      <c r="K63" s="471"/>
      <c r="L63" s="471"/>
      <c r="M63" s="471"/>
      <c r="N63" s="471" t="s">
        <v>51</v>
      </c>
      <c r="O63" s="471"/>
      <c r="P63" s="471"/>
      <c r="Q63" s="471"/>
      <c r="R63" s="471"/>
      <c r="S63" s="471"/>
      <c r="T63" s="468" t="s">
        <v>51</v>
      </c>
      <c r="U63" s="469"/>
      <c r="V63" s="469"/>
      <c r="W63" s="469"/>
      <c r="X63" s="469"/>
      <c r="Y63" s="470"/>
      <c r="Z63" s="468" t="s">
        <v>51</v>
      </c>
      <c r="AA63" s="469"/>
      <c r="AB63" s="470"/>
      <c r="AC63" s="468" t="s">
        <v>51</v>
      </c>
      <c r="AD63" s="469"/>
      <c r="AE63" s="470"/>
      <c r="AF63" s="468" t="s">
        <v>51</v>
      </c>
      <c r="AG63" s="469"/>
      <c r="AH63" s="470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</row>
    <row r="64" spans="1:58" ht="13.5" customHeight="1">
      <c r="A64" s="461"/>
      <c r="B64" s="472" t="s">
        <v>241</v>
      </c>
      <c r="C64" s="473"/>
      <c r="D64" s="473"/>
      <c r="E64" s="473"/>
      <c r="F64" s="473"/>
      <c r="G64" s="474"/>
      <c r="H64" s="472" t="s">
        <v>241</v>
      </c>
      <c r="I64" s="473"/>
      <c r="J64" s="473"/>
      <c r="K64" s="473"/>
      <c r="L64" s="473"/>
      <c r="M64" s="474"/>
      <c r="N64" s="472" t="s">
        <v>241</v>
      </c>
      <c r="O64" s="473"/>
      <c r="P64" s="473"/>
      <c r="Q64" s="473"/>
      <c r="R64" s="473"/>
      <c r="S64" s="474"/>
      <c r="T64" s="472" t="s">
        <v>241</v>
      </c>
      <c r="U64" s="473"/>
      <c r="V64" s="473"/>
      <c r="W64" s="473"/>
      <c r="X64" s="473"/>
      <c r="Y64" s="474"/>
      <c r="Z64" s="472" t="s">
        <v>241</v>
      </c>
      <c r="AA64" s="473"/>
      <c r="AB64" s="474"/>
      <c r="AC64" s="472" t="s">
        <v>241</v>
      </c>
      <c r="AD64" s="473"/>
      <c r="AE64" s="474"/>
      <c r="AF64" s="472" t="s">
        <v>241</v>
      </c>
      <c r="AG64" s="473"/>
      <c r="AH64" s="474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</row>
    <row r="65" spans="1:51" ht="13.5" customHeight="1">
      <c r="A65" s="212" t="s">
        <v>242</v>
      </c>
      <c r="B65" s="454">
        <v>33.5</v>
      </c>
      <c r="C65" s="455"/>
      <c r="D65" s="455"/>
      <c r="E65" s="455"/>
      <c r="F65" s="455"/>
      <c r="G65" s="456"/>
      <c r="H65" s="454">
        <v>1</v>
      </c>
      <c r="I65" s="455"/>
      <c r="J65" s="455"/>
      <c r="K65" s="455"/>
      <c r="L65" s="455"/>
      <c r="M65" s="456"/>
      <c r="N65" s="454">
        <v>6.5</v>
      </c>
      <c r="O65" s="455"/>
      <c r="P65" s="455"/>
      <c r="Q65" s="455"/>
      <c r="R65" s="455"/>
      <c r="S65" s="456"/>
      <c r="T65" s="454">
        <v>0</v>
      </c>
      <c r="U65" s="455"/>
      <c r="V65" s="455"/>
      <c r="W65" s="455"/>
      <c r="X65" s="455"/>
      <c r="Y65" s="456"/>
      <c r="Z65" s="457">
        <v>0</v>
      </c>
      <c r="AA65" s="457"/>
      <c r="AB65" s="457"/>
      <c r="AC65" s="457">
        <v>11</v>
      </c>
      <c r="AD65" s="457"/>
      <c r="AE65" s="457"/>
      <c r="AF65" s="454">
        <v>52</v>
      </c>
      <c r="AG65" s="455"/>
      <c r="AH65" s="456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</row>
    <row r="66" spans="1:51" ht="13.5" customHeight="1">
      <c r="A66" s="212" t="s">
        <v>243</v>
      </c>
      <c r="B66" s="458" t="s">
        <v>244</v>
      </c>
      <c r="C66" s="459"/>
      <c r="D66" s="459"/>
      <c r="E66" s="459"/>
      <c r="F66" s="459"/>
      <c r="G66" s="460"/>
      <c r="H66" s="454">
        <v>3</v>
      </c>
      <c r="I66" s="455"/>
      <c r="J66" s="455"/>
      <c r="K66" s="455"/>
      <c r="L66" s="455"/>
      <c r="M66" s="456"/>
      <c r="N66" s="454">
        <v>4.5</v>
      </c>
      <c r="O66" s="455"/>
      <c r="P66" s="455"/>
      <c r="Q66" s="455"/>
      <c r="R66" s="455"/>
      <c r="S66" s="456"/>
      <c r="T66" s="454">
        <v>3</v>
      </c>
      <c r="U66" s="455"/>
      <c r="V66" s="455"/>
      <c r="W66" s="455"/>
      <c r="X66" s="455"/>
      <c r="Y66" s="456"/>
      <c r="Z66" s="457">
        <v>0</v>
      </c>
      <c r="AA66" s="457"/>
      <c r="AB66" s="457"/>
      <c r="AC66" s="457">
        <v>11</v>
      </c>
      <c r="AD66" s="457"/>
      <c r="AE66" s="457"/>
      <c r="AF66" s="454">
        <v>52</v>
      </c>
      <c r="AG66" s="455"/>
      <c r="AH66" s="456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</row>
    <row r="67" spans="1:51" ht="13.5" customHeight="1">
      <c r="A67" s="212" t="s">
        <v>245</v>
      </c>
      <c r="B67" s="454">
        <v>13</v>
      </c>
      <c r="C67" s="455"/>
      <c r="D67" s="455"/>
      <c r="E67" s="455"/>
      <c r="F67" s="455"/>
      <c r="G67" s="456"/>
      <c r="H67" s="454">
        <v>1</v>
      </c>
      <c r="I67" s="455"/>
      <c r="J67" s="455"/>
      <c r="K67" s="455"/>
      <c r="L67" s="455"/>
      <c r="M67" s="456"/>
      <c r="N67" s="454">
        <v>0</v>
      </c>
      <c r="O67" s="455"/>
      <c r="P67" s="455"/>
      <c r="Q67" s="455"/>
      <c r="R67" s="455"/>
      <c r="S67" s="456"/>
      <c r="T67" s="454">
        <v>25</v>
      </c>
      <c r="U67" s="455"/>
      <c r="V67" s="455"/>
      <c r="W67" s="455"/>
      <c r="X67" s="455"/>
      <c r="Y67" s="456"/>
      <c r="Z67" s="457">
        <v>2</v>
      </c>
      <c r="AA67" s="457"/>
      <c r="AB67" s="457"/>
      <c r="AC67" s="457">
        <v>2</v>
      </c>
      <c r="AD67" s="457"/>
      <c r="AE67" s="457"/>
      <c r="AF67" s="454">
        <v>43</v>
      </c>
      <c r="AG67" s="455"/>
      <c r="AH67" s="456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</row>
    <row r="68" spans="1:51" ht="13.5" customHeight="1">
      <c r="A68" s="212" t="s">
        <v>51</v>
      </c>
      <c r="B68" s="454">
        <v>77</v>
      </c>
      <c r="C68" s="455"/>
      <c r="D68" s="455"/>
      <c r="E68" s="455"/>
      <c r="F68" s="455"/>
      <c r="G68" s="456"/>
      <c r="H68" s="454">
        <v>5</v>
      </c>
      <c r="I68" s="455"/>
      <c r="J68" s="455"/>
      <c r="K68" s="455"/>
      <c r="L68" s="455"/>
      <c r="M68" s="456"/>
      <c r="N68" s="454">
        <v>11</v>
      </c>
      <c r="O68" s="455"/>
      <c r="P68" s="455"/>
      <c r="Q68" s="455"/>
      <c r="R68" s="455"/>
      <c r="S68" s="456"/>
      <c r="T68" s="454">
        <v>28</v>
      </c>
      <c r="U68" s="455"/>
      <c r="V68" s="455"/>
      <c r="W68" s="455"/>
      <c r="X68" s="455"/>
      <c r="Y68" s="456"/>
      <c r="Z68" s="457">
        <v>2</v>
      </c>
      <c r="AA68" s="457"/>
      <c r="AB68" s="457"/>
      <c r="AC68" s="457">
        <v>24</v>
      </c>
      <c r="AD68" s="457"/>
      <c r="AE68" s="457"/>
      <c r="AF68" s="454">
        <v>147</v>
      </c>
      <c r="AG68" s="455"/>
      <c r="AH68" s="456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</row>
    <row r="69" spans="1:51" ht="13.5" customHeight="1">
      <c r="A69" s="51"/>
      <c r="B69" s="51"/>
      <c r="C69" s="51"/>
      <c r="D69" s="51"/>
      <c r="E69" s="51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1"/>
      <c r="AP69" s="51"/>
      <c r="AQ69" s="51"/>
      <c r="AR69" s="51"/>
      <c r="AS69" s="51"/>
      <c r="AT69" s="51"/>
      <c r="AU69" s="51"/>
      <c r="AV69" s="51"/>
      <c r="AW69" s="51"/>
      <c r="AX69" s="51"/>
      <c r="AY69" s="51"/>
    </row>
    <row r="70" spans="1:51" ht="13.5" customHeight="1">
      <c r="A70" s="51"/>
      <c r="B70" s="51"/>
      <c r="C70" s="51"/>
      <c r="D70" s="51"/>
      <c r="E70" s="51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1"/>
      <c r="AP70" s="51"/>
      <c r="AQ70" s="51"/>
      <c r="AR70" s="51"/>
      <c r="AS70" s="51"/>
      <c r="AT70" s="51"/>
      <c r="AU70" s="51"/>
      <c r="AV70" s="51"/>
      <c r="AW70" s="51"/>
      <c r="AX70" s="51"/>
      <c r="AY70" s="51"/>
    </row>
    <row r="71" spans="1:51" ht="13.5" customHeight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1"/>
      <c r="AP71" s="51"/>
      <c r="AQ71" s="51"/>
      <c r="AR71" s="51"/>
      <c r="AS71" s="51"/>
      <c r="AT71" s="51"/>
      <c r="AU71" s="51"/>
      <c r="AV71" s="51"/>
      <c r="AW71" s="51"/>
      <c r="AX71" s="51"/>
      <c r="AY71" s="51"/>
    </row>
    <row r="72" spans="1:51" ht="13.5" customHeight="1">
      <c r="A72" s="51"/>
      <c r="B72" s="51"/>
      <c r="C72" s="51"/>
      <c r="D72" s="51"/>
      <c r="E72" s="51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1"/>
      <c r="AP72" s="51"/>
      <c r="AQ72" s="51"/>
      <c r="AR72" s="51"/>
      <c r="AS72" s="51"/>
      <c r="AT72" s="51"/>
      <c r="AU72" s="51"/>
      <c r="AV72" s="51"/>
      <c r="AW72" s="51"/>
      <c r="AX72" s="51"/>
      <c r="AY72" s="51"/>
    </row>
    <row r="73" spans="1:51" ht="13.5" customHeight="1">
      <c r="A73" s="51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1"/>
      <c r="AP73" s="51"/>
      <c r="AQ73" s="51"/>
      <c r="AR73" s="51"/>
      <c r="AS73" s="51"/>
      <c r="AT73" s="51"/>
      <c r="AU73" s="51"/>
      <c r="AV73" s="51"/>
      <c r="AW73" s="51"/>
      <c r="AX73" s="51"/>
      <c r="AY73" s="51"/>
    </row>
    <row r="74" spans="1:51" ht="13.5" customHeight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1"/>
      <c r="AL74" s="51"/>
      <c r="AM74" s="51"/>
      <c r="AN74" s="51"/>
      <c r="AO74" s="51"/>
      <c r="AP74" s="51"/>
      <c r="AQ74" s="51"/>
      <c r="AR74" s="51"/>
      <c r="AS74" s="51"/>
      <c r="AT74" s="51"/>
      <c r="AU74" s="51"/>
      <c r="AV74" s="51"/>
      <c r="AW74" s="51"/>
      <c r="AX74" s="51"/>
      <c r="AY74" s="51"/>
    </row>
    <row r="75" spans="1:51" ht="13.5" customHeight="1">
      <c r="A75" s="51"/>
      <c r="B75" s="51"/>
      <c r="C75" s="51"/>
      <c r="D75" s="51"/>
      <c r="E75" s="51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1"/>
      <c r="AL75" s="51"/>
      <c r="AM75" s="51"/>
      <c r="AN75" s="51"/>
      <c r="AO75" s="51"/>
      <c r="AP75" s="51"/>
      <c r="AQ75" s="51"/>
      <c r="AR75" s="51"/>
      <c r="AS75" s="51"/>
      <c r="AT75" s="51"/>
      <c r="AU75" s="51"/>
      <c r="AV75" s="51"/>
      <c r="AW75" s="51"/>
      <c r="AX75" s="51"/>
      <c r="AY75" s="51"/>
    </row>
    <row r="76" spans="1:51" ht="13.5" customHeight="1">
      <c r="A76" s="51"/>
      <c r="B76" s="51"/>
      <c r="C76" s="51"/>
      <c r="D76" s="51"/>
      <c r="E76" s="51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1"/>
      <c r="AL76" s="51"/>
      <c r="AM76" s="51"/>
      <c r="AN76" s="51"/>
      <c r="AO76" s="51"/>
      <c r="AP76" s="51"/>
      <c r="AQ76" s="51"/>
      <c r="AR76" s="51"/>
      <c r="AS76" s="51"/>
      <c r="AT76" s="51"/>
      <c r="AU76" s="51"/>
      <c r="AV76" s="51"/>
      <c r="AW76" s="51"/>
      <c r="AX76" s="51"/>
      <c r="AY76" s="51"/>
    </row>
    <row r="77" spans="1:51" ht="13.5" customHeight="1">
      <c r="A77" s="51"/>
      <c r="B77" s="51"/>
      <c r="C77" s="51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1"/>
      <c r="AL77" s="51"/>
      <c r="AM77" s="51"/>
      <c r="AN77" s="51"/>
      <c r="AO77" s="51"/>
      <c r="AP77" s="51"/>
      <c r="AQ77" s="51"/>
      <c r="AR77" s="51"/>
      <c r="AS77" s="51"/>
      <c r="AT77" s="51"/>
      <c r="AU77" s="51"/>
      <c r="AV77" s="51"/>
      <c r="AW77" s="51"/>
      <c r="AX77" s="51"/>
      <c r="AY77" s="51"/>
    </row>
    <row r="78" spans="1:51" ht="13.5" customHeight="1">
      <c r="A78" s="51"/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1"/>
      <c r="AL78" s="51"/>
      <c r="AM78" s="51"/>
      <c r="AN78" s="51"/>
      <c r="AO78" s="51"/>
      <c r="AP78" s="51"/>
      <c r="AQ78" s="51"/>
      <c r="AR78" s="51"/>
      <c r="AS78" s="51"/>
      <c r="AT78" s="51"/>
      <c r="AU78" s="51"/>
      <c r="AV78" s="51"/>
      <c r="AW78" s="51"/>
      <c r="AX78" s="51"/>
      <c r="AY78" s="51"/>
    </row>
    <row r="79" spans="1:51" ht="13.5" customHeight="1">
      <c r="A79" s="51"/>
      <c r="B79" s="51"/>
      <c r="C79" s="51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1"/>
      <c r="AL79" s="51"/>
      <c r="AM79" s="51"/>
      <c r="AN79" s="51"/>
      <c r="AO79" s="51"/>
      <c r="AP79" s="51"/>
      <c r="AQ79" s="51"/>
      <c r="AR79" s="51"/>
      <c r="AS79" s="51"/>
      <c r="AT79" s="51"/>
      <c r="AU79" s="51"/>
      <c r="AV79" s="51"/>
      <c r="AW79" s="51"/>
      <c r="AX79" s="51"/>
      <c r="AY79" s="51"/>
    </row>
    <row r="80" spans="1:51" ht="13.5" customHeight="1">
      <c r="A80" s="51"/>
      <c r="B80" s="51"/>
      <c r="C80" s="51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1"/>
      <c r="AL80" s="51"/>
      <c r="AM80" s="51"/>
      <c r="AN80" s="51"/>
      <c r="AO80" s="51"/>
      <c r="AP80" s="51"/>
      <c r="AQ80" s="51"/>
      <c r="AR80" s="51"/>
      <c r="AS80" s="51"/>
      <c r="AT80" s="51"/>
      <c r="AU80" s="51"/>
      <c r="AV80" s="51"/>
      <c r="AW80" s="51"/>
      <c r="AX80" s="51"/>
      <c r="AY80" s="51"/>
    </row>
    <row r="81" spans="1:51" ht="13.5" customHeight="1">
      <c r="A81" s="51"/>
      <c r="B81" s="51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51"/>
      <c r="AS81" s="51"/>
      <c r="AT81" s="51"/>
      <c r="AU81" s="51"/>
      <c r="AV81" s="51"/>
      <c r="AW81" s="51"/>
      <c r="AX81" s="51"/>
      <c r="AY81" s="51"/>
    </row>
    <row r="82" spans="1:51" ht="13.5" customHeight="1">
      <c r="A82" s="51"/>
      <c r="B82" s="51"/>
      <c r="C82" s="51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1"/>
      <c r="AL82" s="51"/>
      <c r="AM82" s="51"/>
      <c r="AN82" s="51"/>
      <c r="AO82" s="51"/>
      <c r="AP82" s="51"/>
      <c r="AQ82" s="51"/>
      <c r="AR82" s="51"/>
      <c r="AS82" s="51"/>
      <c r="AT82" s="51"/>
      <c r="AU82" s="51"/>
      <c r="AV82" s="51"/>
      <c r="AW82" s="51"/>
      <c r="AX82" s="51"/>
      <c r="AY82" s="51"/>
    </row>
    <row r="83" spans="1:51" ht="13.5" customHeight="1">
      <c r="A83" s="51"/>
      <c r="B83" s="51"/>
      <c r="C83" s="51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1"/>
      <c r="AL83" s="51"/>
      <c r="AM83" s="51"/>
      <c r="AN83" s="51"/>
      <c r="AO83" s="51"/>
      <c r="AP83" s="51"/>
      <c r="AQ83" s="51"/>
      <c r="AR83" s="51"/>
      <c r="AS83" s="51"/>
      <c r="AT83" s="51"/>
      <c r="AU83" s="51"/>
      <c r="AV83" s="51"/>
      <c r="AW83" s="51"/>
      <c r="AX83" s="51"/>
      <c r="AY83" s="51"/>
    </row>
    <row r="84" spans="1:51" ht="13.5" customHeight="1">
      <c r="A84" s="51"/>
      <c r="B84" s="51"/>
      <c r="C84" s="51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1"/>
      <c r="AL84" s="51"/>
      <c r="AM84" s="51"/>
      <c r="AN84" s="51"/>
      <c r="AO84" s="51"/>
      <c r="AP84" s="51"/>
      <c r="AQ84" s="51"/>
      <c r="AR84" s="51"/>
      <c r="AS84" s="51"/>
      <c r="AT84" s="51"/>
      <c r="AU84" s="51"/>
      <c r="AV84" s="51"/>
      <c r="AW84" s="51"/>
      <c r="AX84" s="51"/>
      <c r="AY84" s="51"/>
    </row>
    <row r="85" spans="1:51" ht="13.5" customHeight="1">
      <c r="A85" s="51"/>
      <c r="B85" s="51"/>
      <c r="C85" s="51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1"/>
      <c r="AL85" s="51"/>
      <c r="AM85" s="51"/>
      <c r="AN85" s="51"/>
      <c r="AO85" s="51"/>
      <c r="AP85" s="51"/>
      <c r="AQ85" s="51"/>
      <c r="AR85" s="51"/>
      <c r="AS85" s="51"/>
      <c r="AT85" s="51"/>
      <c r="AU85" s="51"/>
      <c r="AV85" s="51"/>
      <c r="AW85" s="51"/>
      <c r="AX85" s="51"/>
      <c r="AY85" s="51"/>
    </row>
  </sheetData>
  <mergeCells count="515">
    <mergeCell ref="K2:AI2"/>
    <mergeCell ref="AM55:AV55"/>
    <mergeCell ref="G57:P57"/>
    <mergeCell ref="AM57:AV57"/>
    <mergeCell ref="A60:BA60"/>
    <mergeCell ref="AU45:AU50"/>
    <mergeCell ref="AV45:AV50"/>
    <mergeCell ref="AW45:AW50"/>
    <mergeCell ref="AX45:AX50"/>
    <mergeCell ref="AY45:AY50"/>
    <mergeCell ref="AZ45:AZ50"/>
    <mergeCell ref="BA45:BA50"/>
    <mergeCell ref="A53:D53"/>
    <mergeCell ref="G53:V53"/>
    <mergeCell ref="X53:AK53"/>
    <mergeCell ref="AM53:AZ53"/>
    <mergeCell ref="AL45:AL50"/>
    <mergeCell ref="AM45:AM50"/>
    <mergeCell ref="AN45:AN50"/>
    <mergeCell ref="AO45:AO50"/>
    <mergeCell ref="AP45:AP50"/>
    <mergeCell ref="AQ45:AQ50"/>
    <mergeCell ref="AR45:AR50"/>
    <mergeCell ref="AS45:AS50"/>
    <mergeCell ref="AT45:AT50"/>
    <mergeCell ref="AC45:AC50"/>
    <mergeCell ref="AD45:AD50"/>
    <mergeCell ref="AE45:AE50"/>
    <mergeCell ref="AF45:AF50"/>
    <mergeCell ref="AG45:AG50"/>
    <mergeCell ref="AH45:AH50"/>
    <mergeCell ref="AI45:AI50"/>
    <mergeCell ref="AJ45:AJ50"/>
    <mergeCell ref="AK45:AK50"/>
    <mergeCell ref="T45:T50"/>
    <mergeCell ref="U45:U50"/>
    <mergeCell ref="V45:V50"/>
    <mergeCell ref="W45:W50"/>
    <mergeCell ref="X45:X50"/>
    <mergeCell ref="Y45:Y50"/>
    <mergeCell ref="Z45:Z50"/>
    <mergeCell ref="AA45:AA50"/>
    <mergeCell ref="AB45:AB50"/>
    <mergeCell ref="AW38:AW43"/>
    <mergeCell ref="AX38:AX43"/>
    <mergeCell ref="AY38:AY43"/>
    <mergeCell ref="AZ38:AZ43"/>
    <mergeCell ref="BA38:BA43"/>
    <mergeCell ref="A45:A50"/>
    <mergeCell ref="B45:B50"/>
    <mergeCell ref="C45:C50"/>
    <mergeCell ref="D45:D50"/>
    <mergeCell ref="E45:E50"/>
    <mergeCell ref="F45:F50"/>
    <mergeCell ref="G45:G50"/>
    <mergeCell ref="H45:H50"/>
    <mergeCell ref="I45:I50"/>
    <mergeCell ref="J45:J50"/>
    <mergeCell ref="K45:K50"/>
    <mergeCell ref="L45:L50"/>
    <mergeCell ref="M45:M50"/>
    <mergeCell ref="N45:N50"/>
    <mergeCell ref="O45:O50"/>
    <mergeCell ref="P45:P50"/>
    <mergeCell ref="Q45:Q50"/>
    <mergeCell ref="R45:R50"/>
    <mergeCell ref="S45:S50"/>
    <mergeCell ref="AN38:AN43"/>
    <mergeCell ref="AO38:AO43"/>
    <mergeCell ref="AP38:AP43"/>
    <mergeCell ref="AQ38:AQ43"/>
    <mergeCell ref="AR38:AR43"/>
    <mergeCell ref="AS38:AS43"/>
    <mergeCell ref="AT38:AT43"/>
    <mergeCell ref="AU38:AU43"/>
    <mergeCell ref="AV38:AV43"/>
    <mergeCell ref="AE38:AE43"/>
    <mergeCell ref="AF38:AF43"/>
    <mergeCell ref="AG38:AG43"/>
    <mergeCell ref="AH38:AH43"/>
    <mergeCell ref="AI38:AI43"/>
    <mergeCell ref="AJ38:AJ43"/>
    <mergeCell ref="AK38:AK43"/>
    <mergeCell ref="AL38:AL43"/>
    <mergeCell ref="AM38:AM43"/>
    <mergeCell ref="V38:V43"/>
    <mergeCell ref="W38:W43"/>
    <mergeCell ref="X38:X43"/>
    <mergeCell ref="Y38:Y43"/>
    <mergeCell ref="Z38:Z43"/>
    <mergeCell ref="AA38:AA43"/>
    <mergeCell ref="AB38:AB43"/>
    <mergeCell ref="AC38:AC43"/>
    <mergeCell ref="AD38:AD43"/>
    <mergeCell ref="AY31:AY36"/>
    <mergeCell ref="AZ31:AZ36"/>
    <mergeCell ref="BA31:BA36"/>
    <mergeCell ref="A38:A43"/>
    <mergeCell ref="B38:B43"/>
    <mergeCell ref="C38:C43"/>
    <mergeCell ref="D38:D43"/>
    <mergeCell ref="E38:E43"/>
    <mergeCell ref="F38:F43"/>
    <mergeCell ref="G38:G43"/>
    <mergeCell ref="H38:H43"/>
    <mergeCell ref="I38:I43"/>
    <mergeCell ref="J38:J43"/>
    <mergeCell ref="K38:K43"/>
    <mergeCell ref="L38:L43"/>
    <mergeCell ref="M38:M43"/>
    <mergeCell ref="N38:N43"/>
    <mergeCell ref="O38:O43"/>
    <mergeCell ref="P38:P43"/>
    <mergeCell ref="Q38:Q43"/>
    <mergeCell ref="R38:R43"/>
    <mergeCell ref="S38:S43"/>
    <mergeCell ref="T38:T43"/>
    <mergeCell ref="U38:U43"/>
    <mergeCell ref="AP31:AP36"/>
    <mergeCell ref="AQ31:AQ36"/>
    <mergeCell ref="AR31:AR36"/>
    <mergeCell ref="AS31:AS36"/>
    <mergeCell ref="AT31:AT36"/>
    <mergeCell ref="AU31:AU36"/>
    <mergeCell ref="AV31:AV36"/>
    <mergeCell ref="AW31:AW36"/>
    <mergeCell ref="AX31:AX36"/>
    <mergeCell ref="AG31:AG36"/>
    <mergeCell ref="AH31:AH36"/>
    <mergeCell ref="AI31:AI36"/>
    <mergeCell ref="AJ31:AJ36"/>
    <mergeCell ref="AK31:AK36"/>
    <mergeCell ref="AL31:AL36"/>
    <mergeCell ref="AM31:AM36"/>
    <mergeCell ref="AN31:AN36"/>
    <mergeCell ref="AO31:AO36"/>
    <mergeCell ref="X31:X36"/>
    <mergeCell ref="Y31:Y36"/>
    <mergeCell ref="Z31:Z36"/>
    <mergeCell ref="AA31:AA36"/>
    <mergeCell ref="AB31:AB36"/>
    <mergeCell ref="AC31:AC36"/>
    <mergeCell ref="AD31:AD36"/>
    <mergeCell ref="AE31:AE36"/>
    <mergeCell ref="AF31:AF36"/>
    <mergeCell ref="BA24:BA29"/>
    <mergeCell ref="A31:A36"/>
    <mergeCell ref="B31:B36"/>
    <mergeCell ref="C31:C36"/>
    <mergeCell ref="D31:D36"/>
    <mergeCell ref="E31:E36"/>
    <mergeCell ref="F31:F36"/>
    <mergeCell ref="G31:G36"/>
    <mergeCell ref="H31:H36"/>
    <mergeCell ref="I31:I36"/>
    <mergeCell ref="J31:J36"/>
    <mergeCell ref="K31:K36"/>
    <mergeCell ref="L31:L36"/>
    <mergeCell ref="M31:M36"/>
    <mergeCell ref="N31:N36"/>
    <mergeCell ref="O31:O36"/>
    <mergeCell ref="P31:P36"/>
    <mergeCell ref="Q31:Q36"/>
    <mergeCell ref="R31:R36"/>
    <mergeCell ref="S31:S36"/>
    <mergeCell ref="T31:T36"/>
    <mergeCell ref="U31:U36"/>
    <mergeCell ref="V31:V36"/>
    <mergeCell ref="W31:W36"/>
    <mergeCell ref="AR24:AR29"/>
    <mergeCell ref="AS24:AS29"/>
    <mergeCell ref="AT24:AT29"/>
    <mergeCell ref="AU24:AU29"/>
    <mergeCell ref="AV24:AV29"/>
    <mergeCell ref="AW24:AW29"/>
    <mergeCell ref="AX24:AX29"/>
    <mergeCell ref="AY24:AY29"/>
    <mergeCell ref="AZ24:AZ29"/>
    <mergeCell ref="AI24:AI29"/>
    <mergeCell ref="AJ24:AJ29"/>
    <mergeCell ref="AK24:AK29"/>
    <mergeCell ref="AL24:AL29"/>
    <mergeCell ref="AM24:AM29"/>
    <mergeCell ref="AN24:AN29"/>
    <mergeCell ref="AO24:AO29"/>
    <mergeCell ref="AP24:AP29"/>
    <mergeCell ref="AQ24:AQ29"/>
    <mergeCell ref="Z24:Z29"/>
    <mergeCell ref="AA24:AA29"/>
    <mergeCell ref="AB24:AB29"/>
    <mergeCell ref="AC24:AC29"/>
    <mergeCell ref="AD24:AD29"/>
    <mergeCell ref="AE24:AE29"/>
    <mergeCell ref="AF24:AF29"/>
    <mergeCell ref="AG24:AG29"/>
    <mergeCell ref="AH24:AH29"/>
    <mergeCell ref="Q24:Q29"/>
    <mergeCell ref="R24:R29"/>
    <mergeCell ref="S24:S29"/>
    <mergeCell ref="T24:T29"/>
    <mergeCell ref="U24:U29"/>
    <mergeCell ref="V24:V29"/>
    <mergeCell ref="W24:W29"/>
    <mergeCell ref="X24:X29"/>
    <mergeCell ref="Y24:Y29"/>
    <mergeCell ref="AT17:AT22"/>
    <mergeCell ref="AU17:AU22"/>
    <mergeCell ref="AV17:AV22"/>
    <mergeCell ref="AW17:AW22"/>
    <mergeCell ref="AX17:AX22"/>
    <mergeCell ref="AY17:AY22"/>
    <mergeCell ref="AZ17:AZ22"/>
    <mergeCell ref="BA17:BA22"/>
    <mergeCell ref="A24:A29"/>
    <mergeCell ref="B24:B29"/>
    <mergeCell ref="C24:C29"/>
    <mergeCell ref="D24:D29"/>
    <mergeCell ref="E24:E29"/>
    <mergeCell ref="F24:F29"/>
    <mergeCell ref="G24:G29"/>
    <mergeCell ref="H24:H29"/>
    <mergeCell ref="I24:I29"/>
    <mergeCell ref="J24:J29"/>
    <mergeCell ref="K24:K29"/>
    <mergeCell ref="L24:L29"/>
    <mergeCell ref="M24:M29"/>
    <mergeCell ref="N24:N29"/>
    <mergeCell ref="O24:O29"/>
    <mergeCell ref="P24:P29"/>
    <mergeCell ref="AK17:AK22"/>
    <mergeCell ref="AL17:AL22"/>
    <mergeCell ref="AM17:AM22"/>
    <mergeCell ref="AN17:AN22"/>
    <mergeCell ref="AO17:AO22"/>
    <mergeCell ref="AP17:AP22"/>
    <mergeCell ref="AQ17:AQ22"/>
    <mergeCell ref="AR17:AR22"/>
    <mergeCell ref="AS17:AS22"/>
    <mergeCell ref="AB17:AB22"/>
    <mergeCell ref="AC17:AC22"/>
    <mergeCell ref="AD17:AD22"/>
    <mergeCell ref="AE17:AE22"/>
    <mergeCell ref="AF17:AF22"/>
    <mergeCell ref="AG17:AG22"/>
    <mergeCell ref="AH17:AH22"/>
    <mergeCell ref="AI17:AI22"/>
    <mergeCell ref="AJ17:AJ22"/>
    <mergeCell ref="S17:S22"/>
    <mergeCell ref="T17:T22"/>
    <mergeCell ref="U17:U22"/>
    <mergeCell ref="V17:V22"/>
    <mergeCell ref="W17:W22"/>
    <mergeCell ref="X17:X22"/>
    <mergeCell ref="Y17:Y22"/>
    <mergeCell ref="Z17:Z22"/>
    <mergeCell ref="AA17:AA22"/>
    <mergeCell ref="J17:J22"/>
    <mergeCell ref="K17:K22"/>
    <mergeCell ref="L17:L22"/>
    <mergeCell ref="M17:M22"/>
    <mergeCell ref="N17:N22"/>
    <mergeCell ref="O17:O22"/>
    <mergeCell ref="P17:P22"/>
    <mergeCell ref="Q17:Q22"/>
    <mergeCell ref="R17:R22"/>
    <mergeCell ref="A17:A22"/>
    <mergeCell ref="B17:B22"/>
    <mergeCell ref="C17:C22"/>
    <mergeCell ref="D17:D22"/>
    <mergeCell ref="E17:E22"/>
    <mergeCell ref="F17:F22"/>
    <mergeCell ref="G17:G22"/>
    <mergeCell ref="H17:H22"/>
    <mergeCell ref="I17:I22"/>
    <mergeCell ref="AX13:AX14"/>
    <mergeCell ref="AY13:AY14"/>
    <mergeCell ref="AZ13:AZ14"/>
    <mergeCell ref="BA13:BA14"/>
    <mergeCell ref="B15:BA15"/>
    <mergeCell ref="AQ13:AQ14"/>
    <mergeCell ref="AR13:AR14"/>
    <mergeCell ref="AS13:AS14"/>
    <mergeCell ref="AT13:AT14"/>
    <mergeCell ref="AU13:AU14"/>
    <mergeCell ref="AV13:AV14"/>
    <mergeCell ref="AK13:AK14"/>
    <mergeCell ref="AL13:AL14"/>
    <mergeCell ref="AM13:AM14"/>
    <mergeCell ref="AN13:AN14"/>
    <mergeCell ref="AO13:AO14"/>
    <mergeCell ref="AP13:AP14"/>
    <mergeCell ref="AW13:AW14"/>
    <mergeCell ref="AB13:AB14"/>
    <mergeCell ref="AC13:AC14"/>
    <mergeCell ref="AD13:AD14"/>
    <mergeCell ref="AE13:AE14"/>
    <mergeCell ref="AF13:AF14"/>
    <mergeCell ref="AG13:AG14"/>
    <mergeCell ref="AH13:AH14"/>
    <mergeCell ref="AI13:AI14"/>
    <mergeCell ref="AJ13:AJ14"/>
    <mergeCell ref="S13:S14"/>
    <mergeCell ref="T13:T14"/>
    <mergeCell ref="U13:U14"/>
    <mergeCell ref="V13:V14"/>
    <mergeCell ref="W13:W14"/>
    <mergeCell ref="X13:X14"/>
    <mergeCell ref="Y13:Y14"/>
    <mergeCell ref="Z13:Z14"/>
    <mergeCell ref="AA13:AA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A13:A14"/>
    <mergeCell ref="B13:B14"/>
    <mergeCell ref="C13:C14"/>
    <mergeCell ref="D13:D14"/>
    <mergeCell ref="E13:E14"/>
    <mergeCell ref="F13:F14"/>
    <mergeCell ref="G13:G14"/>
    <mergeCell ref="H13:H14"/>
    <mergeCell ref="I13:I14"/>
    <mergeCell ref="AX10:AX11"/>
    <mergeCell ref="AY10:AY11"/>
    <mergeCell ref="AZ10:AZ11"/>
    <mergeCell ref="BA10:BA11"/>
    <mergeCell ref="B12:BA12"/>
    <mergeCell ref="AQ10:AQ11"/>
    <mergeCell ref="AR10:AR11"/>
    <mergeCell ref="AS10:AS11"/>
    <mergeCell ref="AT10:AT11"/>
    <mergeCell ref="AU10:AU11"/>
    <mergeCell ref="AV10:AV11"/>
    <mergeCell ref="AK10:AK11"/>
    <mergeCell ref="AL10:AL11"/>
    <mergeCell ref="AM10:AM11"/>
    <mergeCell ref="AN10:AN11"/>
    <mergeCell ref="AO10:AO11"/>
    <mergeCell ref="AP10:AP11"/>
    <mergeCell ref="AW10:AW11"/>
    <mergeCell ref="AB10:AB11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S10:S11"/>
    <mergeCell ref="T10:T11"/>
    <mergeCell ref="U10:U11"/>
    <mergeCell ref="V10:V11"/>
    <mergeCell ref="W10:W11"/>
    <mergeCell ref="X10:X11"/>
    <mergeCell ref="Y10:Y11"/>
    <mergeCell ref="Z10:Z11"/>
    <mergeCell ref="AA10:AA11"/>
    <mergeCell ref="J10:J11"/>
    <mergeCell ref="K10:K11"/>
    <mergeCell ref="L10:L11"/>
    <mergeCell ref="M10:M11"/>
    <mergeCell ref="N10:N11"/>
    <mergeCell ref="O10:O11"/>
    <mergeCell ref="P10:P11"/>
    <mergeCell ref="Q10:Q11"/>
    <mergeCell ref="R10:R11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AX7:AX8"/>
    <mergeCell ref="AY7:AY8"/>
    <mergeCell ref="AZ7:AZ8"/>
    <mergeCell ref="BA7:BA8"/>
    <mergeCell ref="B9:BA9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W7:AW8"/>
    <mergeCell ref="AB7:AB8"/>
    <mergeCell ref="AC7:AC8"/>
    <mergeCell ref="AD7:AD8"/>
    <mergeCell ref="AE7:AE8"/>
    <mergeCell ref="AF7:AF8"/>
    <mergeCell ref="AG7:AG8"/>
    <mergeCell ref="AI7:AI8"/>
    <mergeCell ref="AJ7:AJ8"/>
    <mergeCell ref="S7:S8"/>
    <mergeCell ref="T7:T8"/>
    <mergeCell ref="U7:U8"/>
    <mergeCell ref="V7:V8"/>
    <mergeCell ref="W7:W8"/>
    <mergeCell ref="X7:X8"/>
    <mergeCell ref="Y7:Y8"/>
    <mergeCell ref="Z7:Z8"/>
    <mergeCell ref="AA7:AA8"/>
    <mergeCell ref="AS3:AS4"/>
    <mergeCell ref="AT3:AV3"/>
    <mergeCell ref="AW3:AW4"/>
    <mergeCell ref="AX3:BA3"/>
    <mergeCell ref="B6:BA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AH7:AH8"/>
    <mergeCell ref="W3:W4"/>
    <mergeCell ref="X3:Z3"/>
    <mergeCell ref="AA3:AA4"/>
    <mergeCell ref="AB3:AE3"/>
    <mergeCell ref="AF3:AF4"/>
    <mergeCell ref="AG3:AI3"/>
    <mergeCell ref="AJ3:AJ4"/>
    <mergeCell ref="AK3:AN3"/>
    <mergeCell ref="AO3:AR3"/>
    <mergeCell ref="A3:A5"/>
    <mergeCell ref="B3:E3"/>
    <mergeCell ref="F3:F4"/>
    <mergeCell ref="G3:I3"/>
    <mergeCell ref="J3:J4"/>
    <mergeCell ref="K3:M3"/>
    <mergeCell ref="O3:R3"/>
    <mergeCell ref="S3:S4"/>
    <mergeCell ref="T3:V3"/>
    <mergeCell ref="N3:N4"/>
    <mergeCell ref="A61:A64"/>
    <mergeCell ref="B61:G62"/>
    <mergeCell ref="H61:M62"/>
    <mergeCell ref="N61:Y61"/>
    <mergeCell ref="Z61:AB61"/>
    <mergeCell ref="AC61:AE62"/>
    <mergeCell ref="AF61:AH62"/>
    <mergeCell ref="N62:S62"/>
    <mergeCell ref="T62:Y62"/>
    <mergeCell ref="Z62:AB62"/>
    <mergeCell ref="B63:G63"/>
    <mergeCell ref="H63:M63"/>
    <mergeCell ref="N63:S63"/>
    <mergeCell ref="T63:Y63"/>
    <mergeCell ref="Z63:AB63"/>
    <mergeCell ref="AC63:AE63"/>
    <mergeCell ref="AF63:AH63"/>
    <mergeCell ref="B64:G64"/>
    <mergeCell ref="H64:M64"/>
    <mergeCell ref="N64:S64"/>
    <mergeCell ref="T64:Y64"/>
    <mergeCell ref="Z64:AB64"/>
    <mergeCell ref="AC64:AE64"/>
    <mergeCell ref="AF64:AH64"/>
    <mergeCell ref="B68:G68"/>
    <mergeCell ref="H68:M68"/>
    <mergeCell ref="N68:S68"/>
    <mergeCell ref="T68:Y68"/>
    <mergeCell ref="Z68:AB68"/>
    <mergeCell ref="AC68:AE68"/>
    <mergeCell ref="AF68:AH68"/>
    <mergeCell ref="B65:G65"/>
    <mergeCell ref="H65:M65"/>
    <mergeCell ref="N65:S65"/>
    <mergeCell ref="T65:Y65"/>
    <mergeCell ref="Z65:AB65"/>
    <mergeCell ref="AC65:AE65"/>
    <mergeCell ref="AF65:AH65"/>
    <mergeCell ref="B66:G66"/>
    <mergeCell ref="H66:M66"/>
    <mergeCell ref="N66:S66"/>
    <mergeCell ref="T66:Y66"/>
    <mergeCell ref="Z66:AB66"/>
    <mergeCell ref="AC66:AE66"/>
    <mergeCell ref="AF66:AH66"/>
    <mergeCell ref="X57:AG57"/>
    <mergeCell ref="G55:S55"/>
    <mergeCell ref="B67:G67"/>
    <mergeCell ref="H67:M67"/>
    <mergeCell ref="N67:S67"/>
    <mergeCell ref="T67:Y67"/>
    <mergeCell ref="Z67:AB67"/>
    <mergeCell ref="AC67:AE67"/>
    <mergeCell ref="AF67:AH67"/>
    <mergeCell ref="X55:AK55"/>
  </mergeCells>
  <pageMargins left="0" right="0" top="0" bottom="0" header="0" footer="0"/>
  <pageSetup paperSize="9" scale="85" orientation="landscape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AH73"/>
  <sheetViews>
    <sheetView showGridLines="0" tabSelected="1" workbookViewId="0">
      <selection activeCell="J20" sqref="J20"/>
    </sheetView>
  </sheetViews>
  <sheetFormatPr defaultColWidth="14.6640625" defaultRowHeight="13.5" customHeight="1"/>
  <cols>
    <col min="1" max="1" width="11.1640625" style="9" customWidth="1"/>
    <col min="2" max="2" width="35.83203125" style="9" customWidth="1"/>
    <col min="3" max="3" width="0" style="9" hidden="1" customWidth="1"/>
    <col min="4" max="4" width="16.5" style="9" customWidth="1"/>
    <col min="5" max="5" width="0" style="9" hidden="1" customWidth="1"/>
    <col min="6" max="6" width="5.5" style="9" customWidth="1"/>
    <col min="7" max="7" width="0" style="9" hidden="1" customWidth="1"/>
    <col min="8" max="8" width="5.5" style="9" customWidth="1"/>
    <col min="9" max="9" width="0" style="9" hidden="1" customWidth="1"/>
    <col min="10" max="10" width="5.5" style="9" customWidth="1"/>
    <col min="11" max="12" width="5.83203125" style="9" customWidth="1"/>
    <col min="13" max="13" width="0" style="9" hidden="1" customWidth="1"/>
    <col min="14" max="14" width="9.83203125" style="9" customWidth="1"/>
    <col min="15" max="15" width="0" style="9" hidden="1" customWidth="1"/>
    <col min="16" max="16" width="9.83203125" style="9" customWidth="1"/>
    <col min="17" max="17" width="0" style="9" hidden="1" customWidth="1"/>
    <col min="18" max="18" width="9.83203125" style="9" customWidth="1"/>
    <col min="19" max="19" width="0" style="9" hidden="1" customWidth="1"/>
    <col min="20" max="20" width="9.83203125" style="9" customWidth="1"/>
    <col min="21" max="21" width="0" style="9" hidden="1" customWidth="1"/>
    <col min="22" max="22" width="9.6640625" style="9" customWidth="1"/>
    <col min="23" max="23" width="0" style="9" hidden="1" customWidth="1"/>
    <col min="24" max="24" width="10.33203125" style="9" customWidth="1"/>
    <col min="25" max="26" width="0" style="9" hidden="1" customWidth="1"/>
    <col min="27" max="16384" width="14.6640625" style="9"/>
  </cols>
  <sheetData>
    <row r="1" spans="1:34" ht="12.75" customHeight="1" thickTop="1" thickBot="1">
      <c r="A1" s="497" t="s">
        <v>35</v>
      </c>
      <c r="B1" s="498" t="s">
        <v>37</v>
      </c>
      <c r="C1" s="499"/>
      <c r="D1" s="500"/>
      <c r="E1" s="501" t="s">
        <v>38</v>
      </c>
      <c r="F1" s="502"/>
      <c r="G1" s="502"/>
      <c r="H1" s="502"/>
      <c r="I1" s="502"/>
      <c r="J1" s="502"/>
      <c r="K1" s="502"/>
      <c r="L1" s="502"/>
      <c r="M1" s="503"/>
      <c r="N1" s="199"/>
      <c r="O1" s="123"/>
      <c r="P1" s="123"/>
      <c r="Q1" s="123"/>
      <c r="R1" s="119"/>
      <c r="S1" s="119"/>
      <c r="T1" s="119"/>
      <c r="U1" s="119"/>
      <c r="V1" s="123"/>
      <c r="W1" s="123"/>
      <c r="X1" s="123"/>
      <c r="Y1" s="123"/>
      <c r="Z1" s="120"/>
    </row>
    <row r="2" spans="1:34" ht="12.75" customHeight="1" thickTop="1">
      <c r="A2" s="497"/>
      <c r="B2" s="498"/>
      <c r="C2" s="499"/>
      <c r="D2" s="500"/>
      <c r="E2" s="504"/>
      <c r="F2" s="505"/>
      <c r="G2" s="505"/>
      <c r="H2" s="505"/>
      <c r="I2" s="505"/>
      <c r="J2" s="505"/>
      <c r="K2" s="505"/>
      <c r="L2" s="505"/>
      <c r="M2" s="500"/>
      <c r="N2" s="494" t="s">
        <v>39</v>
      </c>
      <c r="O2" s="495"/>
      <c r="P2" s="496"/>
      <c r="Q2" s="206"/>
      <c r="R2" s="516" t="s">
        <v>40</v>
      </c>
      <c r="S2" s="495"/>
      <c r="T2" s="496"/>
      <c r="U2" s="122"/>
      <c r="V2" s="516" t="s">
        <v>41</v>
      </c>
      <c r="W2" s="495"/>
      <c r="X2" s="496"/>
      <c r="Y2" s="121"/>
      <c r="Z2" s="75"/>
      <c r="AA2" s="200"/>
    </row>
    <row r="3" spans="1:34" ht="12.75" customHeight="1">
      <c r="A3" s="497"/>
      <c r="B3" s="498"/>
      <c r="C3" s="506" t="s">
        <v>211</v>
      </c>
      <c r="D3" s="513" t="s">
        <v>212</v>
      </c>
      <c r="E3" s="163"/>
      <c r="F3" s="542" t="s">
        <v>42</v>
      </c>
      <c r="G3" s="119"/>
      <c r="H3" s="542" t="s">
        <v>43</v>
      </c>
      <c r="I3" s="119"/>
      <c r="J3" s="505" t="s">
        <v>44</v>
      </c>
      <c r="K3" s="505"/>
      <c r="L3" s="505"/>
      <c r="M3" s="500"/>
      <c r="N3" s="545" t="s">
        <v>45</v>
      </c>
      <c r="O3" s="517"/>
      <c r="P3" s="517" t="s">
        <v>46</v>
      </c>
      <c r="Q3" s="519"/>
      <c r="R3" s="496" t="s">
        <v>47</v>
      </c>
      <c r="S3" s="517"/>
      <c r="T3" s="517" t="s">
        <v>48</v>
      </c>
      <c r="U3" s="516"/>
      <c r="V3" s="518" t="s">
        <v>49</v>
      </c>
      <c r="W3" s="517"/>
      <c r="X3" s="517" t="s">
        <v>50</v>
      </c>
      <c r="Y3" s="519"/>
      <c r="Z3" s="75"/>
      <c r="AA3" s="210"/>
    </row>
    <row r="4" spans="1:34" ht="12.75" customHeight="1">
      <c r="A4" s="497"/>
      <c r="B4" s="498"/>
      <c r="C4" s="506"/>
      <c r="D4" s="514"/>
      <c r="E4" s="163"/>
      <c r="F4" s="543"/>
      <c r="G4" s="119"/>
      <c r="H4" s="543"/>
      <c r="I4" s="119"/>
      <c r="J4" s="536" t="s">
        <v>51</v>
      </c>
      <c r="K4" s="497" t="s">
        <v>52</v>
      </c>
      <c r="L4" s="497"/>
      <c r="M4" s="539"/>
      <c r="N4" s="541" t="s">
        <v>214</v>
      </c>
      <c r="O4" s="522"/>
      <c r="P4" s="522" t="s">
        <v>213</v>
      </c>
      <c r="Q4" s="523"/>
      <c r="R4" s="540" t="s">
        <v>250</v>
      </c>
      <c r="S4" s="522"/>
      <c r="T4" s="522" t="s">
        <v>215</v>
      </c>
      <c r="U4" s="523"/>
      <c r="V4" s="524" t="s">
        <v>214</v>
      </c>
      <c r="W4" s="522"/>
      <c r="X4" s="522" t="s">
        <v>248</v>
      </c>
      <c r="Y4" s="525"/>
      <c r="Z4" s="75"/>
      <c r="AA4" s="210"/>
    </row>
    <row r="5" spans="1:34" ht="11.25" customHeight="1">
      <c r="A5" s="497"/>
      <c r="B5" s="498"/>
      <c r="C5" s="506"/>
      <c r="D5" s="514"/>
      <c r="E5" s="163"/>
      <c r="F5" s="543"/>
      <c r="G5" s="119"/>
      <c r="H5" s="543"/>
      <c r="I5" s="119"/>
      <c r="J5" s="537"/>
      <c r="K5" s="507" t="s">
        <v>53</v>
      </c>
      <c r="L5" s="507" t="s">
        <v>54</v>
      </c>
      <c r="M5" s="508"/>
      <c r="N5" s="509" t="s">
        <v>51</v>
      </c>
      <c r="O5" s="69"/>
      <c r="P5" s="511" t="s">
        <v>51</v>
      </c>
      <c r="Q5" s="122"/>
      <c r="R5" s="534" t="s">
        <v>51</v>
      </c>
      <c r="S5" s="71"/>
      <c r="T5" s="520" t="s">
        <v>51</v>
      </c>
      <c r="U5" s="70"/>
      <c r="V5" s="509" t="s">
        <v>51</v>
      </c>
      <c r="W5" s="69"/>
      <c r="X5" s="511" t="s">
        <v>51</v>
      </c>
      <c r="Y5" s="88"/>
      <c r="Z5" s="106"/>
      <c r="AA5" s="210"/>
      <c r="AB5" s="11"/>
      <c r="AC5" s="11"/>
    </row>
    <row r="6" spans="1:34" ht="46.5" customHeight="1">
      <c r="A6" s="497"/>
      <c r="B6" s="498"/>
      <c r="C6" s="506"/>
      <c r="D6" s="515"/>
      <c r="E6" s="163"/>
      <c r="F6" s="544"/>
      <c r="G6" s="119"/>
      <c r="H6" s="544"/>
      <c r="I6" s="119"/>
      <c r="J6" s="538"/>
      <c r="K6" s="507"/>
      <c r="L6" s="507"/>
      <c r="M6" s="508"/>
      <c r="N6" s="510"/>
      <c r="O6" s="72" t="s">
        <v>55</v>
      </c>
      <c r="P6" s="512"/>
      <c r="Q6" s="73" t="s">
        <v>55</v>
      </c>
      <c r="R6" s="535"/>
      <c r="S6" s="74" t="s">
        <v>55</v>
      </c>
      <c r="T6" s="521"/>
      <c r="U6" s="73" t="s">
        <v>55</v>
      </c>
      <c r="V6" s="510"/>
      <c r="W6" s="72" t="s">
        <v>55</v>
      </c>
      <c r="X6" s="512"/>
      <c r="Y6" s="89" t="s">
        <v>55</v>
      </c>
      <c r="Z6" s="107" t="s">
        <v>55</v>
      </c>
      <c r="AA6" s="211"/>
      <c r="AE6" s="11"/>
      <c r="AF6" s="11"/>
      <c r="AG6" s="11"/>
      <c r="AH6" s="11"/>
    </row>
    <row r="7" spans="1:34" ht="13.5" customHeight="1">
      <c r="A7" s="10" t="s">
        <v>0</v>
      </c>
      <c r="B7" s="264" t="s">
        <v>1</v>
      </c>
      <c r="C7" s="298" t="s">
        <v>2</v>
      </c>
      <c r="D7" s="164">
        <v>3</v>
      </c>
      <c r="E7" s="163" t="s">
        <v>4</v>
      </c>
      <c r="F7" s="119">
        <v>4</v>
      </c>
      <c r="G7" s="119" t="s">
        <v>6</v>
      </c>
      <c r="H7" s="119">
        <v>5</v>
      </c>
      <c r="I7" s="119" t="s">
        <v>8</v>
      </c>
      <c r="J7" s="367">
        <v>6</v>
      </c>
      <c r="K7" s="119">
        <v>7</v>
      </c>
      <c r="L7" s="119">
        <v>8</v>
      </c>
      <c r="M7" s="164" t="s">
        <v>23</v>
      </c>
      <c r="N7" s="163">
        <v>9</v>
      </c>
      <c r="O7" s="56" t="s">
        <v>26</v>
      </c>
      <c r="P7" s="56">
        <v>10</v>
      </c>
      <c r="Q7" s="120" t="s">
        <v>28</v>
      </c>
      <c r="R7" s="368">
        <v>11</v>
      </c>
      <c r="S7" s="369" t="s">
        <v>30</v>
      </c>
      <c r="T7" s="370">
        <v>12</v>
      </c>
      <c r="U7" s="75" t="s">
        <v>32</v>
      </c>
      <c r="V7" s="80">
        <v>13</v>
      </c>
      <c r="W7" s="56" t="s">
        <v>34</v>
      </c>
      <c r="X7" s="56">
        <v>14</v>
      </c>
      <c r="Y7" s="90" t="s">
        <v>57</v>
      </c>
      <c r="Z7" s="75" t="s">
        <v>58</v>
      </c>
      <c r="AA7" s="210"/>
    </row>
    <row r="8" spans="1:34" s="51" customFormat="1" ht="13.5" customHeight="1">
      <c r="A8" s="67"/>
      <c r="B8" s="300"/>
      <c r="C8" s="67"/>
      <c r="D8" s="166"/>
      <c r="E8" s="165"/>
      <c r="F8" s="67"/>
      <c r="G8" s="67"/>
      <c r="H8" s="67"/>
      <c r="I8" s="67"/>
      <c r="J8" s="68">
        <f>N9+P9+R9+T9+V9+X9</f>
        <v>4176</v>
      </c>
      <c r="K8" s="67"/>
      <c r="L8" s="67"/>
      <c r="M8" s="67"/>
      <c r="N8" s="195">
        <f>SUM(N9/17)</f>
        <v>36</v>
      </c>
      <c r="O8" s="201">
        <f t="shared" ref="O8:W8" si="0">SUM(O9/16)</f>
        <v>0</v>
      </c>
      <c r="P8" s="202">
        <f>SUM(P9/23)</f>
        <v>36</v>
      </c>
      <c r="Q8" s="197">
        <f t="shared" si="0"/>
        <v>0</v>
      </c>
      <c r="R8" s="371">
        <f>SUM(R9/16)</f>
        <v>36</v>
      </c>
      <c r="S8" s="372">
        <f t="shared" si="0"/>
        <v>0</v>
      </c>
      <c r="T8" s="373">
        <f>SUM(T9/22)</f>
        <v>36</v>
      </c>
      <c r="U8" s="307">
        <f t="shared" si="0"/>
        <v>1.625</v>
      </c>
      <c r="V8" s="108">
        <f>SUM(V9/17)</f>
        <v>36</v>
      </c>
      <c r="W8" s="197">
        <f t="shared" si="0"/>
        <v>2.375</v>
      </c>
      <c r="X8" s="203">
        <f>SUM(X9/21)</f>
        <v>36</v>
      </c>
      <c r="Y8" s="91"/>
      <c r="Z8" s="67"/>
      <c r="AA8" s="210"/>
    </row>
    <row r="9" spans="1:34" s="51" customFormat="1" ht="13.5" customHeight="1" thickBot="1">
      <c r="A9" s="65"/>
      <c r="B9" s="301"/>
      <c r="C9" s="65"/>
      <c r="D9" s="167"/>
      <c r="E9" s="326"/>
      <c r="F9" s="297">
        <f>SUM(F10+F32+F42+F59)</f>
        <v>4158</v>
      </c>
      <c r="G9" s="297">
        <f t="shared" ref="G9:L9" si="1">SUM(G10+G32+G42+G59)</f>
        <v>0</v>
      </c>
      <c r="H9" s="297">
        <f t="shared" si="1"/>
        <v>1386</v>
      </c>
      <c r="I9" s="297">
        <f t="shared" si="1"/>
        <v>0</v>
      </c>
      <c r="J9" s="327">
        <f t="shared" si="1"/>
        <v>2772</v>
      </c>
      <c r="K9" s="297">
        <f t="shared" si="1"/>
        <v>1886</v>
      </c>
      <c r="L9" s="297">
        <f t="shared" si="1"/>
        <v>854</v>
      </c>
      <c r="M9" s="328"/>
      <c r="N9" s="294">
        <f>N10+N32+N42+N59</f>
        <v>612</v>
      </c>
      <c r="O9" s="295">
        <f t="shared" ref="O9:X9" si="2">O10+O32+O42+O59</f>
        <v>0</v>
      </c>
      <c r="P9" s="296">
        <f t="shared" si="2"/>
        <v>828</v>
      </c>
      <c r="Q9" s="196">
        <f t="shared" si="2"/>
        <v>0</v>
      </c>
      <c r="R9" s="374">
        <f t="shared" si="2"/>
        <v>576</v>
      </c>
      <c r="S9" s="375">
        <f t="shared" si="2"/>
        <v>0</v>
      </c>
      <c r="T9" s="376">
        <f t="shared" si="2"/>
        <v>792</v>
      </c>
      <c r="U9" s="196">
        <f t="shared" si="2"/>
        <v>26</v>
      </c>
      <c r="V9" s="294">
        <f t="shared" si="2"/>
        <v>612</v>
      </c>
      <c r="W9" s="295">
        <f t="shared" si="2"/>
        <v>38</v>
      </c>
      <c r="X9" s="297">
        <f t="shared" si="2"/>
        <v>756</v>
      </c>
      <c r="Y9" s="92"/>
      <c r="Z9" s="65"/>
      <c r="AA9" s="261">
        <f>N9+P9+R9+T9+V9+X9</f>
        <v>4176</v>
      </c>
    </row>
    <row r="10" spans="1:34" ht="13.5" customHeight="1" thickBot="1">
      <c r="A10" s="41" t="s">
        <v>265</v>
      </c>
      <c r="B10" s="302" t="s">
        <v>86</v>
      </c>
      <c r="C10" s="76"/>
      <c r="D10" s="189"/>
      <c r="E10" s="304"/>
      <c r="F10" s="125">
        <f>F11+F20+F27</f>
        <v>3078</v>
      </c>
      <c r="G10" s="125">
        <f t="shared" ref="G10:X10" si="3">G11+G20+G27</f>
        <v>0</v>
      </c>
      <c r="H10" s="125">
        <f t="shared" si="3"/>
        <v>1026</v>
      </c>
      <c r="I10" s="125">
        <f t="shared" si="3"/>
        <v>0</v>
      </c>
      <c r="J10" s="125">
        <f t="shared" si="3"/>
        <v>2052</v>
      </c>
      <c r="K10" s="125">
        <f t="shared" si="3"/>
        <v>1402</v>
      </c>
      <c r="L10" s="125">
        <f t="shared" si="3"/>
        <v>650</v>
      </c>
      <c r="M10" s="303">
        <f t="shared" si="3"/>
        <v>0</v>
      </c>
      <c r="N10" s="304">
        <f t="shared" si="3"/>
        <v>442</v>
      </c>
      <c r="O10" s="125">
        <f t="shared" si="3"/>
        <v>0</v>
      </c>
      <c r="P10" s="125">
        <f t="shared" si="3"/>
        <v>494</v>
      </c>
      <c r="Q10" s="303">
        <f t="shared" si="3"/>
        <v>0</v>
      </c>
      <c r="R10" s="168">
        <f t="shared" si="3"/>
        <v>366</v>
      </c>
      <c r="S10" s="125">
        <f t="shared" si="3"/>
        <v>0</v>
      </c>
      <c r="T10" s="189">
        <f t="shared" si="3"/>
        <v>586</v>
      </c>
      <c r="U10" s="305">
        <f t="shared" si="3"/>
        <v>0</v>
      </c>
      <c r="V10" s="125">
        <f t="shared" si="3"/>
        <v>102</v>
      </c>
      <c r="W10" s="125">
        <f t="shared" si="3"/>
        <v>38</v>
      </c>
      <c r="X10" s="125">
        <f t="shared" si="3"/>
        <v>62</v>
      </c>
      <c r="Y10" s="93"/>
      <c r="Z10" s="78"/>
      <c r="AA10" s="261">
        <f t="shared" ref="AA10:AA60" si="4">N10+P10+R10+T10+V10+X10</f>
        <v>2052</v>
      </c>
    </row>
    <row r="11" spans="1:34" ht="28.5" customHeight="1" thickBot="1">
      <c r="A11" s="233" t="s">
        <v>266</v>
      </c>
      <c r="B11" s="234" t="s">
        <v>267</v>
      </c>
      <c r="C11" s="77"/>
      <c r="D11" s="190"/>
      <c r="E11" s="169"/>
      <c r="F11" s="42">
        <f>F12+F13+F14+F15+F16+F17+F18+F19</f>
        <v>1899</v>
      </c>
      <c r="G11" s="42">
        <f t="shared" ref="G11:H11" si="5">G12+G13+G14+G15+G16+G17+G18+G19</f>
        <v>0</v>
      </c>
      <c r="H11" s="42">
        <f t="shared" si="5"/>
        <v>645</v>
      </c>
      <c r="I11" s="42">
        <f t="shared" ref="I11:X11" si="6">I12+I13+I14+I15+I16+I17+I18+I19</f>
        <v>0</v>
      </c>
      <c r="J11" s="41">
        <f t="shared" si="6"/>
        <v>1254</v>
      </c>
      <c r="K11" s="42">
        <f t="shared" si="6"/>
        <v>878</v>
      </c>
      <c r="L11" s="42">
        <f t="shared" si="6"/>
        <v>376</v>
      </c>
      <c r="M11" s="265">
        <f t="shared" si="6"/>
        <v>0</v>
      </c>
      <c r="N11" s="169">
        <f t="shared" si="6"/>
        <v>304</v>
      </c>
      <c r="O11" s="42">
        <f t="shared" si="6"/>
        <v>0</v>
      </c>
      <c r="P11" s="42">
        <f t="shared" si="6"/>
        <v>334</v>
      </c>
      <c r="Q11" s="265">
        <f t="shared" si="6"/>
        <v>0</v>
      </c>
      <c r="R11" s="377">
        <f t="shared" si="6"/>
        <v>238</v>
      </c>
      <c r="S11" s="378">
        <f t="shared" si="6"/>
        <v>0</v>
      </c>
      <c r="T11" s="378">
        <f t="shared" si="6"/>
        <v>342</v>
      </c>
      <c r="U11" s="265">
        <f t="shared" si="6"/>
        <v>0</v>
      </c>
      <c r="V11" s="169">
        <f t="shared" si="6"/>
        <v>0</v>
      </c>
      <c r="W11" s="42">
        <f t="shared" si="6"/>
        <v>0</v>
      </c>
      <c r="X11" s="42">
        <f t="shared" si="6"/>
        <v>36</v>
      </c>
      <c r="Y11" s="94"/>
      <c r="Z11" s="104"/>
      <c r="AA11" s="261">
        <f t="shared" si="4"/>
        <v>1254</v>
      </c>
    </row>
    <row r="12" spans="1:34" ht="13.5" customHeight="1">
      <c r="A12" s="235" t="s">
        <v>268</v>
      </c>
      <c r="B12" s="236" t="s">
        <v>87</v>
      </c>
      <c r="C12" s="299"/>
      <c r="D12" s="239" t="s">
        <v>216</v>
      </c>
      <c r="E12" s="240"/>
      <c r="F12" s="241">
        <v>170</v>
      </c>
      <c r="G12" s="242"/>
      <c r="H12" s="242">
        <v>46</v>
      </c>
      <c r="I12" s="242"/>
      <c r="J12" s="243">
        <f t="shared" ref="J12:J16" si="7">N12+P12+R12+T12+V12+W12</f>
        <v>124</v>
      </c>
      <c r="K12" s="244">
        <v>124</v>
      </c>
      <c r="L12" s="245"/>
      <c r="M12" s="246"/>
      <c r="N12" s="247">
        <v>26</v>
      </c>
      <c r="O12" s="248"/>
      <c r="P12" s="249">
        <v>34</v>
      </c>
      <c r="Q12" s="250"/>
      <c r="R12" s="379">
        <v>32</v>
      </c>
      <c r="S12" s="380"/>
      <c r="T12" s="381">
        <v>32</v>
      </c>
      <c r="U12" s="250"/>
      <c r="V12" s="247"/>
      <c r="W12" s="244"/>
      <c r="X12" s="43"/>
      <c r="Y12" s="95"/>
      <c r="Z12" s="20"/>
      <c r="AA12" s="261">
        <f t="shared" si="4"/>
        <v>124</v>
      </c>
    </row>
    <row r="13" spans="1:34" ht="13.5" customHeight="1">
      <c r="A13" s="235" t="s">
        <v>269</v>
      </c>
      <c r="B13" s="236" t="s">
        <v>88</v>
      </c>
      <c r="C13" s="299"/>
      <c r="D13" s="239" t="s">
        <v>217</v>
      </c>
      <c r="E13" s="240"/>
      <c r="F13" s="247">
        <v>272</v>
      </c>
      <c r="G13" s="242"/>
      <c r="H13" s="242">
        <v>90</v>
      </c>
      <c r="I13" s="242"/>
      <c r="J13" s="243">
        <v>182</v>
      </c>
      <c r="K13" s="244">
        <v>182</v>
      </c>
      <c r="L13" s="245"/>
      <c r="M13" s="246"/>
      <c r="N13" s="247">
        <v>68</v>
      </c>
      <c r="O13" s="248"/>
      <c r="P13" s="249">
        <v>44</v>
      </c>
      <c r="Q13" s="250"/>
      <c r="R13" s="379">
        <v>32</v>
      </c>
      <c r="S13" s="380"/>
      <c r="T13" s="381">
        <v>38</v>
      </c>
      <c r="U13" s="250"/>
      <c r="V13" s="247"/>
      <c r="W13" s="244"/>
      <c r="X13" s="43"/>
      <c r="Y13" s="95"/>
      <c r="Z13" s="20"/>
      <c r="AA13" s="261">
        <f t="shared" si="4"/>
        <v>182</v>
      </c>
    </row>
    <row r="14" spans="1:34" ht="13.5" customHeight="1">
      <c r="A14" s="235" t="s">
        <v>270</v>
      </c>
      <c r="B14" s="236" t="s">
        <v>89</v>
      </c>
      <c r="C14" s="299"/>
      <c r="D14" s="239" t="s">
        <v>217</v>
      </c>
      <c r="E14" s="240"/>
      <c r="F14" s="247">
        <v>250</v>
      </c>
      <c r="G14" s="242"/>
      <c r="H14" s="242">
        <v>78</v>
      </c>
      <c r="I14" s="242"/>
      <c r="J14" s="243">
        <f t="shared" si="7"/>
        <v>172</v>
      </c>
      <c r="K14" s="244"/>
      <c r="L14" s="245">
        <v>172</v>
      </c>
      <c r="M14" s="246"/>
      <c r="N14" s="247">
        <v>52</v>
      </c>
      <c r="O14" s="248"/>
      <c r="P14" s="244">
        <v>54</v>
      </c>
      <c r="Q14" s="252"/>
      <c r="R14" s="379">
        <v>32</v>
      </c>
      <c r="S14" s="380"/>
      <c r="T14" s="382">
        <v>34</v>
      </c>
      <c r="U14" s="252"/>
      <c r="V14" s="247"/>
      <c r="W14" s="244"/>
      <c r="X14" s="43"/>
      <c r="Y14" s="95"/>
      <c r="Z14" s="20"/>
      <c r="AA14" s="261">
        <f t="shared" si="4"/>
        <v>172</v>
      </c>
    </row>
    <row r="15" spans="1:34" ht="13.5" customHeight="1">
      <c r="A15" s="237" t="s">
        <v>271</v>
      </c>
      <c r="B15" s="236" t="s">
        <v>256</v>
      </c>
      <c r="C15" s="299"/>
      <c r="D15" s="239" t="s">
        <v>216</v>
      </c>
      <c r="E15" s="240"/>
      <c r="F15" s="247">
        <v>464</v>
      </c>
      <c r="G15" s="242"/>
      <c r="H15" s="242">
        <v>140</v>
      </c>
      <c r="I15" s="242"/>
      <c r="J15" s="243">
        <f t="shared" si="7"/>
        <v>324</v>
      </c>
      <c r="K15" s="244">
        <v>324</v>
      </c>
      <c r="L15" s="245"/>
      <c r="M15" s="246"/>
      <c r="N15" s="247">
        <v>68</v>
      </c>
      <c r="O15" s="248"/>
      <c r="P15" s="244">
        <v>92</v>
      </c>
      <c r="Q15" s="252"/>
      <c r="R15" s="379">
        <v>50</v>
      </c>
      <c r="S15" s="380"/>
      <c r="T15" s="382">
        <v>114</v>
      </c>
      <c r="U15" s="252"/>
      <c r="V15" s="247"/>
      <c r="W15" s="253"/>
      <c r="X15" s="43"/>
      <c r="Y15" s="95"/>
      <c r="Z15" s="20"/>
      <c r="AA15" s="261">
        <f t="shared" si="4"/>
        <v>324</v>
      </c>
    </row>
    <row r="16" spans="1:34" ht="23.25" customHeight="1">
      <c r="A16" s="235" t="s">
        <v>272</v>
      </c>
      <c r="B16" s="236" t="s">
        <v>90</v>
      </c>
      <c r="C16" s="299"/>
      <c r="D16" s="239" t="s">
        <v>327</v>
      </c>
      <c r="E16" s="240"/>
      <c r="F16" s="247">
        <v>248</v>
      </c>
      <c r="G16" s="242"/>
      <c r="H16" s="242">
        <v>76</v>
      </c>
      <c r="I16" s="242"/>
      <c r="J16" s="243">
        <f t="shared" si="7"/>
        <v>172</v>
      </c>
      <c r="K16" s="244">
        <v>172</v>
      </c>
      <c r="L16" s="245"/>
      <c r="M16" s="246"/>
      <c r="N16" s="247">
        <v>34</v>
      </c>
      <c r="O16" s="248"/>
      <c r="P16" s="244">
        <v>42</v>
      </c>
      <c r="Q16" s="252"/>
      <c r="R16" s="379">
        <v>32</v>
      </c>
      <c r="S16" s="380"/>
      <c r="T16" s="382">
        <v>64</v>
      </c>
      <c r="U16" s="252"/>
      <c r="V16" s="247"/>
      <c r="W16" s="248"/>
      <c r="X16" s="43"/>
      <c r="Y16" s="95"/>
      <c r="Z16" s="20"/>
      <c r="AA16" s="261">
        <f t="shared" si="4"/>
        <v>172</v>
      </c>
    </row>
    <row r="17" spans="1:27" ht="13.5" customHeight="1">
      <c r="A17" s="235" t="s">
        <v>273</v>
      </c>
      <c r="B17" s="236" t="s">
        <v>94</v>
      </c>
      <c r="C17" s="299"/>
      <c r="D17" s="239" t="s">
        <v>218</v>
      </c>
      <c r="E17" s="240"/>
      <c r="F17" s="247">
        <v>344</v>
      </c>
      <c r="G17" s="242"/>
      <c r="H17" s="242">
        <v>172</v>
      </c>
      <c r="I17" s="242"/>
      <c r="J17" s="243">
        <f>N17+P17+R17+T17+V17+W17</f>
        <v>172</v>
      </c>
      <c r="K17" s="244"/>
      <c r="L17" s="245">
        <v>172</v>
      </c>
      <c r="M17" s="246"/>
      <c r="N17" s="247">
        <v>34</v>
      </c>
      <c r="O17" s="248"/>
      <c r="P17" s="244">
        <v>46</v>
      </c>
      <c r="Q17" s="252"/>
      <c r="R17" s="379">
        <v>32</v>
      </c>
      <c r="S17" s="380"/>
      <c r="T17" s="382">
        <v>60</v>
      </c>
      <c r="U17" s="252"/>
      <c r="V17" s="247"/>
      <c r="W17" s="248"/>
      <c r="X17" s="43"/>
      <c r="Y17" s="95"/>
      <c r="Z17" s="20"/>
      <c r="AA17" s="261">
        <f t="shared" si="4"/>
        <v>172</v>
      </c>
    </row>
    <row r="18" spans="1:27" ht="13.5" customHeight="1">
      <c r="A18" s="235" t="s">
        <v>274</v>
      </c>
      <c r="B18" s="236" t="s">
        <v>275</v>
      </c>
      <c r="C18" s="299"/>
      <c r="D18" s="239" t="s">
        <v>325</v>
      </c>
      <c r="E18" s="240"/>
      <c r="F18" s="247">
        <v>108</v>
      </c>
      <c r="G18" s="242"/>
      <c r="H18" s="242">
        <v>36</v>
      </c>
      <c r="I18" s="242"/>
      <c r="J18" s="243">
        <f t="shared" ref="J18" si="8">N18+P18+R18+T18+V18+W18</f>
        <v>72</v>
      </c>
      <c r="K18" s="244">
        <v>56</v>
      </c>
      <c r="L18" s="245">
        <v>16</v>
      </c>
      <c r="M18" s="251"/>
      <c r="N18" s="247">
        <v>22</v>
      </c>
      <c r="O18" s="248"/>
      <c r="P18" s="244">
        <v>22</v>
      </c>
      <c r="Q18" s="252"/>
      <c r="R18" s="379">
        <v>28</v>
      </c>
      <c r="S18" s="380"/>
      <c r="T18" s="382"/>
      <c r="U18" s="252"/>
      <c r="V18" s="247"/>
      <c r="W18" s="244"/>
      <c r="X18" s="43"/>
      <c r="Y18" s="95"/>
      <c r="Z18" s="20"/>
      <c r="AA18" s="261">
        <f t="shared" si="4"/>
        <v>72</v>
      </c>
    </row>
    <row r="19" spans="1:27" s="40" customFormat="1" ht="13.5" customHeight="1" thickBot="1">
      <c r="A19" s="331" t="s">
        <v>276</v>
      </c>
      <c r="B19" s="332" t="s">
        <v>259</v>
      </c>
      <c r="C19" s="333"/>
      <c r="D19" s="321" t="s">
        <v>287</v>
      </c>
      <c r="E19" s="334"/>
      <c r="F19" s="335">
        <v>43</v>
      </c>
      <c r="G19" s="336"/>
      <c r="H19" s="336">
        <v>7</v>
      </c>
      <c r="I19" s="336"/>
      <c r="J19" s="243">
        <f>N19+P19+R19+T19+V19+X19</f>
        <v>36</v>
      </c>
      <c r="K19" s="337">
        <v>20</v>
      </c>
      <c r="L19" s="338">
        <v>16</v>
      </c>
      <c r="M19" s="339"/>
      <c r="N19" s="335"/>
      <c r="O19" s="340"/>
      <c r="P19" s="337"/>
      <c r="Q19" s="341"/>
      <c r="R19" s="383"/>
      <c r="S19" s="384"/>
      <c r="T19" s="385"/>
      <c r="U19" s="341"/>
      <c r="V19" s="335"/>
      <c r="W19" s="340"/>
      <c r="X19" s="297">
        <v>36</v>
      </c>
      <c r="Y19" s="95"/>
      <c r="Z19" s="20"/>
      <c r="AA19" s="261">
        <f t="shared" si="4"/>
        <v>36</v>
      </c>
    </row>
    <row r="20" spans="1:27" ht="26.25" customHeight="1" thickBot="1">
      <c r="A20" s="233" t="s">
        <v>266</v>
      </c>
      <c r="B20" s="352" t="s">
        <v>277</v>
      </c>
      <c r="C20" s="353"/>
      <c r="D20" s="354"/>
      <c r="E20" s="355"/>
      <c r="F20" s="42">
        <f>F21+F22+F23+F24+F25+F26</f>
        <v>1062</v>
      </c>
      <c r="G20" s="42">
        <f t="shared" ref="G20:L20" si="9">G21+G22+G23+G24+G25+G26</f>
        <v>0</v>
      </c>
      <c r="H20" s="42">
        <f t="shared" si="9"/>
        <v>342</v>
      </c>
      <c r="I20" s="42">
        <f t="shared" si="9"/>
        <v>0</v>
      </c>
      <c r="J20" s="41">
        <f t="shared" si="9"/>
        <v>720</v>
      </c>
      <c r="K20" s="42">
        <f t="shared" si="9"/>
        <v>486</v>
      </c>
      <c r="L20" s="42">
        <f t="shared" si="9"/>
        <v>234</v>
      </c>
      <c r="M20" s="265">
        <f t="shared" ref="M20" si="10">M21+M22+M23+M24+M25</f>
        <v>0</v>
      </c>
      <c r="N20" s="169">
        <f>N21+N22+N23+N24+N25+N26</f>
        <v>138</v>
      </c>
      <c r="O20" s="42">
        <f t="shared" ref="O20:P20" si="11">O21+O22+O23+O24+O25+O26</f>
        <v>0</v>
      </c>
      <c r="P20" s="42">
        <f t="shared" si="11"/>
        <v>160</v>
      </c>
      <c r="Q20" s="265">
        <f t="shared" ref="Q20" si="12">Q21+Q22+Q23+Q24+Q25+Q26</f>
        <v>0</v>
      </c>
      <c r="R20" s="377">
        <f t="shared" ref="R20" si="13">R21+R22+R23+R24+R25+R26</f>
        <v>128</v>
      </c>
      <c r="S20" s="378">
        <f t="shared" ref="S20" si="14">S21+S22+S23+S24+S25+S26</f>
        <v>0</v>
      </c>
      <c r="T20" s="378">
        <f t="shared" ref="T20" si="15">T21+T22+T23+T24+T25+T26</f>
        <v>202</v>
      </c>
      <c r="U20" s="265">
        <f t="shared" ref="U20" si="16">U21+U22+U23+U24+U25+U26</f>
        <v>0</v>
      </c>
      <c r="V20" s="169">
        <f t="shared" ref="V20" si="17">V21+V22+V23+V24+V25+V26</f>
        <v>66</v>
      </c>
      <c r="W20" s="42">
        <f t="shared" ref="W20" si="18">W21+W22+W23+W24+W25+W26</f>
        <v>38</v>
      </c>
      <c r="X20" s="42">
        <f t="shared" ref="X20" si="19">X21+X22+X23+X24+X25+X26</f>
        <v>26</v>
      </c>
      <c r="Y20" s="95"/>
      <c r="Z20" s="20"/>
      <c r="AA20" s="261">
        <f t="shared" si="4"/>
        <v>720</v>
      </c>
    </row>
    <row r="21" spans="1:27" s="51" customFormat="1" ht="13.5" customHeight="1" thickBot="1">
      <c r="A21" s="329" t="s">
        <v>278</v>
      </c>
      <c r="B21" s="342" t="s">
        <v>279</v>
      </c>
      <c r="C21" s="217"/>
      <c r="D21" s="330" t="s">
        <v>217</v>
      </c>
      <c r="E21" s="343"/>
      <c r="F21" s="344">
        <v>248</v>
      </c>
      <c r="G21" s="345"/>
      <c r="H21" s="345">
        <v>82</v>
      </c>
      <c r="I21" s="345"/>
      <c r="J21" s="346">
        <f>X21+V21+T21+R21+P21+N21</f>
        <v>166</v>
      </c>
      <c r="K21" s="347">
        <v>44</v>
      </c>
      <c r="L21" s="348">
        <v>122</v>
      </c>
      <c r="M21" s="349"/>
      <c r="N21" s="306">
        <v>52</v>
      </c>
      <c r="O21" s="350"/>
      <c r="P21" s="347">
        <v>52</v>
      </c>
      <c r="Q21" s="351"/>
      <c r="R21" s="386">
        <v>32</v>
      </c>
      <c r="S21" s="387"/>
      <c r="T21" s="388">
        <v>30</v>
      </c>
      <c r="U21" s="351"/>
      <c r="V21" s="306"/>
      <c r="W21" s="351"/>
      <c r="X21" s="216"/>
      <c r="Y21" s="218"/>
      <c r="Z21" s="219"/>
      <c r="AA21" s="261">
        <f t="shared" si="4"/>
        <v>166</v>
      </c>
    </row>
    <row r="22" spans="1:27" ht="13.5" customHeight="1" thickBot="1">
      <c r="A22" s="237" t="s">
        <v>280</v>
      </c>
      <c r="B22" s="236" t="s">
        <v>95</v>
      </c>
      <c r="C22" s="14"/>
      <c r="D22" s="191" t="s">
        <v>216</v>
      </c>
      <c r="E22" s="250"/>
      <c r="F22" s="254">
        <v>294</v>
      </c>
      <c r="G22" s="242"/>
      <c r="H22" s="242">
        <v>98</v>
      </c>
      <c r="I22" s="242"/>
      <c r="J22" s="243">
        <f t="shared" ref="J22:J26" si="20">X22+V22+T22+R22+P22+N22</f>
        <v>196</v>
      </c>
      <c r="K22" s="244">
        <v>150</v>
      </c>
      <c r="L22" s="249">
        <v>46</v>
      </c>
      <c r="M22" s="251"/>
      <c r="N22" s="247">
        <v>52</v>
      </c>
      <c r="O22" s="248"/>
      <c r="P22" s="244">
        <v>52</v>
      </c>
      <c r="Q22" s="252"/>
      <c r="R22" s="379">
        <v>32</v>
      </c>
      <c r="S22" s="380"/>
      <c r="T22" s="382">
        <v>60</v>
      </c>
      <c r="U22" s="252"/>
      <c r="V22" s="247"/>
      <c r="W22" s="244"/>
      <c r="X22" s="325"/>
      <c r="Y22" s="94"/>
      <c r="Z22" s="104"/>
      <c r="AA22" s="261">
        <f t="shared" si="4"/>
        <v>196</v>
      </c>
    </row>
    <row r="23" spans="1:27" ht="13.5" customHeight="1">
      <c r="A23" s="235" t="s">
        <v>281</v>
      </c>
      <c r="B23" s="236" t="s">
        <v>92</v>
      </c>
      <c r="C23" s="17"/>
      <c r="D23" s="191" t="s">
        <v>217</v>
      </c>
      <c r="E23" s="250"/>
      <c r="F23" s="247">
        <v>162</v>
      </c>
      <c r="G23" s="242"/>
      <c r="H23" s="242">
        <v>48</v>
      </c>
      <c r="I23" s="242"/>
      <c r="J23" s="243">
        <f t="shared" si="20"/>
        <v>114</v>
      </c>
      <c r="K23" s="244">
        <v>74</v>
      </c>
      <c r="L23" s="249">
        <v>40</v>
      </c>
      <c r="M23" s="251"/>
      <c r="N23" s="247">
        <v>34</v>
      </c>
      <c r="O23" s="248"/>
      <c r="P23" s="244">
        <v>20</v>
      </c>
      <c r="Q23" s="252"/>
      <c r="R23" s="379">
        <v>32</v>
      </c>
      <c r="S23" s="380"/>
      <c r="T23" s="382">
        <v>28</v>
      </c>
      <c r="U23" s="252"/>
      <c r="V23" s="247"/>
      <c r="W23" s="244"/>
      <c r="X23" s="43"/>
      <c r="Y23" s="95"/>
      <c r="Z23" s="20"/>
      <c r="AA23" s="261">
        <f t="shared" si="4"/>
        <v>114</v>
      </c>
    </row>
    <row r="24" spans="1:27" ht="13.5" customHeight="1">
      <c r="A24" s="235" t="s">
        <v>282</v>
      </c>
      <c r="B24" s="236" t="s">
        <v>91</v>
      </c>
      <c r="C24" s="17"/>
      <c r="D24" s="191" t="s">
        <v>218</v>
      </c>
      <c r="E24" s="256"/>
      <c r="F24" s="244">
        <v>250</v>
      </c>
      <c r="G24" s="242"/>
      <c r="H24" s="242">
        <v>78</v>
      </c>
      <c r="I24" s="242"/>
      <c r="J24" s="243">
        <f t="shared" si="20"/>
        <v>172</v>
      </c>
      <c r="K24" s="244">
        <v>172</v>
      </c>
      <c r="L24" s="249"/>
      <c r="M24" s="255"/>
      <c r="N24" s="244"/>
      <c r="O24" s="242"/>
      <c r="P24" s="244"/>
      <c r="Q24" s="252"/>
      <c r="R24" s="379">
        <v>32</v>
      </c>
      <c r="S24" s="389"/>
      <c r="T24" s="382">
        <v>84</v>
      </c>
      <c r="U24" s="252"/>
      <c r="V24" s="247">
        <v>30</v>
      </c>
      <c r="W24" s="244">
        <v>20</v>
      </c>
      <c r="X24" s="43">
        <v>26</v>
      </c>
      <c r="Y24" s="95"/>
      <c r="Z24" s="20"/>
      <c r="AA24" s="261">
        <f t="shared" si="4"/>
        <v>172</v>
      </c>
    </row>
    <row r="25" spans="1:27" s="51" customFormat="1" ht="13.5" customHeight="1">
      <c r="A25" s="235" t="s">
        <v>283</v>
      </c>
      <c r="B25" s="236" t="s">
        <v>93</v>
      </c>
      <c r="C25" s="232"/>
      <c r="D25" s="191" t="s">
        <v>287</v>
      </c>
      <c r="E25" s="255"/>
      <c r="F25" s="244">
        <v>54</v>
      </c>
      <c r="G25" s="244"/>
      <c r="H25" s="244">
        <v>18</v>
      </c>
      <c r="I25" s="244"/>
      <c r="J25" s="243">
        <v>36</v>
      </c>
      <c r="K25" s="244">
        <v>26</v>
      </c>
      <c r="L25" s="249">
        <v>10</v>
      </c>
      <c r="M25" s="255"/>
      <c r="N25" s="244"/>
      <c r="O25" s="244"/>
      <c r="P25" s="244"/>
      <c r="Q25" s="253"/>
      <c r="R25" s="379"/>
      <c r="S25" s="382"/>
      <c r="T25" s="382"/>
      <c r="U25" s="253"/>
      <c r="V25" s="247">
        <v>36</v>
      </c>
      <c r="W25" s="244">
        <v>18</v>
      </c>
      <c r="X25" s="43"/>
      <c r="Y25" s="95"/>
      <c r="Z25" s="20"/>
      <c r="AA25" s="261">
        <f t="shared" si="4"/>
        <v>36</v>
      </c>
    </row>
    <row r="26" spans="1:27" s="51" customFormat="1" ht="13.5" customHeight="1">
      <c r="A26" s="235" t="s">
        <v>285</v>
      </c>
      <c r="B26" s="236" t="s">
        <v>324</v>
      </c>
      <c r="C26" s="257"/>
      <c r="D26" s="191" t="s">
        <v>287</v>
      </c>
      <c r="E26" s="255"/>
      <c r="F26" s="244">
        <v>54</v>
      </c>
      <c r="G26" s="244"/>
      <c r="H26" s="244">
        <v>18</v>
      </c>
      <c r="I26" s="244"/>
      <c r="J26" s="243">
        <f t="shared" si="20"/>
        <v>36</v>
      </c>
      <c r="K26" s="244">
        <v>20</v>
      </c>
      <c r="L26" s="253">
        <v>16</v>
      </c>
      <c r="M26" s="246"/>
      <c r="N26" s="247"/>
      <c r="O26" s="244"/>
      <c r="P26" s="244">
        <v>36</v>
      </c>
      <c r="Q26" s="253"/>
      <c r="R26" s="379"/>
      <c r="S26" s="382"/>
      <c r="T26" s="381"/>
      <c r="U26" s="246"/>
      <c r="V26" s="255"/>
      <c r="W26" s="244"/>
      <c r="X26" s="43"/>
      <c r="Y26" s="95"/>
      <c r="Z26" s="20"/>
      <c r="AA26" s="261">
        <f t="shared" si="4"/>
        <v>36</v>
      </c>
    </row>
    <row r="27" spans="1:27" s="51" customFormat="1" ht="13.5" customHeight="1">
      <c r="A27" s="235"/>
      <c r="B27" s="238" t="s">
        <v>284</v>
      </c>
      <c r="C27" s="232"/>
      <c r="D27" s="191"/>
      <c r="E27" s="170"/>
      <c r="F27" s="43">
        <f>F28+F30+F31</f>
        <v>117</v>
      </c>
      <c r="G27" s="43">
        <f t="shared" ref="G27:L27" si="21">G28+G30+G31</f>
        <v>0</v>
      </c>
      <c r="H27" s="43">
        <f t="shared" si="21"/>
        <v>39</v>
      </c>
      <c r="I27" s="43">
        <f t="shared" si="21"/>
        <v>0</v>
      </c>
      <c r="J27" s="47">
        <f t="shared" si="21"/>
        <v>78</v>
      </c>
      <c r="K27" s="43">
        <f t="shared" si="21"/>
        <v>38</v>
      </c>
      <c r="L27" s="43">
        <f t="shared" si="21"/>
        <v>40</v>
      </c>
      <c r="M27" s="48">
        <f t="shared" ref="M27" si="22">M28</f>
        <v>0</v>
      </c>
      <c r="N27" s="308">
        <f>N28+N30+N31</f>
        <v>0</v>
      </c>
      <c r="O27" s="43">
        <f t="shared" ref="O27:X27" si="23">O28+O30+O31</f>
        <v>0</v>
      </c>
      <c r="P27" s="43">
        <f t="shared" si="23"/>
        <v>0</v>
      </c>
      <c r="Q27" s="48">
        <f t="shared" si="23"/>
        <v>0</v>
      </c>
      <c r="R27" s="390">
        <f t="shared" si="23"/>
        <v>0</v>
      </c>
      <c r="S27" s="391">
        <f t="shared" si="23"/>
        <v>0</v>
      </c>
      <c r="T27" s="391">
        <f t="shared" si="23"/>
        <v>42</v>
      </c>
      <c r="U27" s="48">
        <f t="shared" si="23"/>
        <v>0</v>
      </c>
      <c r="V27" s="308">
        <f t="shared" si="23"/>
        <v>36</v>
      </c>
      <c r="W27" s="43">
        <f t="shared" si="23"/>
        <v>0</v>
      </c>
      <c r="X27" s="43">
        <f t="shared" si="23"/>
        <v>0</v>
      </c>
      <c r="Y27" s="95"/>
      <c r="Z27" s="20"/>
      <c r="AA27" s="261">
        <f t="shared" si="4"/>
        <v>78</v>
      </c>
    </row>
    <row r="28" spans="1:27" ht="13.5" customHeight="1">
      <c r="A28" s="235" t="s">
        <v>288</v>
      </c>
      <c r="B28" s="236" t="s">
        <v>286</v>
      </c>
      <c r="C28" s="299"/>
      <c r="D28" s="191" t="s">
        <v>287</v>
      </c>
      <c r="E28" s="250"/>
      <c r="F28" s="282">
        <v>63</v>
      </c>
      <c r="G28" s="283"/>
      <c r="H28" s="283">
        <v>21</v>
      </c>
      <c r="I28" s="283"/>
      <c r="J28" s="284">
        <v>42</v>
      </c>
      <c r="K28" s="235">
        <v>12</v>
      </c>
      <c r="L28" s="285"/>
      <c r="M28" s="286"/>
      <c r="N28" s="282"/>
      <c r="O28" s="287"/>
      <c r="P28" s="235"/>
      <c r="Q28" s="288"/>
      <c r="R28" s="392"/>
      <c r="S28" s="393"/>
      <c r="T28" s="394">
        <v>12</v>
      </c>
      <c r="U28" s="288"/>
      <c r="V28" s="282"/>
      <c r="W28" s="235"/>
      <c r="X28" s="289"/>
      <c r="Y28" s="95"/>
      <c r="Z28" s="20"/>
      <c r="AA28" s="261">
        <f t="shared" si="4"/>
        <v>12</v>
      </c>
    </row>
    <row r="29" spans="1:27" ht="13.5" hidden="1" customHeight="1" thickBot="1">
      <c r="A29" s="12"/>
      <c r="B29" s="311" t="s">
        <v>85</v>
      </c>
      <c r="C29" s="12"/>
      <c r="D29" s="173"/>
      <c r="E29" s="172"/>
      <c r="F29" s="272"/>
      <c r="G29" s="272"/>
      <c r="H29" s="272"/>
      <c r="I29" s="272"/>
      <c r="J29" s="274"/>
      <c r="K29" s="272"/>
      <c r="L29" s="273"/>
      <c r="M29" s="273"/>
      <c r="N29" s="290"/>
      <c r="O29" s="272"/>
      <c r="P29" s="291"/>
      <c r="Q29" s="292"/>
      <c r="R29" s="395"/>
      <c r="S29" s="396"/>
      <c r="T29" s="397"/>
      <c r="U29" s="272"/>
      <c r="V29" s="293"/>
      <c r="W29" s="272"/>
      <c r="X29" s="291"/>
      <c r="Y29" s="96"/>
      <c r="Z29" s="12"/>
      <c r="AA29" s="261">
        <f t="shared" si="4"/>
        <v>0</v>
      </c>
    </row>
    <row r="30" spans="1:27" s="51" customFormat="1" ht="13.5" customHeight="1">
      <c r="A30" s="266"/>
      <c r="B30" s="312" t="s">
        <v>321</v>
      </c>
      <c r="C30" s="266"/>
      <c r="D30" s="267"/>
      <c r="E30" s="268"/>
      <c r="F30" s="280"/>
      <c r="G30" s="280"/>
      <c r="H30" s="280"/>
      <c r="I30" s="280"/>
      <c r="J30" s="281"/>
      <c r="K30" s="280"/>
      <c r="L30" s="309">
        <v>30</v>
      </c>
      <c r="M30" s="267"/>
      <c r="N30" s="269"/>
      <c r="O30" s="266"/>
      <c r="P30" s="270"/>
      <c r="Q30" s="266"/>
      <c r="R30" s="398"/>
      <c r="S30" s="399"/>
      <c r="T30" s="400">
        <v>30</v>
      </c>
      <c r="U30" s="266"/>
      <c r="V30" s="271"/>
      <c r="W30" s="266"/>
      <c r="X30" s="269"/>
      <c r="Y30" s="96"/>
      <c r="Z30" s="12"/>
      <c r="AA30" s="261"/>
    </row>
    <row r="31" spans="1:27" s="51" customFormat="1" ht="13.5" customHeight="1" thickBot="1">
      <c r="A31" s="272" t="s">
        <v>322</v>
      </c>
      <c r="B31" s="360" t="s">
        <v>323</v>
      </c>
      <c r="C31" s="361"/>
      <c r="D31" s="321" t="s">
        <v>287</v>
      </c>
      <c r="E31" s="362"/>
      <c r="F31" s="363">
        <v>54</v>
      </c>
      <c r="G31" s="363"/>
      <c r="H31" s="363">
        <v>18</v>
      </c>
      <c r="I31" s="363"/>
      <c r="J31" s="364">
        <v>36</v>
      </c>
      <c r="K31" s="363">
        <v>26</v>
      </c>
      <c r="L31" s="363">
        <v>10</v>
      </c>
      <c r="M31" s="365"/>
      <c r="N31" s="310"/>
      <c r="O31" s="272"/>
      <c r="P31" s="276"/>
      <c r="Q31" s="272"/>
      <c r="R31" s="401"/>
      <c r="S31" s="396"/>
      <c r="T31" s="402"/>
      <c r="U31" s="272"/>
      <c r="V31" s="277">
        <v>36</v>
      </c>
      <c r="W31" s="272"/>
      <c r="X31" s="275"/>
      <c r="Y31" s="96"/>
      <c r="Z31" s="12"/>
      <c r="AA31" s="261"/>
    </row>
    <row r="32" spans="1:27" ht="13.5" customHeight="1" thickBot="1">
      <c r="A32" s="41" t="s">
        <v>176</v>
      </c>
      <c r="B32" s="313" t="s">
        <v>177</v>
      </c>
      <c r="C32" s="356"/>
      <c r="D32" s="357"/>
      <c r="E32" s="358"/>
      <c r="F32" s="278">
        <f t="shared" ref="F32" si="24">SUM(F33:F40)</f>
        <v>525</v>
      </c>
      <c r="G32" s="278">
        <f t="shared" ref="G32" si="25">SUM(G33:G40)</f>
        <v>0</v>
      </c>
      <c r="H32" s="278">
        <f t="shared" ref="H32:I32" si="26">SUM(H33:H40)</f>
        <v>175</v>
      </c>
      <c r="I32" s="278">
        <f t="shared" si="26"/>
        <v>0</v>
      </c>
      <c r="J32" s="278">
        <f>SUM(J33:J40)</f>
        <v>350</v>
      </c>
      <c r="K32" s="278">
        <f t="shared" ref="K32:L32" si="27">SUM(K33:K40)</f>
        <v>248</v>
      </c>
      <c r="L32" s="279">
        <f t="shared" si="27"/>
        <v>102</v>
      </c>
      <c r="M32" s="359"/>
      <c r="N32" s="356">
        <f>SUM(N33:N41)</f>
        <v>38</v>
      </c>
      <c r="O32" s="204">
        <f t="shared" ref="O32:X32" si="28">SUM(O33:O41)</f>
        <v>0</v>
      </c>
      <c r="P32" s="93">
        <f t="shared" si="28"/>
        <v>120</v>
      </c>
      <c r="Q32" s="82">
        <f t="shared" si="28"/>
        <v>0</v>
      </c>
      <c r="R32" s="82">
        <f t="shared" si="28"/>
        <v>70</v>
      </c>
      <c r="S32" s="204">
        <f t="shared" si="28"/>
        <v>0</v>
      </c>
      <c r="T32" s="93">
        <f t="shared" si="28"/>
        <v>32</v>
      </c>
      <c r="U32" s="82">
        <f t="shared" si="28"/>
        <v>0</v>
      </c>
      <c r="V32" s="82">
        <f t="shared" si="28"/>
        <v>42</v>
      </c>
      <c r="W32" s="204">
        <f t="shared" si="28"/>
        <v>0</v>
      </c>
      <c r="X32" s="26">
        <f t="shared" si="28"/>
        <v>48</v>
      </c>
      <c r="Y32" s="93"/>
      <c r="Z32" s="78"/>
      <c r="AA32" s="261">
        <f t="shared" si="4"/>
        <v>350</v>
      </c>
    </row>
    <row r="33" spans="1:27" ht="13.5" customHeight="1">
      <c r="A33" s="43" t="s">
        <v>178</v>
      </c>
      <c r="B33" s="314" t="s">
        <v>10</v>
      </c>
      <c r="C33" s="299"/>
      <c r="D33" s="191" t="s">
        <v>229</v>
      </c>
      <c r="E33" s="176"/>
      <c r="F33" s="116">
        <v>63</v>
      </c>
      <c r="G33" s="113"/>
      <c r="H33" s="113">
        <v>21</v>
      </c>
      <c r="I33" s="113"/>
      <c r="J33" s="28">
        <f t="shared" ref="J33:J40" si="29">SUM(N33:X33)</f>
        <v>42</v>
      </c>
      <c r="K33" s="116">
        <v>14</v>
      </c>
      <c r="L33" s="177">
        <v>28</v>
      </c>
      <c r="M33" s="166"/>
      <c r="N33" s="22"/>
      <c r="O33" s="18"/>
      <c r="P33" s="54">
        <v>42</v>
      </c>
      <c r="Q33" s="95"/>
      <c r="R33" s="403"/>
      <c r="S33" s="404"/>
      <c r="T33" s="405"/>
      <c r="U33" s="20"/>
      <c r="V33" s="81"/>
      <c r="W33" s="18"/>
      <c r="X33" s="54"/>
      <c r="Y33" s="95"/>
      <c r="Z33" s="20"/>
      <c r="AA33" s="261">
        <f t="shared" si="4"/>
        <v>42</v>
      </c>
    </row>
    <row r="34" spans="1:27" ht="13.5" customHeight="1">
      <c r="A34" s="43" t="s">
        <v>179</v>
      </c>
      <c r="B34" s="314" t="s">
        <v>11</v>
      </c>
      <c r="C34" s="299"/>
      <c r="D34" s="191" t="s">
        <v>312</v>
      </c>
      <c r="E34" s="176"/>
      <c r="F34" s="116">
        <v>105</v>
      </c>
      <c r="G34" s="113"/>
      <c r="H34" s="113">
        <v>35</v>
      </c>
      <c r="I34" s="113"/>
      <c r="J34" s="28">
        <f t="shared" si="29"/>
        <v>70</v>
      </c>
      <c r="K34" s="116">
        <v>50</v>
      </c>
      <c r="L34" s="177">
        <v>20</v>
      </c>
      <c r="M34" s="166"/>
      <c r="N34" s="22"/>
      <c r="O34" s="18"/>
      <c r="P34" s="54"/>
      <c r="Q34" s="95"/>
      <c r="R34" s="403">
        <v>70</v>
      </c>
      <c r="S34" s="404"/>
      <c r="T34" s="405"/>
      <c r="U34" s="20"/>
      <c r="V34" s="81"/>
      <c r="W34" s="18"/>
      <c r="X34" s="54"/>
      <c r="Y34" s="95"/>
      <c r="Z34" s="20"/>
      <c r="AA34" s="261">
        <f t="shared" si="4"/>
        <v>70</v>
      </c>
    </row>
    <row r="35" spans="1:27" ht="23.25" customHeight="1">
      <c r="A35" s="43" t="s">
        <v>180</v>
      </c>
      <c r="B35" s="314" t="s">
        <v>12</v>
      </c>
      <c r="C35" s="299"/>
      <c r="D35" s="192" t="s">
        <v>228</v>
      </c>
      <c r="E35" s="176"/>
      <c r="F35" s="116">
        <v>54</v>
      </c>
      <c r="G35" s="113"/>
      <c r="H35" s="113">
        <v>18</v>
      </c>
      <c r="I35" s="113"/>
      <c r="J35" s="28">
        <v>36</v>
      </c>
      <c r="K35" s="116">
        <v>30</v>
      </c>
      <c r="L35" s="177">
        <v>6</v>
      </c>
      <c r="M35" s="166"/>
      <c r="N35" s="22"/>
      <c r="O35" s="18"/>
      <c r="P35" s="54">
        <v>36</v>
      </c>
      <c r="Q35" s="95"/>
      <c r="R35" s="403"/>
      <c r="S35" s="404"/>
      <c r="T35" s="405"/>
      <c r="U35" s="20"/>
      <c r="V35" s="81"/>
      <c r="W35" s="18"/>
      <c r="X35" s="54"/>
      <c r="Y35" s="95"/>
      <c r="Z35" s="20"/>
      <c r="AA35" s="261">
        <f t="shared" si="4"/>
        <v>36</v>
      </c>
    </row>
    <row r="36" spans="1:27" ht="13.5" customHeight="1">
      <c r="A36" s="43" t="s">
        <v>181</v>
      </c>
      <c r="B36" s="314" t="s">
        <v>13</v>
      </c>
      <c r="C36" s="299"/>
      <c r="D36" s="191" t="s">
        <v>311</v>
      </c>
      <c r="E36" s="176"/>
      <c r="F36" s="116">
        <v>63</v>
      </c>
      <c r="G36" s="113"/>
      <c r="H36" s="113">
        <v>21</v>
      </c>
      <c r="I36" s="113"/>
      <c r="J36" s="28">
        <f t="shared" si="29"/>
        <v>42</v>
      </c>
      <c r="K36" s="116">
        <v>32</v>
      </c>
      <c r="L36" s="177">
        <v>10</v>
      </c>
      <c r="M36" s="166"/>
      <c r="N36" s="22"/>
      <c r="O36" s="18"/>
      <c r="P36" s="54">
        <v>42</v>
      </c>
      <c r="Q36" s="95"/>
      <c r="R36" s="403"/>
      <c r="S36" s="404"/>
      <c r="T36" s="405"/>
      <c r="U36" s="20"/>
      <c r="V36" s="81"/>
      <c r="W36" s="18"/>
      <c r="X36" s="54"/>
      <c r="Y36" s="95"/>
      <c r="Z36" s="20"/>
      <c r="AA36" s="261">
        <f t="shared" si="4"/>
        <v>42</v>
      </c>
    </row>
    <row r="37" spans="1:27" ht="13.5" customHeight="1">
      <c r="A37" s="43" t="s">
        <v>182</v>
      </c>
      <c r="B37" s="314" t="s">
        <v>14</v>
      </c>
      <c r="C37" s="299"/>
      <c r="D37" s="192" t="s">
        <v>228</v>
      </c>
      <c r="E37" s="176"/>
      <c r="F37" s="116">
        <v>63</v>
      </c>
      <c r="G37" s="113"/>
      <c r="H37" s="113">
        <v>21</v>
      </c>
      <c r="I37" s="113"/>
      <c r="J37" s="47">
        <f t="shared" si="29"/>
        <v>42</v>
      </c>
      <c r="K37" s="215">
        <v>26</v>
      </c>
      <c r="L37" s="177">
        <v>16</v>
      </c>
      <c r="M37" s="166"/>
      <c r="N37" s="22"/>
      <c r="O37" s="18"/>
      <c r="P37" s="54"/>
      <c r="Q37" s="95"/>
      <c r="R37" s="403"/>
      <c r="S37" s="404"/>
      <c r="T37" s="405"/>
      <c r="U37" s="20"/>
      <c r="V37" s="81">
        <v>42</v>
      </c>
      <c r="W37" s="18"/>
      <c r="X37" s="54"/>
      <c r="Y37" s="95"/>
      <c r="Z37" s="20"/>
      <c r="AA37" s="261">
        <f t="shared" si="4"/>
        <v>42</v>
      </c>
    </row>
    <row r="38" spans="1:27" s="40" customFormat="1" ht="13.5" customHeight="1">
      <c r="A38" s="43" t="s">
        <v>183</v>
      </c>
      <c r="B38" s="314" t="s">
        <v>15</v>
      </c>
      <c r="C38" s="299"/>
      <c r="D38" s="192" t="s">
        <v>228</v>
      </c>
      <c r="E38" s="176"/>
      <c r="F38" s="116">
        <v>48</v>
      </c>
      <c r="G38" s="113"/>
      <c r="H38" s="113">
        <v>16</v>
      </c>
      <c r="I38" s="113"/>
      <c r="J38" s="28">
        <f t="shared" si="29"/>
        <v>32</v>
      </c>
      <c r="K38" s="116">
        <v>10</v>
      </c>
      <c r="L38" s="177">
        <v>22</v>
      </c>
      <c r="M38" s="166"/>
      <c r="N38" s="22"/>
      <c r="O38" s="50"/>
      <c r="P38" s="54"/>
      <c r="Q38" s="95"/>
      <c r="R38" s="403"/>
      <c r="S38" s="406"/>
      <c r="T38" s="405">
        <v>32</v>
      </c>
      <c r="U38" s="20"/>
      <c r="V38" s="81"/>
      <c r="W38" s="50"/>
      <c r="X38" s="54"/>
      <c r="Y38" s="95"/>
      <c r="Z38" s="20"/>
      <c r="AA38" s="261">
        <f t="shared" si="4"/>
        <v>32</v>
      </c>
    </row>
    <row r="39" spans="1:27" s="40" customFormat="1" ht="13.5" customHeight="1">
      <c r="A39" s="45" t="s">
        <v>220</v>
      </c>
      <c r="B39" s="315" t="s">
        <v>202</v>
      </c>
      <c r="C39" s="262"/>
      <c r="D39" s="191" t="s">
        <v>326</v>
      </c>
      <c r="E39" s="170"/>
      <c r="F39" s="43">
        <v>75</v>
      </c>
      <c r="G39" s="46"/>
      <c r="H39" s="46">
        <v>25</v>
      </c>
      <c r="I39" s="46"/>
      <c r="J39" s="47">
        <f t="shared" si="29"/>
        <v>50</v>
      </c>
      <c r="K39" s="43">
        <v>50</v>
      </c>
      <c r="L39" s="178"/>
      <c r="M39" s="171"/>
      <c r="N39" s="160">
        <v>38</v>
      </c>
      <c r="O39" s="49"/>
      <c r="P39" s="43"/>
      <c r="Q39" s="97"/>
      <c r="R39" s="407"/>
      <c r="S39" s="408"/>
      <c r="T39" s="409"/>
      <c r="U39" s="102"/>
      <c r="V39" s="84"/>
      <c r="W39" s="49"/>
      <c r="X39" s="43">
        <v>12</v>
      </c>
      <c r="Y39" s="95"/>
      <c r="Z39" s="20"/>
      <c r="AA39" s="261">
        <f t="shared" si="4"/>
        <v>50</v>
      </c>
    </row>
    <row r="40" spans="1:27" s="40" customFormat="1" ht="13.5" customHeight="1">
      <c r="A40" s="45" t="s">
        <v>221</v>
      </c>
      <c r="B40" s="315" t="s">
        <v>219</v>
      </c>
      <c r="C40" s="262"/>
      <c r="D40" s="191" t="s">
        <v>228</v>
      </c>
      <c r="E40" s="170"/>
      <c r="F40" s="43">
        <v>54</v>
      </c>
      <c r="G40" s="46"/>
      <c r="H40" s="46">
        <v>18</v>
      </c>
      <c r="I40" s="46"/>
      <c r="J40" s="47">
        <f t="shared" si="29"/>
        <v>36</v>
      </c>
      <c r="K40" s="43">
        <v>36</v>
      </c>
      <c r="L40" s="178"/>
      <c r="M40" s="171"/>
      <c r="N40" s="160"/>
      <c r="O40" s="49"/>
      <c r="P40" s="43"/>
      <c r="Q40" s="97"/>
      <c r="R40" s="407"/>
      <c r="S40" s="408"/>
      <c r="T40" s="409"/>
      <c r="U40" s="102"/>
      <c r="V40" s="84"/>
      <c r="W40" s="49"/>
      <c r="X40" s="43">
        <v>36</v>
      </c>
      <c r="Y40" s="95"/>
      <c r="Z40" s="20"/>
      <c r="AA40" s="261">
        <f t="shared" si="4"/>
        <v>36</v>
      </c>
    </row>
    <row r="41" spans="1:27" s="40" customFormat="1" ht="13.5" customHeight="1" thickBot="1">
      <c r="A41" s="43"/>
      <c r="B41" s="314">
        <v>144</v>
      </c>
      <c r="C41" s="299"/>
      <c r="D41" s="193"/>
      <c r="E41" s="176"/>
      <c r="F41" s="116"/>
      <c r="G41" s="113"/>
      <c r="H41" s="113"/>
      <c r="I41" s="113"/>
      <c r="J41" s="28"/>
      <c r="K41" s="116"/>
      <c r="L41" s="177"/>
      <c r="M41" s="166"/>
      <c r="N41" s="22"/>
      <c r="O41" s="18"/>
      <c r="P41" s="54"/>
      <c r="Q41" s="95"/>
      <c r="R41" s="403"/>
      <c r="S41" s="404"/>
      <c r="T41" s="405"/>
      <c r="U41" s="20"/>
      <c r="V41" s="209"/>
      <c r="W41" s="18"/>
      <c r="X41" s="54"/>
      <c r="Y41" s="95"/>
      <c r="Z41" s="20"/>
      <c r="AA41" s="261">
        <f t="shared" si="4"/>
        <v>0</v>
      </c>
    </row>
    <row r="42" spans="1:27" ht="13.5" customHeight="1" thickBot="1">
      <c r="A42" s="41" t="s">
        <v>184</v>
      </c>
      <c r="B42" s="316" t="s">
        <v>232</v>
      </c>
      <c r="C42" s="76"/>
      <c r="D42" s="175"/>
      <c r="E42" s="174"/>
      <c r="F42" s="26">
        <f>F44+F49+F54</f>
        <v>475</v>
      </c>
      <c r="G42" s="26">
        <f t="shared" ref="G42:X42" si="30">G44+G49+G54</f>
        <v>0</v>
      </c>
      <c r="H42" s="26">
        <f t="shared" si="30"/>
        <v>145</v>
      </c>
      <c r="I42" s="26">
        <f t="shared" si="30"/>
        <v>0</v>
      </c>
      <c r="J42" s="26">
        <f t="shared" si="30"/>
        <v>330</v>
      </c>
      <c r="K42" s="26">
        <f t="shared" si="30"/>
        <v>236</v>
      </c>
      <c r="L42" s="175">
        <f t="shared" si="30"/>
        <v>102</v>
      </c>
      <c r="M42" s="76">
        <f t="shared" si="30"/>
        <v>0</v>
      </c>
      <c r="N42" s="26">
        <f t="shared" si="30"/>
        <v>132</v>
      </c>
      <c r="O42" s="26">
        <f t="shared" si="30"/>
        <v>0</v>
      </c>
      <c r="P42" s="175">
        <f t="shared" si="30"/>
        <v>214</v>
      </c>
      <c r="Q42" s="76">
        <f t="shared" si="30"/>
        <v>0</v>
      </c>
      <c r="R42" s="26">
        <f t="shared" si="30"/>
        <v>140</v>
      </c>
      <c r="S42" s="26">
        <f t="shared" si="30"/>
        <v>0</v>
      </c>
      <c r="T42" s="26">
        <f t="shared" si="30"/>
        <v>174</v>
      </c>
      <c r="U42" s="324">
        <f t="shared" si="30"/>
        <v>26</v>
      </c>
      <c r="V42" s="174">
        <f t="shared" si="30"/>
        <v>452</v>
      </c>
      <c r="W42" s="26">
        <f t="shared" si="30"/>
        <v>0</v>
      </c>
      <c r="X42" s="26">
        <f t="shared" si="30"/>
        <v>622</v>
      </c>
      <c r="Y42" s="93"/>
      <c r="Z42" s="78"/>
      <c r="AA42" s="261">
        <f t="shared" si="4"/>
        <v>1734</v>
      </c>
    </row>
    <row r="43" spans="1:27" ht="13.5" customHeight="1" thickBot="1">
      <c r="A43" s="42" t="s">
        <v>185</v>
      </c>
      <c r="B43" s="317" t="s">
        <v>16</v>
      </c>
      <c r="C43" s="77"/>
      <c r="D43" s="180"/>
      <c r="E43" s="179"/>
      <c r="F43" s="26"/>
      <c r="G43" s="114"/>
      <c r="H43" s="114"/>
      <c r="I43" s="114"/>
      <c r="J43" s="26"/>
      <c r="K43" s="114"/>
      <c r="L43" s="180"/>
      <c r="M43" s="187"/>
      <c r="N43" s="77"/>
      <c r="O43" s="15"/>
      <c r="P43" s="53"/>
      <c r="Q43" s="94"/>
      <c r="R43" s="410"/>
      <c r="S43" s="411"/>
      <c r="T43" s="412"/>
      <c r="U43" s="104"/>
      <c r="V43" s="83"/>
      <c r="W43" s="15"/>
      <c r="X43" s="53"/>
      <c r="Y43" s="94"/>
      <c r="Z43" s="104"/>
      <c r="AA43" s="261">
        <f t="shared" si="4"/>
        <v>0</v>
      </c>
    </row>
    <row r="44" spans="1:27" ht="52.5" customHeight="1" thickBot="1">
      <c r="A44" s="41" t="s">
        <v>186</v>
      </c>
      <c r="B44" s="318" t="s">
        <v>260</v>
      </c>
      <c r="C44" s="76"/>
      <c r="D44" s="189" t="s">
        <v>230</v>
      </c>
      <c r="E44" s="174"/>
      <c r="F44" s="26">
        <f t="shared" ref="F44:I44" si="31">SUM(F45:F48)</f>
        <v>181</v>
      </c>
      <c r="G44" s="26">
        <f t="shared" si="31"/>
        <v>0</v>
      </c>
      <c r="H44" s="26">
        <f t="shared" si="31"/>
        <v>55</v>
      </c>
      <c r="I44" s="26">
        <f t="shared" si="31"/>
        <v>0</v>
      </c>
      <c r="J44" s="26">
        <f>SUM(J45:J46)</f>
        <v>126</v>
      </c>
      <c r="K44" s="26">
        <f t="shared" ref="K44:L44" si="32">SUM(K45:K48)</f>
        <v>94</v>
      </c>
      <c r="L44" s="175">
        <f t="shared" si="32"/>
        <v>32</v>
      </c>
      <c r="M44" s="186"/>
      <c r="N44" s="76">
        <f>SUM(N45:N48)</f>
        <v>132</v>
      </c>
      <c r="O44" s="204">
        <f t="shared" ref="O44:V44" si="33">SUM(O45:O48)</f>
        <v>0</v>
      </c>
      <c r="P44" s="93">
        <f t="shared" si="33"/>
        <v>214</v>
      </c>
      <c r="Q44" s="82">
        <f t="shared" si="33"/>
        <v>0</v>
      </c>
      <c r="R44" s="82">
        <f t="shared" si="33"/>
        <v>140</v>
      </c>
      <c r="S44" s="204">
        <f t="shared" si="33"/>
        <v>0</v>
      </c>
      <c r="T44" s="93">
        <f t="shared" si="33"/>
        <v>0</v>
      </c>
      <c r="U44" s="82">
        <f t="shared" si="33"/>
        <v>0</v>
      </c>
      <c r="V44" s="82">
        <f t="shared" si="33"/>
        <v>108</v>
      </c>
      <c r="W44" s="204">
        <f t="shared" ref="W44" si="34">SUM(W45:W48)</f>
        <v>0</v>
      </c>
      <c r="X44" s="26">
        <f t="shared" ref="X44" si="35">SUM(X45:X48)</f>
        <v>108</v>
      </c>
      <c r="Y44" s="93"/>
      <c r="Z44" s="78"/>
      <c r="AA44" s="261">
        <f t="shared" si="4"/>
        <v>702</v>
      </c>
    </row>
    <row r="45" spans="1:27" ht="23.25" customHeight="1">
      <c r="A45" s="43" t="s">
        <v>187</v>
      </c>
      <c r="B45" s="314" t="s">
        <v>17</v>
      </c>
      <c r="C45" s="299"/>
      <c r="D45" s="192" t="s">
        <v>231</v>
      </c>
      <c r="E45" s="176"/>
      <c r="F45" s="116">
        <v>83</v>
      </c>
      <c r="G45" s="113"/>
      <c r="H45" s="113">
        <v>25</v>
      </c>
      <c r="I45" s="113"/>
      <c r="J45" s="28">
        <v>58</v>
      </c>
      <c r="K45" s="116">
        <v>44</v>
      </c>
      <c r="L45" s="177">
        <v>14</v>
      </c>
      <c r="M45" s="166"/>
      <c r="N45" s="22">
        <v>30</v>
      </c>
      <c r="O45" s="18"/>
      <c r="P45" s="54">
        <v>28</v>
      </c>
      <c r="Q45" s="95"/>
      <c r="R45" s="403"/>
      <c r="S45" s="404"/>
      <c r="T45" s="405"/>
      <c r="U45" s="20"/>
      <c r="V45" s="81"/>
      <c r="W45" s="18"/>
      <c r="X45" s="54"/>
      <c r="Y45" s="95"/>
      <c r="Z45" s="20"/>
      <c r="AA45" s="261">
        <f t="shared" si="4"/>
        <v>58</v>
      </c>
    </row>
    <row r="46" spans="1:27" ht="33" customHeight="1">
      <c r="A46" s="43" t="s">
        <v>203</v>
      </c>
      <c r="B46" s="319" t="s">
        <v>258</v>
      </c>
      <c r="C46" s="299"/>
      <c r="D46" s="192" t="s">
        <v>231</v>
      </c>
      <c r="E46" s="176"/>
      <c r="F46" s="116">
        <v>98</v>
      </c>
      <c r="G46" s="113"/>
      <c r="H46" s="113">
        <v>30</v>
      </c>
      <c r="I46" s="113"/>
      <c r="J46" s="28">
        <v>68</v>
      </c>
      <c r="K46" s="116">
        <v>50</v>
      </c>
      <c r="L46" s="177">
        <v>18</v>
      </c>
      <c r="M46" s="166"/>
      <c r="N46" s="22"/>
      <c r="O46" s="18"/>
      <c r="P46" s="54">
        <v>36</v>
      </c>
      <c r="Q46" s="95"/>
      <c r="R46" s="403">
        <v>32</v>
      </c>
      <c r="S46" s="404"/>
      <c r="T46" s="405"/>
      <c r="U46" s="20"/>
      <c r="V46" s="81"/>
      <c r="W46" s="18"/>
      <c r="X46" s="54"/>
      <c r="Y46" s="95"/>
      <c r="Z46" s="20"/>
      <c r="AA46" s="261">
        <f t="shared" si="4"/>
        <v>68</v>
      </c>
    </row>
    <row r="47" spans="1:27" ht="13.5" customHeight="1">
      <c r="A47" s="43" t="s">
        <v>188</v>
      </c>
      <c r="B47" s="314" t="s">
        <v>18</v>
      </c>
      <c r="C47" s="20"/>
      <c r="D47" s="191" t="s">
        <v>325</v>
      </c>
      <c r="E47" s="181"/>
      <c r="F47" s="176"/>
      <c r="G47" s="22"/>
      <c r="H47" s="21"/>
      <c r="I47" s="116"/>
      <c r="J47" s="28">
        <f>SUM(N47:X47)</f>
        <v>360</v>
      </c>
      <c r="K47" s="116"/>
      <c r="L47" s="177"/>
      <c r="M47" s="166"/>
      <c r="N47" s="161">
        <v>102</v>
      </c>
      <c r="O47" s="19"/>
      <c r="P47" s="21">
        <v>150</v>
      </c>
      <c r="Q47" s="98"/>
      <c r="R47" s="413">
        <v>108</v>
      </c>
      <c r="S47" s="414"/>
      <c r="T47" s="415"/>
      <c r="U47" s="67"/>
      <c r="V47" s="85"/>
      <c r="W47" s="19"/>
      <c r="X47" s="21"/>
      <c r="Y47" s="98"/>
      <c r="Z47" s="67"/>
      <c r="AA47" s="261">
        <f t="shared" si="4"/>
        <v>360</v>
      </c>
    </row>
    <row r="48" spans="1:27" ht="13.5" customHeight="1" thickBot="1">
      <c r="A48" s="43" t="s">
        <v>189</v>
      </c>
      <c r="B48" s="319" t="s">
        <v>190</v>
      </c>
      <c r="C48" s="20"/>
      <c r="D48" s="191" t="s">
        <v>229</v>
      </c>
      <c r="E48" s="182"/>
      <c r="F48" s="320"/>
      <c r="G48" s="22"/>
      <c r="H48" s="21"/>
      <c r="I48" s="116"/>
      <c r="J48" s="28">
        <f>SUM(N48:X48)</f>
        <v>216</v>
      </c>
      <c r="K48" s="116"/>
      <c r="L48" s="177"/>
      <c r="M48" s="166"/>
      <c r="N48" s="161"/>
      <c r="O48" s="18"/>
      <c r="P48" s="21"/>
      <c r="Q48" s="95"/>
      <c r="R48" s="413"/>
      <c r="S48" s="404"/>
      <c r="T48" s="415"/>
      <c r="U48" s="20"/>
      <c r="V48" s="85">
        <v>108</v>
      </c>
      <c r="W48" s="18"/>
      <c r="X48" s="21">
        <v>108</v>
      </c>
      <c r="Y48" s="95"/>
      <c r="Z48" s="20"/>
      <c r="AA48" s="261">
        <f t="shared" si="4"/>
        <v>216</v>
      </c>
    </row>
    <row r="49" spans="1:29" ht="23.25" customHeight="1" thickBot="1">
      <c r="A49" s="41" t="s">
        <v>191</v>
      </c>
      <c r="B49" s="318" t="s">
        <v>255</v>
      </c>
      <c r="C49" s="76"/>
      <c r="D49" s="189" t="s">
        <v>230</v>
      </c>
      <c r="E49" s="183"/>
      <c r="F49" s="26">
        <f t="shared" ref="F49:I49" si="36">SUM(F50:F53)</f>
        <v>142</v>
      </c>
      <c r="G49" s="26">
        <f t="shared" si="36"/>
        <v>0</v>
      </c>
      <c r="H49" s="26">
        <f t="shared" si="36"/>
        <v>42</v>
      </c>
      <c r="I49" s="26">
        <f t="shared" si="36"/>
        <v>0</v>
      </c>
      <c r="J49" s="26">
        <f>SUM(J50:J51)</f>
        <v>100</v>
      </c>
      <c r="K49" s="26">
        <f t="shared" ref="K49:L49" si="37">SUM(K50:K53)</f>
        <v>70</v>
      </c>
      <c r="L49" s="175">
        <f t="shared" si="37"/>
        <v>30</v>
      </c>
      <c r="M49" s="186"/>
      <c r="N49" s="76">
        <f>SUM(N50:N53)</f>
        <v>0</v>
      </c>
      <c r="O49" s="204">
        <f t="shared" ref="O49:V49" si="38">SUM(O50:O53)</f>
        <v>0</v>
      </c>
      <c r="P49" s="93">
        <f t="shared" si="38"/>
        <v>0</v>
      </c>
      <c r="Q49" s="82">
        <f t="shared" si="38"/>
        <v>0</v>
      </c>
      <c r="R49" s="82">
        <f t="shared" si="38"/>
        <v>0</v>
      </c>
      <c r="S49" s="204">
        <f t="shared" si="38"/>
        <v>0</v>
      </c>
      <c r="T49" s="93">
        <f t="shared" si="38"/>
        <v>174</v>
      </c>
      <c r="U49" s="82">
        <f t="shared" si="38"/>
        <v>26</v>
      </c>
      <c r="V49" s="82">
        <f t="shared" si="38"/>
        <v>142</v>
      </c>
      <c r="W49" s="204">
        <f t="shared" ref="W49" si="39">SUM(W50:W53)</f>
        <v>0</v>
      </c>
      <c r="X49" s="26">
        <f t="shared" ref="X49" si="40">SUM(X50:X53)</f>
        <v>108</v>
      </c>
      <c r="Y49" s="93"/>
      <c r="Z49" s="78"/>
      <c r="AA49" s="261">
        <f t="shared" si="4"/>
        <v>424</v>
      </c>
    </row>
    <row r="50" spans="1:29" ht="23.25" customHeight="1">
      <c r="A50" s="43" t="s">
        <v>192</v>
      </c>
      <c r="B50" s="319" t="s">
        <v>19</v>
      </c>
      <c r="C50" s="299"/>
      <c r="D50" s="192" t="s">
        <v>311</v>
      </c>
      <c r="E50" s="176"/>
      <c r="F50" s="116">
        <v>96</v>
      </c>
      <c r="G50" s="113"/>
      <c r="H50" s="113">
        <v>30</v>
      </c>
      <c r="I50" s="113"/>
      <c r="J50" s="28">
        <v>66</v>
      </c>
      <c r="K50" s="116">
        <v>46</v>
      </c>
      <c r="L50" s="177">
        <v>20</v>
      </c>
      <c r="M50" s="166"/>
      <c r="N50" s="22"/>
      <c r="O50" s="18"/>
      <c r="P50" s="54"/>
      <c r="Q50" s="95"/>
      <c r="R50" s="403"/>
      <c r="S50" s="404"/>
      <c r="T50" s="405">
        <v>66</v>
      </c>
      <c r="U50" s="20"/>
      <c r="V50" s="81"/>
      <c r="W50" s="18"/>
      <c r="X50" s="54"/>
      <c r="Y50" s="95"/>
      <c r="Z50" s="20"/>
      <c r="AA50" s="261">
        <f t="shared" si="4"/>
        <v>66</v>
      </c>
      <c r="AC50" s="366"/>
    </row>
    <row r="51" spans="1:29" ht="13.5" customHeight="1">
      <c r="A51" s="43" t="s">
        <v>193</v>
      </c>
      <c r="B51" s="314" t="s">
        <v>21</v>
      </c>
      <c r="C51" s="299"/>
      <c r="D51" s="192" t="s">
        <v>228</v>
      </c>
      <c r="E51" s="181"/>
      <c r="F51" s="209">
        <v>46</v>
      </c>
      <c r="G51" s="113"/>
      <c r="H51" s="113">
        <v>12</v>
      </c>
      <c r="I51" s="113"/>
      <c r="J51" s="28">
        <v>34</v>
      </c>
      <c r="K51" s="116">
        <v>24</v>
      </c>
      <c r="L51" s="177">
        <v>10</v>
      </c>
      <c r="M51" s="166"/>
      <c r="N51" s="22"/>
      <c r="O51" s="18"/>
      <c r="P51" s="54"/>
      <c r="Q51" s="95"/>
      <c r="R51" s="403"/>
      <c r="S51" s="404"/>
      <c r="T51" s="405"/>
      <c r="U51" s="103">
        <v>26</v>
      </c>
      <c r="V51" s="81">
        <v>34</v>
      </c>
      <c r="W51" s="205"/>
      <c r="X51" s="54"/>
      <c r="Y51" s="95"/>
      <c r="Z51" s="20"/>
      <c r="AA51" s="261">
        <f t="shared" si="4"/>
        <v>34</v>
      </c>
    </row>
    <row r="52" spans="1:29" ht="13.5" customHeight="1">
      <c r="A52" s="43" t="s">
        <v>194</v>
      </c>
      <c r="B52" s="314" t="s">
        <v>18</v>
      </c>
      <c r="C52" s="299"/>
      <c r="D52" s="191" t="s">
        <v>287</v>
      </c>
      <c r="E52" s="181"/>
      <c r="F52" s="176"/>
      <c r="G52" s="22"/>
      <c r="H52" s="21"/>
      <c r="I52" s="116"/>
      <c r="J52" s="28">
        <f>SUM(N52:X52)</f>
        <v>108</v>
      </c>
      <c r="K52" s="116"/>
      <c r="L52" s="177"/>
      <c r="M52" s="166"/>
      <c r="N52" s="161"/>
      <c r="O52" s="19"/>
      <c r="P52" s="21"/>
      <c r="Q52" s="98"/>
      <c r="R52" s="413"/>
      <c r="S52" s="414"/>
      <c r="T52" s="415">
        <v>108</v>
      </c>
      <c r="U52" s="67"/>
      <c r="V52" s="85"/>
      <c r="W52" s="19"/>
      <c r="X52" s="21"/>
      <c r="Y52" s="98"/>
      <c r="Z52" s="67"/>
      <c r="AA52" s="261">
        <f t="shared" si="4"/>
        <v>108</v>
      </c>
    </row>
    <row r="53" spans="1:29" ht="13.5" customHeight="1" thickBot="1">
      <c r="A53" s="43" t="s">
        <v>195</v>
      </c>
      <c r="B53" s="314" t="s">
        <v>25</v>
      </c>
      <c r="C53" s="299"/>
      <c r="D53" s="321" t="s">
        <v>229</v>
      </c>
      <c r="E53" s="181"/>
      <c r="F53" s="320"/>
      <c r="G53" s="22"/>
      <c r="H53" s="21"/>
      <c r="I53" s="116"/>
      <c r="J53" s="28">
        <f>SUM(N53:X53)</f>
        <v>216</v>
      </c>
      <c r="K53" s="116"/>
      <c r="L53" s="177"/>
      <c r="M53" s="166"/>
      <c r="N53" s="161"/>
      <c r="O53" s="18"/>
      <c r="P53" s="208"/>
      <c r="Q53" s="207"/>
      <c r="R53" s="413"/>
      <c r="S53" s="404"/>
      <c r="T53" s="415"/>
      <c r="U53" s="20"/>
      <c r="V53" s="85">
        <v>108</v>
      </c>
      <c r="W53" s="18"/>
      <c r="X53" s="21">
        <v>108</v>
      </c>
      <c r="Y53" s="95"/>
      <c r="Z53" s="20"/>
      <c r="AA53" s="261">
        <f t="shared" si="4"/>
        <v>216</v>
      </c>
    </row>
    <row r="54" spans="1:29" ht="33" customHeight="1" thickBot="1">
      <c r="A54" s="41" t="s">
        <v>196</v>
      </c>
      <c r="B54" s="318" t="s">
        <v>199</v>
      </c>
      <c r="C54" s="76"/>
      <c r="D54" s="189" t="s">
        <v>230</v>
      </c>
      <c r="E54" s="174"/>
      <c r="F54" s="26">
        <f t="shared" ref="F54:I54" si="41">SUM(F55:F57)</f>
        <v>152</v>
      </c>
      <c r="G54" s="26">
        <f t="shared" si="41"/>
        <v>0</v>
      </c>
      <c r="H54" s="26">
        <f t="shared" si="41"/>
        <v>48</v>
      </c>
      <c r="I54" s="26">
        <f t="shared" si="41"/>
        <v>0</v>
      </c>
      <c r="J54" s="26">
        <f>SUM(J55:J55)</f>
        <v>104</v>
      </c>
      <c r="K54" s="26">
        <f t="shared" ref="K54:L54" si="42">SUM(K55:K57)</f>
        <v>72</v>
      </c>
      <c r="L54" s="175">
        <f t="shared" si="42"/>
        <v>40</v>
      </c>
      <c r="M54" s="186"/>
      <c r="N54" s="76">
        <f>SUM(N55:N57)</f>
        <v>0</v>
      </c>
      <c r="O54" s="26">
        <f t="shared" ref="O54:X54" si="43">SUM(O55:O57)</f>
        <v>0</v>
      </c>
      <c r="P54" s="175">
        <f t="shared" si="43"/>
        <v>0</v>
      </c>
      <c r="Q54" s="76">
        <f t="shared" si="43"/>
        <v>0</v>
      </c>
      <c r="R54" s="26">
        <f t="shared" si="43"/>
        <v>0</v>
      </c>
      <c r="S54" s="26">
        <f t="shared" si="43"/>
        <v>0</v>
      </c>
      <c r="T54" s="175">
        <f t="shared" si="43"/>
        <v>0</v>
      </c>
      <c r="U54" s="76">
        <f t="shared" si="43"/>
        <v>0</v>
      </c>
      <c r="V54" s="26">
        <f t="shared" si="43"/>
        <v>202</v>
      </c>
      <c r="W54" s="26">
        <f t="shared" si="43"/>
        <v>0</v>
      </c>
      <c r="X54" s="26">
        <f t="shared" si="43"/>
        <v>406</v>
      </c>
      <c r="Y54" s="93"/>
      <c r="Z54" s="78"/>
      <c r="AA54" s="261">
        <f t="shared" si="4"/>
        <v>608</v>
      </c>
    </row>
    <row r="55" spans="1:29" ht="33" customHeight="1">
      <c r="A55" s="43" t="s">
        <v>197</v>
      </c>
      <c r="B55" s="319" t="s">
        <v>198</v>
      </c>
      <c r="C55" s="299"/>
      <c r="D55" s="192" t="s">
        <v>231</v>
      </c>
      <c r="E55" s="176"/>
      <c r="F55" s="116">
        <v>152</v>
      </c>
      <c r="G55" s="113"/>
      <c r="H55" s="113">
        <v>48</v>
      </c>
      <c r="I55" s="113"/>
      <c r="J55" s="28">
        <v>104</v>
      </c>
      <c r="K55" s="116">
        <v>72</v>
      </c>
      <c r="L55" s="177">
        <v>40</v>
      </c>
      <c r="M55" s="166"/>
      <c r="N55" s="22"/>
      <c r="O55" s="18"/>
      <c r="P55" s="177"/>
      <c r="Q55" s="207"/>
      <c r="R55" s="403"/>
      <c r="S55" s="404"/>
      <c r="T55" s="416"/>
      <c r="U55" s="20"/>
      <c r="V55" s="81">
        <v>58</v>
      </c>
      <c r="W55" s="18"/>
      <c r="X55" s="54">
        <v>46</v>
      </c>
      <c r="Y55" s="95"/>
      <c r="Z55" s="20"/>
      <c r="AA55" s="261">
        <f t="shared" si="4"/>
        <v>104</v>
      </c>
    </row>
    <row r="56" spans="1:29" ht="13.5" customHeight="1">
      <c r="A56" s="43" t="s">
        <v>201</v>
      </c>
      <c r="B56" s="319" t="s">
        <v>18</v>
      </c>
      <c r="C56" s="20"/>
      <c r="D56" s="177"/>
      <c r="E56" s="181"/>
      <c r="F56" s="263"/>
      <c r="G56" s="22"/>
      <c r="H56" s="21"/>
      <c r="I56" s="116"/>
      <c r="J56" s="28">
        <f>SUM(N56:X56)</f>
        <v>0</v>
      </c>
      <c r="K56" s="116"/>
      <c r="L56" s="177"/>
      <c r="M56" s="166"/>
      <c r="N56" s="161"/>
      <c r="O56" s="18"/>
      <c r="P56" s="21"/>
      <c r="Q56" s="95"/>
      <c r="R56" s="413"/>
      <c r="S56" s="404"/>
      <c r="T56" s="415"/>
      <c r="U56" s="20"/>
      <c r="V56" s="85"/>
      <c r="W56" s="18"/>
      <c r="X56" s="21"/>
      <c r="Y56" s="95"/>
      <c r="Z56" s="20"/>
      <c r="AA56" s="261">
        <f t="shared" si="4"/>
        <v>0</v>
      </c>
    </row>
    <row r="57" spans="1:29" ht="18.75" customHeight="1" thickBot="1">
      <c r="A57" s="43" t="s">
        <v>200</v>
      </c>
      <c r="B57" s="319" t="s">
        <v>25</v>
      </c>
      <c r="C57" s="299"/>
      <c r="D57" s="191" t="s">
        <v>229</v>
      </c>
      <c r="E57" s="181"/>
      <c r="F57" s="263"/>
      <c r="G57" s="22"/>
      <c r="H57" s="21"/>
      <c r="I57" s="116"/>
      <c r="J57" s="28">
        <f>SUM(N57:X57)</f>
        <v>504</v>
      </c>
      <c r="K57" s="116"/>
      <c r="L57" s="177"/>
      <c r="M57" s="166"/>
      <c r="N57" s="161"/>
      <c r="O57" s="18"/>
      <c r="P57" s="21"/>
      <c r="Q57" s="95"/>
      <c r="R57" s="413"/>
      <c r="S57" s="404"/>
      <c r="T57" s="415"/>
      <c r="U57" s="20"/>
      <c r="V57" s="85">
        <v>144</v>
      </c>
      <c r="W57" s="18"/>
      <c r="X57" s="21">
        <v>360</v>
      </c>
      <c r="Y57" s="95"/>
      <c r="Z57" s="20"/>
      <c r="AA57" s="261">
        <f t="shared" si="4"/>
        <v>504</v>
      </c>
    </row>
    <row r="58" spans="1:29" ht="13.5" hidden="1" customHeight="1" thickBot="1">
      <c r="A58" s="12"/>
      <c r="B58" s="311" t="s">
        <v>85</v>
      </c>
      <c r="C58" s="12"/>
      <c r="D58" s="173"/>
      <c r="E58" s="172"/>
      <c r="F58" s="12"/>
      <c r="G58" s="12"/>
      <c r="H58" s="12"/>
      <c r="I58" s="12"/>
      <c r="J58" s="27"/>
      <c r="K58" s="12"/>
      <c r="L58" s="173"/>
      <c r="M58" s="173"/>
      <c r="N58" s="162"/>
      <c r="O58" s="12"/>
      <c r="P58" s="13"/>
      <c r="Q58" s="96"/>
      <c r="R58" s="417"/>
      <c r="S58" s="418"/>
      <c r="T58" s="419"/>
      <c r="U58" s="12"/>
      <c r="V58" s="86"/>
      <c r="W58" s="12"/>
      <c r="X58" s="13"/>
      <c r="Y58" s="96"/>
      <c r="Z58" s="12"/>
      <c r="AA58" s="261">
        <f t="shared" si="4"/>
        <v>0</v>
      </c>
    </row>
    <row r="59" spans="1:29" ht="21" customHeight="1" thickBot="1">
      <c r="A59" s="152" t="s">
        <v>97</v>
      </c>
      <c r="B59" s="323" t="s">
        <v>98</v>
      </c>
      <c r="C59" s="322"/>
      <c r="D59" s="194" t="s">
        <v>228</v>
      </c>
      <c r="E59" s="184"/>
      <c r="F59" s="155">
        <v>80</v>
      </c>
      <c r="G59" s="155"/>
      <c r="H59" s="156">
        <v>40</v>
      </c>
      <c r="I59" s="152"/>
      <c r="J59" s="155">
        <v>40</v>
      </c>
      <c r="K59" s="152"/>
      <c r="L59" s="185"/>
      <c r="M59" s="188"/>
      <c r="N59" s="154"/>
      <c r="O59" s="153"/>
      <c r="P59" s="152"/>
      <c r="Q59" s="158"/>
      <c r="R59" s="420"/>
      <c r="S59" s="421"/>
      <c r="T59" s="422"/>
      <c r="U59" s="159"/>
      <c r="V59" s="157">
        <v>16</v>
      </c>
      <c r="W59" s="99"/>
      <c r="X59" s="100">
        <v>24</v>
      </c>
      <c r="Y59" s="101"/>
      <c r="Z59" s="105"/>
      <c r="AA59" s="261">
        <f t="shared" si="4"/>
        <v>40</v>
      </c>
    </row>
    <row r="60" spans="1:29" ht="13.5" customHeight="1" thickTop="1" thickBot="1">
      <c r="A60" s="150"/>
      <c r="B60" s="124"/>
      <c r="C60" s="526"/>
      <c r="D60" s="527"/>
      <c r="E60" s="527"/>
      <c r="F60" s="528"/>
      <c r="G60" s="66"/>
      <c r="H60" s="151"/>
      <c r="I60" s="66"/>
      <c r="J60" s="66"/>
      <c r="K60" s="66"/>
      <c r="L60" s="529"/>
      <c r="M60" s="529"/>
      <c r="N60" s="66"/>
      <c r="O60" s="87"/>
      <c r="P60" s="66"/>
      <c r="Q60" s="87"/>
      <c r="R60" s="66"/>
      <c r="S60" s="87"/>
      <c r="T60" s="66"/>
      <c r="U60" s="87"/>
      <c r="V60" s="66"/>
      <c r="W60" s="87"/>
      <c r="X60" s="66"/>
      <c r="Y60" s="87"/>
      <c r="Z60" s="23"/>
      <c r="AA60" s="261">
        <f t="shared" si="4"/>
        <v>0</v>
      </c>
    </row>
    <row r="61" spans="1:29" ht="23.25" customHeight="1" thickBot="1">
      <c r="A61" s="581" t="s">
        <v>257</v>
      </c>
      <c r="B61" s="582"/>
      <c r="C61" s="530"/>
      <c r="D61" s="531"/>
      <c r="E61" s="531"/>
      <c r="F61" s="532"/>
      <c r="G61" s="14"/>
      <c r="H61" s="138"/>
      <c r="I61" s="136"/>
      <c r="J61" s="136"/>
      <c r="K61" s="136"/>
      <c r="L61" s="533"/>
      <c r="M61" s="533"/>
      <c r="N61" s="136"/>
      <c r="O61" s="137"/>
      <c r="P61" s="136"/>
      <c r="Q61" s="137"/>
      <c r="R61" s="136"/>
      <c r="S61" s="137"/>
      <c r="T61" s="136"/>
      <c r="U61" s="137"/>
      <c r="V61" s="136"/>
      <c r="W61" s="137"/>
      <c r="X61" s="136"/>
      <c r="Y61" s="55"/>
      <c r="Z61" s="23"/>
    </row>
    <row r="62" spans="1:29" ht="13.5" customHeight="1" thickTop="1">
      <c r="A62" s="43"/>
      <c r="B62" s="44"/>
      <c r="C62" s="546"/>
      <c r="D62" s="547"/>
      <c r="E62" s="547"/>
      <c r="F62" s="548"/>
      <c r="G62" s="48"/>
      <c r="H62" s="549" t="s">
        <v>222</v>
      </c>
      <c r="I62" s="134"/>
      <c r="J62" s="552" t="s">
        <v>247</v>
      </c>
      <c r="K62" s="553"/>
      <c r="L62" s="553"/>
      <c r="M62" s="554"/>
      <c r="N62" s="134"/>
      <c r="O62" s="135"/>
      <c r="P62" s="134">
        <v>2</v>
      </c>
      <c r="Q62" s="135"/>
      <c r="R62" s="134">
        <v>2</v>
      </c>
      <c r="S62" s="135"/>
      <c r="T62" s="134">
        <v>4</v>
      </c>
      <c r="U62" s="135"/>
      <c r="V62" s="134"/>
      <c r="W62" s="135"/>
      <c r="X62" s="146">
        <v>1</v>
      </c>
      <c r="Y62" s="144"/>
      <c r="Z62" s="24"/>
    </row>
    <row r="63" spans="1:29" ht="13.5" customHeight="1" thickBot="1">
      <c r="A63" s="43" t="s">
        <v>152</v>
      </c>
      <c r="B63" s="44" t="s">
        <v>223</v>
      </c>
      <c r="C63" s="567" t="s">
        <v>224</v>
      </c>
      <c r="D63" s="568"/>
      <c r="E63" s="568"/>
      <c r="F63" s="569"/>
      <c r="G63" s="48"/>
      <c r="H63" s="550"/>
      <c r="I63" s="43"/>
      <c r="J63" s="555" t="s">
        <v>225</v>
      </c>
      <c r="K63" s="556"/>
      <c r="L63" s="556"/>
      <c r="M63" s="557"/>
      <c r="N63" s="43"/>
      <c r="O63" s="109"/>
      <c r="P63" s="43">
        <v>3</v>
      </c>
      <c r="Q63" s="109"/>
      <c r="R63" s="43">
        <v>2</v>
      </c>
      <c r="S63" s="109"/>
      <c r="T63" s="43">
        <v>7</v>
      </c>
      <c r="U63" s="109"/>
      <c r="V63" s="43">
        <v>5</v>
      </c>
      <c r="W63" s="109"/>
      <c r="X63" s="147">
        <v>4</v>
      </c>
      <c r="Y63" s="144"/>
      <c r="Z63" s="24"/>
    </row>
    <row r="64" spans="1:29" ht="13.5" customHeight="1" thickBot="1">
      <c r="A64" s="110"/>
      <c r="B64" s="111"/>
      <c r="C64" s="587"/>
      <c r="D64" s="588"/>
      <c r="E64" s="588"/>
      <c r="F64" s="589"/>
      <c r="G64" s="118"/>
      <c r="H64" s="550"/>
      <c r="I64" s="42"/>
      <c r="J64" s="558" t="s">
        <v>226</v>
      </c>
      <c r="K64" s="559"/>
      <c r="L64" s="559"/>
      <c r="M64" s="560"/>
      <c r="N64" s="42">
        <v>2</v>
      </c>
      <c r="O64" s="112"/>
      <c r="P64" s="42">
        <v>1</v>
      </c>
      <c r="Q64" s="112"/>
      <c r="R64" s="42">
        <v>1</v>
      </c>
      <c r="S64" s="112"/>
      <c r="T64" s="42">
        <v>1</v>
      </c>
      <c r="U64" s="112"/>
      <c r="V64" s="42"/>
      <c r="W64" s="112"/>
      <c r="X64" s="148">
        <v>1</v>
      </c>
      <c r="Y64" s="145"/>
      <c r="Z64" s="23"/>
    </row>
    <row r="65" spans="1:27" ht="13.5" customHeight="1">
      <c r="A65" s="43"/>
      <c r="B65" s="44"/>
      <c r="C65" s="546"/>
      <c r="D65" s="547"/>
      <c r="E65" s="547"/>
      <c r="F65" s="548"/>
      <c r="G65" s="48"/>
      <c r="H65" s="550"/>
      <c r="I65" s="43"/>
      <c r="J65" s="561" t="s">
        <v>227</v>
      </c>
      <c r="K65" s="562"/>
      <c r="L65" s="562"/>
      <c r="M65" s="563"/>
      <c r="N65" s="43"/>
      <c r="O65" s="109"/>
      <c r="P65" s="43"/>
      <c r="Q65" s="109"/>
      <c r="R65" s="43"/>
      <c r="S65" s="109"/>
      <c r="T65" s="43"/>
      <c r="U65" s="109"/>
      <c r="V65" s="43"/>
      <c r="W65" s="109"/>
      <c r="X65" s="147">
        <v>3</v>
      </c>
      <c r="Y65" s="144"/>
      <c r="Z65" s="24"/>
    </row>
    <row r="66" spans="1:27" ht="13.5" customHeight="1" thickBot="1">
      <c r="A66" s="43"/>
      <c r="B66" s="60"/>
      <c r="C66" s="584"/>
      <c r="D66" s="585"/>
      <c r="E66" s="585"/>
      <c r="F66" s="586"/>
      <c r="G66" s="117"/>
      <c r="H66" s="551"/>
      <c r="I66" s="142"/>
      <c r="J66" s="564"/>
      <c r="K66" s="565"/>
      <c r="L66" s="565"/>
      <c r="M66" s="566"/>
      <c r="N66" s="142"/>
      <c r="O66" s="143"/>
      <c r="P66" s="142"/>
      <c r="Q66" s="143"/>
      <c r="R66" s="142"/>
      <c r="S66" s="143"/>
      <c r="T66" s="142"/>
      <c r="U66" s="143"/>
      <c r="V66" s="142"/>
      <c r="W66" s="143"/>
      <c r="X66" s="149"/>
      <c r="Y66" s="144"/>
      <c r="Z66" s="24"/>
    </row>
    <row r="67" spans="1:27" ht="13.5" customHeight="1" thickTop="1" thickBot="1">
      <c r="A67" s="57" t="s">
        <v>313</v>
      </c>
      <c r="B67" s="58" t="s">
        <v>204</v>
      </c>
      <c r="C67" s="115"/>
      <c r="D67" s="115"/>
      <c r="E67" s="115"/>
      <c r="F67" s="115"/>
      <c r="G67" s="115"/>
      <c r="H67" s="141"/>
      <c r="I67" s="141"/>
      <c r="J67" s="141"/>
      <c r="K67" s="16"/>
      <c r="L67" s="583"/>
      <c r="M67" s="583"/>
      <c r="N67" s="133"/>
      <c r="O67" s="139"/>
      <c r="P67" s="16"/>
      <c r="Q67" s="139"/>
      <c r="R67" s="16"/>
      <c r="S67" s="139"/>
      <c r="T67" s="16"/>
      <c r="U67" s="140"/>
      <c r="V67" s="133"/>
      <c r="W67" s="139"/>
      <c r="X67" s="16"/>
      <c r="Y67" s="126"/>
      <c r="Z67" s="18"/>
    </row>
    <row r="68" spans="1:27" ht="13.5" customHeight="1" thickBot="1">
      <c r="A68" s="59" t="s">
        <v>314</v>
      </c>
      <c r="B68" s="60" t="s">
        <v>205</v>
      </c>
      <c r="C68" s="578"/>
      <c r="D68" s="578"/>
      <c r="E68" s="116"/>
      <c r="F68" s="116"/>
      <c r="G68" s="116"/>
      <c r="H68" s="116"/>
      <c r="I68" s="116"/>
      <c r="J68" s="116"/>
      <c r="K68" s="116"/>
      <c r="L68" s="116"/>
      <c r="M68" s="116"/>
      <c r="N68" s="570"/>
      <c r="O68" s="571"/>
      <c r="P68" s="570"/>
      <c r="Q68" s="571"/>
      <c r="R68" s="570"/>
      <c r="S68" s="571"/>
      <c r="T68" s="570"/>
      <c r="U68" s="575"/>
      <c r="V68" s="570"/>
      <c r="W68" s="571"/>
      <c r="X68" s="570"/>
      <c r="Y68" s="571"/>
      <c r="Z68" s="128"/>
      <c r="AA68" s="131"/>
    </row>
    <row r="69" spans="1:27" ht="13.5" customHeight="1" thickBot="1">
      <c r="A69" s="61" t="s">
        <v>317</v>
      </c>
      <c r="B69" s="62" t="s">
        <v>206</v>
      </c>
      <c r="C69" s="572"/>
      <c r="D69" s="573"/>
      <c r="E69" s="16"/>
      <c r="F69" s="116"/>
      <c r="G69" s="116"/>
      <c r="H69" s="116"/>
      <c r="I69" s="116"/>
      <c r="J69" s="116"/>
      <c r="K69" s="116"/>
      <c r="L69" s="116"/>
      <c r="M69" s="116"/>
      <c r="N69" s="574"/>
      <c r="O69" s="571"/>
      <c r="P69" s="570"/>
      <c r="Q69" s="571"/>
      <c r="R69" s="570"/>
      <c r="S69" s="571"/>
      <c r="T69" s="570"/>
      <c r="U69" s="575"/>
      <c r="V69" s="570"/>
      <c r="W69" s="571"/>
      <c r="X69" s="576"/>
      <c r="Y69" s="577"/>
      <c r="Z69" s="129"/>
      <c r="AA69" s="131"/>
    </row>
    <row r="70" spans="1:27" ht="13.5" customHeight="1" thickBot="1">
      <c r="A70" s="61" t="s">
        <v>315</v>
      </c>
      <c r="B70" s="62" t="s">
        <v>207</v>
      </c>
      <c r="C70" s="132"/>
      <c r="D70" s="116"/>
      <c r="E70" s="22"/>
      <c r="F70" s="116"/>
      <c r="G70" s="116"/>
      <c r="H70" s="116"/>
      <c r="I70" s="116"/>
      <c r="J70" s="116"/>
      <c r="K70" s="116"/>
      <c r="L70" s="116"/>
      <c r="M70" s="116"/>
      <c r="N70" s="116"/>
      <c r="O70" s="19"/>
      <c r="P70" s="116"/>
      <c r="Q70" s="19"/>
      <c r="R70" s="116"/>
      <c r="S70" s="19"/>
      <c r="T70" s="116"/>
      <c r="U70" s="19"/>
      <c r="V70" s="116"/>
      <c r="W70" s="19"/>
      <c r="X70" s="116"/>
      <c r="Y70" s="15"/>
      <c r="Z70" s="79"/>
      <c r="AA70" s="131"/>
    </row>
    <row r="71" spans="1:27" ht="13.5" customHeight="1">
      <c r="A71" s="61" t="s">
        <v>316</v>
      </c>
      <c r="B71" s="62" t="s">
        <v>208</v>
      </c>
      <c r="C71" s="127"/>
      <c r="D71" s="127"/>
      <c r="E71" s="127"/>
      <c r="F71" s="127"/>
      <c r="G71" s="127"/>
      <c r="H71" s="127"/>
      <c r="I71" s="127"/>
      <c r="J71" s="198"/>
      <c r="K71" s="127"/>
      <c r="L71" s="127"/>
      <c r="M71" s="127"/>
      <c r="N71" s="580"/>
      <c r="O71" s="580"/>
      <c r="P71" s="580"/>
      <c r="Q71" s="580"/>
      <c r="R71" s="580"/>
      <c r="S71" s="580"/>
      <c r="T71" s="580"/>
      <c r="U71" s="580"/>
      <c r="V71" s="580"/>
      <c r="W71" s="580"/>
      <c r="X71" s="580"/>
      <c r="Y71" s="579"/>
      <c r="Z71" s="130"/>
      <c r="AA71" s="131"/>
    </row>
    <row r="72" spans="1:27" ht="13.5" customHeight="1">
      <c r="A72" s="61">
        <v>1404</v>
      </c>
      <c r="B72" s="62" t="s">
        <v>209</v>
      </c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79"/>
      <c r="O72" s="579"/>
      <c r="P72" s="579"/>
      <c r="Q72" s="579"/>
      <c r="R72" s="579"/>
      <c r="S72" s="579"/>
      <c r="T72" s="579"/>
      <c r="U72" s="579"/>
      <c r="V72" s="579"/>
      <c r="W72" s="579"/>
      <c r="X72" s="579"/>
      <c r="Y72" s="579"/>
      <c r="Z72" s="130"/>
      <c r="AA72" s="131"/>
    </row>
    <row r="73" spans="1:27" ht="13.5" customHeight="1">
      <c r="A73" s="63" t="s">
        <v>318</v>
      </c>
      <c r="B73" s="64" t="s">
        <v>210</v>
      </c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79"/>
      <c r="O73" s="579"/>
      <c r="P73" s="579"/>
      <c r="Q73" s="579"/>
      <c r="R73" s="579"/>
      <c r="S73" s="579"/>
      <c r="T73" s="579"/>
      <c r="U73" s="579"/>
      <c r="V73" s="579"/>
      <c r="W73" s="579"/>
      <c r="X73" s="579"/>
      <c r="Y73" s="579"/>
      <c r="Z73" s="130"/>
      <c r="AA73" s="131"/>
    </row>
  </sheetData>
  <mergeCells count="84">
    <mergeCell ref="A61:B61"/>
    <mergeCell ref="N73:O73"/>
    <mergeCell ref="P73:Q73"/>
    <mergeCell ref="R73:S73"/>
    <mergeCell ref="T73:U73"/>
    <mergeCell ref="N71:O71"/>
    <mergeCell ref="P71:Q71"/>
    <mergeCell ref="R71:S71"/>
    <mergeCell ref="T71:U71"/>
    <mergeCell ref="N72:O72"/>
    <mergeCell ref="P72:Q72"/>
    <mergeCell ref="R72:S72"/>
    <mergeCell ref="T72:U72"/>
    <mergeCell ref="L67:M67"/>
    <mergeCell ref="C66:F66"/>
    <mergeCell ref="C64:F64"/>
    <mergeCell ref="X72:Y72"/>
    <mergeCell ref="V71:W71"/>
    <mergeCell ref="X71:Y71"/>
    <mergeCell ref="V73:W73"/>
    <mergeCell ref="X73:Y73"/>
    <mergeCell ref="V72:W72"/>
    <mergeCell ref="V68:W68"/>
    <mergeCell ref="X68:Y68"/>
    <mergeCell ref="C69:D69"/>
    <mergeCell ref="N69:O69"/>
    <mergeCell ref="P69:Q69"/>
    <mergeCell ref="R69:S69"/>
    <mergeCell ref="T69:U69"/>
    <mergeCell ref="V69:W69"/>
    <mergeCell ref="X69:Y69"/>
    <mergeCell ref="C68:D68"/>
    <mergeCell ref="N68:O68"/>
    <mergeCell ref="P68:Q68"/>
    <mergeCell ref="R68:S68"/>
    <mergeCell ref="T68:U68"/>
    <mergeCell ref="C65:F65"/>
    <mergeCell ref="H62:H66"/>
    <mergeCell ref="J62:M62"/>
    <mergeCell ref="J63:M63"/>
    <mergeCell ref="J64:M64"/>
    <mergeCell ref="J65:M65"/>
    <mergeCell ref="J66:M66"/>
    <mergeCell ref="C62:F62"/>
    <mergeCell ref="C63:F63"/>
    <mergeCell ref="C60:F60"/>
    <mergeCell ref="L60:M60"/>
    <mergeCell ref="C61:F61"/>
    <mergeCell ref="L61:M61"/>
    <mergeCell ref="R5:R6"/>
    <mergeCell ref="J4:J6"/>
    <mergeCell ref="K4:M4"/>
    <mergeCell ref="P4:Q4"/>
    <mergeCell ref="R4:S4"/>
    <mergeCell ref="N4:O4"/>
    <mergeCell ref="F3:F6"/>
    <mergeCell ref="H3:H6"/>
    <mergeCell ref="J3:M3"/>
    <mergeCell ref="P3:Q3"/>
    <mergeCell ref="N3:O3"/>
    <mergeCell ref="T5:T6"/>
    <mergeCell ref="V5:V6"/>
    <mergeCell ref="T4:U4"/>
    <mergeCell ref="V4:W4"/>
    <mergeCell ref="X5:X6"/>
    <mergeCell ref="X4:Y4"/>
    <mergeCell ref="R2:T2"/>
    <mergeCell ref="V2:X2"/>
    <mergeCell ref="R3:S3"/>
    <mergeCell ref="T3:U3"/>
    <mergeCell ref="V3:W3"/>
    <mergeCell ref="X3:Y3"/>
    <mergeCell ref="N2:P2"/>
    <mergeCell ref="A1:A6"/>
    <mergeCell ref="B1:B6"/>
    <mergeCell ref="C1:D2"/>
    <mergeCell ref="E1:M2"/>
    <mergeCell ref="C3:C6"/>
    <mergeCell ref="K5:K6"/>
    <mergeCell ref="L5:L6"/>
    <mergeCell ref="M5:M6"/>
    <mergeCell ref="N5:N6"/>
    <mergeCell ref="P5:P6"/>
    <mergeCell ref="D3:D6"/>
  </mergeCells>
  <pageMargins left="0" right="0" top="0" bottom="0" header="0" footer="0"/>
  <pageSetup paperSize="9" scale="90" orientation="landscape" r:id="rId1"/>
  <headerFooter alignWithMargins="0"/>
  <ignoredErrors>
    <ignoredError sqref="A7:B7 G7 I7 M7 O7 Q7 S7 U7 W7 Y7:Z7" numberStoredAsText="1"/>
    <ignoredError sqref="P8 T8 V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J4:R7"/>
  <sheetViews>
    <sheetView workbookViewId="0">
      <selection activeCell="G25" sqref="G25"/>
    </sheetView>
  </sheetViews>
  <sheetFormatPr defaultRowHeight="10.5"/>
  <sheetData>
    <row r="4" spans="10:18">
      <c r="J4" s="1"/>
      <c r="K4" s="1"/>
      <c r="L4" s="1"/>
      <c r="M4" s="1"/>
      <c r="N4" s="1"/>
      <c r="O4" s="1"/>
      <c r="P4" s="1"/>
      <c r="Q4" s="1"/>
      <c r="R4" s="1"/>
    </row>
    <row r="5" spans="10:18">
      <c r="J5" s="1"/>
      <c r="K5" s="1"/>
      <c r="L5" s="1"/>
      <c r="M5" s="1"/>
      <c r="N5" s="1"/>
      <c r="O5" s="1"/>
      <c r="P5" s="1"/>
      <c r="Q5" s="1"/>
      <c r="R5" s="1"/>
    </row>
    <row r="6" spans="10:18">
      <c r="J6" s="1"/>
      <c r="K6" s="1"/>
      <c r="L6" s="1"/>
      <c r="M6" s="1"/>
      <c r="N6" s="1"/>
      <c r="O6" s="1"/>
      <c r="P6" s="1"/>
      <c r="Q6" s="1"/>
      <c r="R6" s="1"/>
    </row>
    <row r="7" spans="10:18">
      <c r="J7" s="1"/>
      <c r="K7" s="1"/>
      <c r="L7" s="1"/>
      <c r="M7" s="1"/>
      <c r="N7" s="1"/>
      <c r="O7" s="1"/>
      <c r="P7" s="1"/>
      <c r="Q7" s="1"/>
      <c r="R7" s="1"/>
    </row>
  </sheetData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Титул</vt:lpstr>
      <vt:lpstr>График</vt:lpstr>
      <vt:lpstr>План</vt:lpstr>
      <vt:lpstr>Start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notebook</cp:lastModifiedBy>
  <cp:lastPrinted>2019-07-09T11:18:48Z</cp:lastPrinted>
  <dcterms:created xsi:type="dcterms:W3CDTF">2011-05-05T04:03:53Z</dcterms:created>
  <dcterms:modified xsi:type="dcterms:W3CDTF">2020-08-31T19:43:21Z</dcterms:modified>
</cp:coreProperties>
</file>