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4"/>
  </bookViews>
  <sheets>
    <sheet name="Титул" sheetId="17" r:id="rId1"/>
    <sheet name="График" sheetId="16" r:id="rId2"/>
    <sheet name="План" sheetId="15" r:id="rId3"/>
    <sheet name="Start" sheetId="9" state="hidden" r:id="rId4"/>
    <sheet name="Пояснительная записка" sheetId="18" r:id="rId5"/>
  </sheets>
  <calcPr calcId="124519"/>
</workbook>
</file>

<file path=xl/calcChain.xml><?xml version="1.0" encoding="utf-8"?>
<calcChain xmlns="http://schemas.openxmlformats.org/spreadsheetml/2006/main">
  <c r="H11" i="15"/>
  <c r="I11"/>
  <c r="J11"/>
  <c r="K11"/>
  <c r="J17"/>
  <c r="J19"/>
  <c r="K19"/>
  <c r="K17" s="1"/>
  <c r="G19"/>
  <c r="G17" s="1"/>
  <c r="K8" l="1"/>
  <c r="J8"/>
  <c r="J10" s="1"/>
  <c r="F19"/>
  <c r="F17" l="1"/>
  <c r="F11"/>
  <c r="I19" l="1"/>
  <c r="I17" s="1"/>
  <c r="I8" s="1"/>
  <c r="H19"/>
  <c r="H17" s="1"/>
  <c r="H8" s="1"/>
  <c r="G11" l="1"/>
  <c r="G8" s="1"/>
  <c r="I10" l="1"/>
  <c r="H10" l="1"/>
</calcChain>
</file>

<file path=xl/sharedStrings.xml><?xml version="1.0" encoding="utf-8"?>
<sst xmlns="http://schemas.openxmlformats.org/spreadsheetml/2006/main" count="391" uniqueCount="212">
  <si>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</si>
  <si>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</si>
  <si>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</si>
  <si>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</si>
  <si>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</si>
  <si>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</si>
  <si>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</si>
  <si>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</si>
  <si>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</si>
  <si>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</si>
  <si>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</si>
  <si>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</si>
  <si>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</si>
  <si>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</si>
  <si>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</si>
  <si>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</si>
  <si>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</si>
  <si>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</si>
  <si>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</si>
  <si>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</si>
  <si>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</si>
  <si>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</si>
  <si>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</si>
  <si>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</si>
  <si>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</si>
  <si>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</si>
  <si>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</si>
  <si>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</si>
  <si>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</si>
  <si>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</si>
  <si>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</si>
  <si>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</si>
  <si>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</si>
  <si>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</si>
  <si>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</si>
  <si>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</si>
  <si>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</si>
  <si>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</si>
  <si>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</si>
  <si>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</si>
  <si>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</si>
  <si>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</si>
  <si>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Курс 1</t>
  </si>
  <si>
    <t>Курсовые проекты (работы)</t>
  </si>
  <si>
    <t>Семестр 1</t>
  </si>
  <si>
    <t>Семестр 2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</si>
  <si>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</si>
  <si>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</si>
  <si>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</si>
  <si>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</si>
  <si>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</si>
  <si>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</si>
  <si>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</si>
  <si>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</si>
  <si>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</si>
  <si>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</si>
  <si>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</si>
  <si>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</si>
  <si>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</si>
  <si>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</si>
  <si>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</si>
  <si>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</si>
  <si>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</si>
  <si>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</si>
  <si>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</si>
  <si>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</si>
  <si>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П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</si>
  <si>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</si>
  <si>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</si>
  <si>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</si>
  <si>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</si>
  <si>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</si>
  <si>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</si>
  <si>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</si>
  <si>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</si>
  <si>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</si>
  <si>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</si>
  <si>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</si>
  <si>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</si>
  <si>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</si>
  <si>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</si>
  <si>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</si>
  <si>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</si>
  <si>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</si>
  <si>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</si>
  <si>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</si>
  <si>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</si>
  <si>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</si>
  <si>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</si>
  <si>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</si>
  <si>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</si>
  <si>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</si>
  <si>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</si>
  <si>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</si>
  <si>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</si>
  <si>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</si>
  <si>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</si>
  <si>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</si>
  <si>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</si>
  <si>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</si>
  <si>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</si>
  <si>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</si>
  <si>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</si>
  <si>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</si>
  <si>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</si>
  <si>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</si>
  <si>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</si>
  <si>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</si>
  <si>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</si>
  <si>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Г</t>
  </si>
  <si>
    <t>Обозначения:</t>
  </si>
  <si>
    <t xml:space="preserve">   Государственная (итоговая)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</si>
  <si>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</si>
  <si>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</si>
  <si>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</si>
  <si>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</si>
  <si>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</si>
  <si>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</si>
  <si>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</si>
  <si>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</si>
  <si>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</si>
  <si>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</si>
  <si>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</si>
  <si>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</si>
  <si>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</si>
  <si>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</si>
  <si>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</si>
  <si>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</si>
  <si>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</si>
  <si>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ОП.00</t>
  </si>
  <si>
    <t>Общепрофессиональный учебный  цикл</t>
  </si>
  <si>
    <t>ОП.01</t>
  </si>
  <si>
    <t>ОП.02</t>
  </si>
  <si>
    <t>Основы материаловедения</t>
  </si>
  <si>
    <t>ОП.04</t>
  </si>
  <si>
    <t>ОП.05</t>
  </si>
  <si>
    <t>ОП.06</t>
  </si>
  <si>
    <t>П.00</t>
  </si>
  <si>
    <t>ПМ.00</t>
  </si>
  <si>
    <t>ПМ.01</t>
  </si>
  <si>
    <t>МДК.01.01</t>
  </si>
  <si>
    <t>УП.01</t>
  </si>
  <si>
    <t>ПП.01</t>
  </si>
  <si>
    <t>Проиводственная практика</t>
  </si>
  <si>
    <t>очная</t>
  </si>
  <si>
    <t>_________________Казакова М.Ю.</t>
  </si>
  <si>
    <t>17 нед</t>
  </si>
  <si>
    <t>`-,ДЗ</t>
  </si>
  <si>
    <t>`ДЗ</t>
  </si>
  <si>
    <t>Профессиональный учебный цикл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</si>
  <si>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</si>
  <si>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</si>
  <si>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</si>
  <si>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</si>
  <si>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</si>
  <si>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</si>
  <si>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Кировское областное государственное профессиональное образовательное автономное учреждение                                      "Вятский электромашиностроительный техникум"</t>
  </si>
  <si>
    <t xml:space="preserve"> 10 м</t>
  </si>
  <si>
    <t>Директор КОГПОАУ  ВЭМТ</t>
  </si>
  <si>
    <t xml:space="preserve">профессиональной подготовки </t>
  </si>
  <si>
    <t>18466</t>
  </si>
  <si>
    <t>слесарь механосборочных работ</t>
  </si>
  <si>
    <t>слесарь механосборочных работ 2 разряда</t>
  </si>
  <si>
    <t>Приказ об утверждении ФГОС  по професссии 151903.02 Слесарь   №817 от 02 августа 2013 года</t>
  </si>
  <si>
    <t>специальных (коррекционных) учреждений VIII вида</t>
  </si>
  <si>
    <t>Приказ Минтруда России "Об утверждении профессионального стандарта "Слесарь-сборщик" № 122н от 04 марта 2014 года</t>
  </si>
  <si>
    <t>Технические измерения</t>
  </si>
  <si>
    <t>Техническая графика</t>
  </si>
  <si>
    <t>Основы слесарных и сборочных работ</t>
  </si>
  <si>
    <t>Факультативы</t>
  </si>
  <si>
    <t>Ф.00</t>
  </si>
  <si>
    <t xml:space="preserve">Коррекционно-развивающая область </t>
  </si>
  <si>
    <t>Коммуникативный практикум</t>
  </si>
  <si>
    <t>Консультации</t>
  </si>
  <si>
    <t>Квалификационный экзамен</t>
  </si>
  <si>
    <t>практика учебная 3 дня в неделю в первом п/г 17 нед*18= 306, во втором полугодии 8 нед *18=144, производственная практика 12 нед *30=360</t>
  </si>
  <si>
    <t>Компьютерная графика</t>
  </si>
  <si>
    <t>Всего часов</t>
  </si>
  <si>
    <t xml:space="preserve">   Обучение по циклам и разделу "Физическая культура", учебная практика три дня в нелелю</t>
  </si>
  <si>
    <t>по программе профессионального обучения</t>
  </si>
  <si>
    <t>Теоретическое обучение</t>
  </si>
  <si>
    <t xml:space="preserve">Экзамен </t>
  </si>
  <si>
    <t>Слесарное дело и механосборочные работы</t>
  </si>
  <si>
    <t>Э</t>
  </si>
  <si>
    <t>12 нед</t>
  </si>
  <si>
    <t>11 нед</t>
  </si>
  <si>
    <t>1 нед</t>
  </si>
  <si>
    <t xml:space="preserve">Подготовка оборудования, инструментов, рабочего места и слесарная обработка деталей с 11-17 квалитет (А/01.2), сборка просмтых узлов и механизмов   (А/02.2)                                                                                                           </t>
  </si>
  <si>
    <t>1 График учебного процесса   18466 Слесарь механосборочных работ</t>
  </si>
  <si>
    <t>2-8</t>
  </si>
  <si>
    <t>9-15</t>
  </si>
  <si>
    <t>16-22</t>
  </si>
  <si>
    <t>23-29</t>
  </si>
  <si>
    <t>30 сен - 6 окт</t>
  </si>
  <si>
    <t>7-13</t>
  </si>
  <si>
    <t>14-20</t>
  </si>
  <si>
    <t>21-27</t>
  </si>
  <si>
    <t>28 окт - 03 ноя</t>
  </si>
  <si>
    <t>4-10</t>
  </si>
  <si>
    <t>11-17</t>
  </si>
  <si>
    <t>18-24</t>
  </si>
  <si>
    <t>25 ноя-01 дек</t>
  </si>
  <si>
    <t>30 дек - 05 янв</t>
  </si>
  <si>
    <t>6-12</t>
  </si>
  <si>
    <t>13-19</t>
  </si>
  <si>
    <t>20-26</t>
  </si>
  <si>
    <t>27 янв - 02 фев</t>
  </si>
  <si>
    <t>3-9</t>
  </si>
  <si>
    <t>10-16</t>
  </si>
  <si>
    <t>17-23</t>
  </si>
  <si>
    <t>24 фев - 01 мар</t>
  </si>
  <si>
    <t>"____"______________2020 год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</si>
</sst>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;[Red]#,##0"/>
  </numFmts>
  <fonts count="2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4" borderId="12" applyNumberFormat="0" applyFont="0" applyFill="0" applyBorder="0" applyAlignment="0" applyProtection="0">
      <alignment horizontal="center" vertical="center"/>
      <protection locked="0"/>
    </xf>
    <xf numFmtId="9" fontId="18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236">
    <xf numFmtId="0" fontId="0" fillId="0" borderId="0" xfId="0"/>
    <xf numFmtId="0" fontId="1" fillId="0" borderId="0" xfId="0" applyFont="1"/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3" borderId="0" xfId="3" applyFill="1"/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8" xfId="3" applyNumberFormat="1" applyFont="1" applyFill="1" applyBorder="1" applyAlignment="1">
      <alignment horizontal="center" vertical="center"/>
    </xf>
    <xf numFmtId="0" fontId="3" fillId="5" borderId="0" xfId="3" applyFill="1"/>
    <xf numFmtId="0" fontId="3" fillId="5" borderId="0" xfId="3" applyFill="1" applyAlignment="1">
      <alignment horizontal="center" vertical="center" textRotation="90" wrapText="1"/>
    </xf>
    <xf numFmtId="0" fontId="3" fillId="4" borderId="8" xfId="3" applyNumberFormat="1" applyFont="1" applyFill="1" applyBorder="1" applyAlignment="1">
      <alignment horizontal="left" vertical="center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3" fillId="5" borderId="0" xfId="3" applyFont="1" applyFill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center" vertical="center" wrapText="1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3" fillId="5" borderId="0" xfId="3" applyFont="1" applyFill="1" applyAlignment="1" applyProtection="1">
      <alignment horizontal="left" vertical="top" wrapText="1"/>
      <protection locked="0"/>
    </xf>
    <xf numFmtId="0" fontId="7" fillId="4" borderId="0" xfId="3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3" fillId="0" borderId="0" xfId="3"/>
    <xf numFmtId="0" fontId="14" fillId="0" borderId="0" xfId="3" applyFont="1" applyAlignment="1" applyProtection="1">
      <alignment horizontal="right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>
      <alignment horizontal="center" vertical="center"/>
    </xf>
    <xf numFmtId="0" fontId="3" fillId="5" borderId="0" xfId="3" applyFill="1"/>
    <xf numFmtId="165" fontId="3" fillId="6" borderId="1" xfId="3" applyNumberFormat="1" applyFont="1" applyFill="1" applyBorder="1" applyAlignment="1">
      <alignment horizontal="center" vertical="center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3" applyFill="1" applyBorder="1"/>
    <xf numFmtId="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4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NumberFormat="1" applyFont="1" applyFill="1" applyBorder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horizontal="right" vertical="center"/>
      <protection locked="0"/>
    </xf>
    <xf numFmtId="0" fontId="19" fillId="0" borderId="0" xfId="3" applyFont="1"/>
    <xf numFmtId="0" fontId="21" fillId="0" borderId="0" xfId="3" applyFont="1"/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0" xfId="3" applyFont="1" applyFill="1" applyBorder="1" applyAlignment="1">
      <alignment vertical="top" wrapText="1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5" borderId="1" xfId="3" applyFill="1" applyBorder="1"/>
    <xf numFmtId="0" fontId="3" fillId="5" borderId="5" xfId="3" applyFill="1" applyBorder="1"/>
    <xf numFmtId="0" fontId="1" fillId="4" borderId="1" xfId="3" applyFont="1" applyFill="1" applyBorder="1" applyAlignment="1" applyProtection="1">
      <alignment horizontal="center" vertical="center"/>
      <protection locked="0"/>
    </xf>
    <xf numFmtId="0" fontId="3" fillId="5" borderId="1" xfId="3" applyFill="1" applyBorder="1" applyAlignment="1">
      <alignment horizontal="center"/>
    </xf>
    <xf numFmtId="0" fontId="1" fillId="5" borderId="1" xfId="3" applyFont="1" applyFill="1" applyBorder="1" applyAlignment="1">
      <alignment horizontal="center" vertical="center" wrapText="1"/>
    </xf>
    <xf numFmtId="0" fontId="1" fillId="8" borderId="1" xfId="3" applyFont="1" applyFill="1" applyBorder="1" applyAlignment="1" applyProtection="1">
      <alignment horizontal="center" vertical="center"/>
      <protection locked="0"/>
    </xf>
    <xf numFmtId="0" fontId="1" fillId="4" borderId="2" xfId="3" applyNumberFormat="1" applyFont="1" applyFill="1" applyBorder="1" applyAlignment="1" applyProtection="1">
      <alignment horizontal="left" vertical="center" wrapText="1"/>
      <protection locked="0"/>
    </xf>
    <xf numFmtId="0" fontId="3" fillId="4" borderId="2" xfId="3" applyNumberFormat="1" applyFont="1" applyFill="1" applyBorder="1" applyAlignment="1" applyProtection="1">
      <alignment horizontal="left" vertical="center" wrapText="1"/>
      <protection locked="0"/>
    </xf>
    <xf numFmtId="164" fontId="3" fillId="4" borderId="1" xfId="5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3" applyNumberFormat="1" applyFont="1" applyFill="1" applyBorder="1" applyAlignment="1">
      <alignment horizontal="center" vertical="center" wrapText="1"/>
    </xf>
    <xf numFmtId="0" fontId="3" fillId="6" borderId="5" xfId="3" applyNumberFormat="1" applyFont="1" applyFill="1" applyBorder="1" applyAlignment="1">
      <alignment horizontal="center" vertical="center"/>
    </xf>
    <xf numFmtId="0" fontId="3" fillId="4" borderId="15" xfId="3" applyNumberFormat="1" applyFont="1" applyFill="1" applyBorder="1" applyAlignment="1">
      <alignment horizontal="center" vertical="center"/>
    </xf>
    <xf numFmtId="0" fontId="3" fillId="4" borderId="15" xfId="3" applyNumberFormat="1" applyFont="1" applyFill="1" applyBorder="1" applyAlignment="1">
      <alignment horizontal="left" vertical="center"/>
    </xf>
    <xf numFmtId="0" fontId="3" fillId="4" borderId="16" xfId="3" applyNumberFormat="1" applyFont="1" applyFill="1" applyBorder="1" applyAlignment="1">
      <alignment horizontal="center" vertical="center"/>
    </xf>
    <xf numFmtId="0" fontId="3" fillId="6" borderId="16" xfId="3" applyNumberFormat="1" applyFont="1" applyFill="1" applyBorder="1" applyAlignment="1">
      <alignment horizontal="center" vertical="center"/>
    </xf>
    <xf numFmtId="164" fontId="3" fillId="4" borderId="16" xfId="5" applyNumberFormat="1" applyFont="1" applyFill="1" applyBorder="1" applyAlignment="1">
      <alignment horizontal="center" vertical="center"/>
    </xf>
    <xf numFmtId="0" fontId="3" fillId="5" borderId="16" xfId="3" applyFill="1" applyBorder="1"/>
    <xf numFmtId="0" fontId="1" fillId="4" borderId="5" xfId="3" applyNumberFormat="1" applyFont="1" applyFill="1" applyBorder="1" applyAlignment="1">
      <alignment horizontal="center" vertical="center"/>
    </xf>
    <xf numFmtId="0" fontId="1" fillId="4" borderId="7" xfId="3" applyNumberFormat="1" applyFont="1" applyFill="1" applyBorder="1" applyAlignment="1" applyProtection="1">
      <alignment horizontal="left" vertical="center" wrapText="1"/>
      <protection locked="0"/>
    </xf>
    <xf numFmtId="0" fontId="3" fillId="4" borderId="5" xfId="3" applyNumberFormat="1" applyFont="1" applyFill="1" applyBorder="1" applyAlignment="1" applyProtection="1">
      <alignment horizontal="center" vertical="center"/>
      <protection locked="0"/>
    </xf>
    <xf numFmtId="0" fontId="1" fillId="4" borderId="5" xfId="3" applyNumberFormat="1" applyFont="1" applyFill="1" applyBorder="1" applyAlignment="1" applyProtection="1">
      <alignment horizontal="center" vertical="center"/>
      <protection locked="0"/>
    </xf>
    <xf numFmtId="0" fontId="1" fillId="6" borderId="5" xfId="3" applyNumberFormat="1" applyFont="1" applyFill="1" applyBorder="1" applyAlignment="1">
      <alignment horizontal="center" vertical="center"/>
    </xf>
    <xf numFmtId="0" fontId="3" fillId="4" borderId="5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1" fillId="6" borderId="18" xfId="3" applyNumberFormat="1" applyFont="1" applyFill="1" applyBorder="1" applyAlignment="1">
      <alignment horizontal="left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1" fillId="4" borderId="16" xfId="3" applyNumberFormat="1" applyFont="1" applyFill="1" applyBorder="1" applyAlignment="1">
      <alignment horizontal="center" vertical="center"/>
    </xf>
    <xf numFmtId="0" fontId="1" fillId="4" borderId="19" xfId="3" applyNumberFormat="1" applyFont="1" applyFill="1" applyBorder="1" applyAlignment="1" applyProtection="1">
      <alignment horizontal="left" vertical="center" wrapText="1"/>
      <protection locked="0"/>
    </xf>
    <xf numFmtId="0" fontId="3" fillId="4" borderId="16" xfId="3" applyNumberFormat="1" applyFont="1" applyFill="1" applyBorder="1" applyAlignment="1" applyProtection="1">
      <alignment horizontal="center" vertical="center"/>
      <protection locked="0"/>
    </xf>
    <xf numFmtId="0" fontId="1" fillId="4" borderId="16" xfId="3" applyNumberFormat="1" applyFont="1" applyFill="1" applyBorder="1" applyAlignment="1" applyProtection="1">
      <alignment horizontal="center" vertical="center"/>
      <protection locked="0"/>
    </xf>
    <xf numFmtId="0" fontId="3" fillId="4" borderId="17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4" borderId="17" xfId="3" applyNumberFormat="1" applyFont="1" applyFill="1" applyBorder="1" applyAlignment="1">
      <alignment horizontal="center" vertical="center"/>
    </xf>
    <xf numFmtId="0" fontId="3" fillId="4" borderId="18" xfId="3" applyNumberFormat="1" applyFont="1" applyFill="1" applyBorder="1" applyAlignment="1">
      <alignment horizontal="left" vertical="center" wrapText="1"/>
    </xf>
    <xf numFmtId="0" fontId="3" fillId="4" borderId="17" xfId="3" applyNumberFormat="1" applyFont="1" applyFill="1" applyBorder="1" applyAlignment="1">
      <alignment horizontal="center" vertical="center"/>
    </xf>
    <xf numFmtId="0" fontId="3" fillId="5" borderId="17" xfId="3" applyFill="1" applyBorder="1"/>
    <xf numFmtId="0" fontId="1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3" applyFill="1" applyBorder="1" applyAlignment="1">
      <alignment horizontal="center" vertical="center"/>
    </xf>
    <xf numFmtId="0" fontId="1" fillId="6" borderId="18" xfId="3" applyNumberFormat="1" applyFont="1" applyFill="1" applyBorder="1" applyAlignment="1" applyProtection="1">
      <alignment horizontal="left" vertical="center" wrapText="1"/>
      <protection locked="0"/>
    </xf>
    <xf numFmtId="0" fontId="3" fillId="4" borderId="16" xfId="3" applyNumberFormat="1" applyFont="1" applyFill="1" applyBorder="1" applyAlignment="1">
      <alignment horizontal="center" vertical="center" wrapText="1"/>
    </xf>
    <xf numFmtId="0" fontId="3" fillId="5" borderId="16" xfId="3" applyFill="1" applyBorder="1" applyAlignment="1">
      <alignment horizontal="center" vertical="center"/>
    </xf>
    <xf numFmtId="0" fontId="7" fillId="6" borderId="17" xfId="3" applyNumberFormat="1" applyFont="1" applyFill="1" applyBorder="1" applyAlignment="1">
      <alignment horizontal="center" vertical="center"/>
    </xf>
    <xf numFmtId="0" fontId="7" fillId="6" borderId="18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9" borderId="17" xfId="3" applyFill="1" applyBorder="1" applyAlignment="1">
      <alignment horizontal="center" vertical="center"/>
    </xf>
    <xf numFmtId="0" fontId="1" fillId="4" borderId="18" xfId="3" applyNumberFormat="1" applyFont="1" applyFill="1" applyBorder="1" applyAlignment="1" applyProtection="1">
      <alignment horizontal="left" vertical="center" wrapText="1"/>
      <protection locked="0"/>
    </xf>
    <xf numFmtId="0" fontId="1" fillId="4" borderId="17" xfId="3" applyNumberFormat="1" applyFont="1" applyFill="1" applyBorder="1" applyAlignment="1">
      <alignment horizontal="center" vertical="center" wrapText="1"/>
    </xf>
    <xf numFmtId="0" fontId="3" fillId="4" borderId="17" xfId="3" applyNumberFormat="1" applyFont="1" applyFill="1" applyBorder="1" applyAlignment="1">
      <alignment horizontal="center" vertical="center" wrapText="1"/>
    </xf>
    <xf numFmtId="0" fontId="3" fillId="5" borderId="17" xfId="3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 wrapText="1"/>
    </xf>
    <xf numFmtId="0" fontId="3" fillId="5" borderId="20" xfId="3" applyFill="1" applyBorder="1"/>
    <xf numFmtId="165" fontId="3" fillId="6" borderId="20" xfId="3" applyNumberFormat="1" applyFont="1" applyFill="1" applyBorder="1" applyAlignment="1">
      <alignment horizontal="center" vertical="center"/>
    </xf>
    <xf numFmtId="0" fontId="3" fillId="5" borderId="21" xfId="3" applyFill="1" applyBorder="1"/>
    <xf numFmtId="0" fontId="3" fillId="6" borderId="22" xfId="3" applyNumberFormat="1" applyFont="1" applyFill="1" applyBorder="1" applyAlignment="1">
      <alignment horizontal="center" vertical="center"/>
    </xf>
    <xf numFmtId="0" fontId="3" fillId="5" borderId="23" xfId="3" applyFill="1" applyBorder="1"/>
    <xf numFmtId="0" fontId="3" fillId="5" borderId="20" xfId="3" applyFill="1" applyBorder="1" applyAlignment="1">
      <alignment horizontal="center"/>
    </xf>
    <xf numFmtId="0" fontId="3" fillId="5" borderId="21" xfId="3" applyFill="1" applyBorder="1" applyAlignment="1">
      <alignment horizontal="center"/>
    </xf>
    <xf numFmtId="0" fontId="3" fillId="5" borderId="22" xfId="3" applyFill="1" applyBorder="1" applyAlignment="1">
      <alignment horizontal="center"/>
    </xf>
    <xf numFmtId="0" fontId="1" fillId="10" borderId="20" xfId="3" applyFont="1" applyFill="1" applyBorder="1" applyAlignment="1">
      <alignment horizontal="center"/>
    </xf>
    <xf numFmtId="0" fontId="3" fillId="5" borderId="24" xfId="3" applyFill="1" applyBorder="1" applyAlignment="1">
      <alignment horizontal="center"/>
    </xf>
    <xf numFmtId="0" fontId="1" fillId="5" borderId="20" xfId="3" applyFont="1" applyFill="1" applyBorder="1" applyAlignment="1">
      <alignment horizontal="center" vertical="top" wrapText="1"/>
    </xf>
    <xf numFmtId="0" fontId="3" fillId="9" borderId="22" xfId="3" applyFill="1" applyBorder="1" applyAlignment="1">
      <alignment horizontal="center"/>
    </xf>
    <xf numFmtId="0" fontId="3" fillId="4" borderId="25" xfId="3" applyNumberFormat="1" applyFont="1" applyFill="1" applyBorder="1" applyAlignment="1">
      <alignment horizontal="center" vertical="center"/>
    </xf>
    <xf numFmtId="0" fontId="1" fillId="4" borderId="18" xfId="3" applyNumberFormat="1" applyFont="1" applyFill="1" applyBorder="1" applyAlignment="1">
      <alignment horizontal="left" vertical="center" wrapText="1"/>
    </xf>
    <xf numFmtId="0" fontId="1" fillId="4" borderId="17" xfId="3" applyNumberFormat="1" applyFont="1" applyFill="1" applyBorder="1" applyAlignment="1" applyProtection="1">
      <alignment horizontal="center" vertical="center"/>
      <protection locked="0"/>
    </xf>
    <xf numFmtId="0" fontId="3" fillId="4" borderId="26" xfId="3" applyNumberFormat="1" applyFont="1" applyFill="1" applyBorder="1" applyAlignment="1">
      <alignment horizontal="center" vertical="center"/>
    </xf>
    <xf numFmtId="0" fontId="1" fillId="4" borderId="27" xfId="3" applyNumberFormat="1" applyFont="1" applyFill="1" applyBorder="1" applyAlignment="1">
      <alignment horizontal="center" vertical="center"/>
    </xf>
    <xf numFmtId="0" fontId="3" fillId="5" borderId="27" xfId="3" applyFill="1" applyBorder="1" applyAlignment="1">
      <alignment horizontal="center" vertical="center"/>
    </xf>
    <xf numFmtId="0" fontId="3" fillId="5" borderId="28" xfId="3" applyFill="1" applyBorder="1" applyAlignment="1">
      <alignment horizontal="center"/>
    </xf>
    <xf numFmtId="0" fontId="1" fillId="4" borderId="29" xfId="3" applyNumberFormat="1" applyFont="1" applyFill="1" applyBorder="1" applyAlignment="1">
      <alignment horizontal="center" vertical="center"/>
    </xf>
    <xf numFmtId="0" fontId="1" fillId="4" borderId="30" xfId="3" applyNumberFormat="1" applyFont="1" applyFill="1" applyBorder="1" applyAlignment="1">
      <alignment horizontal="left" vertical="center" wrapText="1"/>
    </xf>
    <xf numFmtId="49" fontId="3" fillId="5" borderId="1" xfId="3" applyNumberFormat="1" applyFont="1" applyFill="1" applyBorder="1" applyAlignment="1" applyProtection="1">
      <alignment horizontal="center" vertical="center" textRotation="90"/>
      <protection locked="0"/>
    </xf>
    <xf numFmtId="49" fontId="1" fillId="5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5" borderId="1" xfId="3" applyNumberFormat="1" applyFont="1" applyFill="1" applyBorder="1" applyAlignment="1" applyProtection="1">
      <alignment horizontal="center" vertical="center"/>
      <protection locked="0"/>
    </xf>
    <xf numFmtId="49" fontId="3" fillId="5" borderId="1" xfId="3" applyNumberFormat="1" applyFont="1" applyFill="1" applyBorder="1" applyAlignment="1" applyProtection="1">
      <alignment horizontal="left" vertical="center" textRotation="90"/>
      <protection locked="0"/>
    </xf>
    <xf numFmtId="0" fontId="13" fillId="0" borderId="8" xfId="3" applyNumberFormat="1" applyFont="1" applyFill="1" applyBorder="1" applyAlignment="1" applyProtection="1">
      <alignment horizontal="left" vertical="top" wrapText="1"/>
      <protection locked="0"/>
    </xf>
    <xf numFmtId="0" fontId="19" fillId="0" borderId="0" xfId="3" applyFont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3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3" borderId="0" xfId="3" applyFont="1" applyFill="1" applyAlignment="1" applyProtection="1">
      <alignment horizontal="left" vertical="top"/>
      <protection locked="0"/>
    </xf>
    <xf numFmtId="0" fontId="13" fillId="2" borderId="8" xfId="3" applyNumberFormat="1" applyFont="1" applyFill="1" applyBorder="1" applyAlignment="1" applyProtection="1">
      <alignment horizontal="center" vertical="top"/>
      <protection locked="0"/>
    </xf>
    <xf numFmtId="0" fontId="20" fillId="0" borderId="0" xfId="3" applyFont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13" fillId="2" borderId="8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horizontal="right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20" fillId="0" borderId="0" xfId="3" applyFont="1"/>
    <xf numFmtId="0" fontId="16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7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3" borderId="0" xfId="3" applyFont="1" applyFill="1" applyAlignment="1" applyProtection="1">
      <alignment horizontal="center" vertical="center"/>
      <protection locked="0"/>
    </xf>
    <xf numFmtId="49" fontId="13" fillId="4" borderId="8" xfId="3" applyNumberFormat="1" applyFont="1" applyFill="1" applyBorder="1" applyAlignment="1" applyProtection="1">
      <alignment horizontal="left" vertical="center"/>
      <protection locked="0"/>
    </xf>
    <xf numFmtId="0" fontId="8" fillId="5" borderId="8" xfId="3" applyFont="1" applyFill="1" applyBorder="1" applyAlignment="1" applyProtection="1">
      <alignment vertical="center"/>
      <protection locked="0"/>
    </xf>
    <xf numFmtId="0" fontId="11" fillId="5" borderId="2" xfId="3" applyNumberFormat="1" applyFont="1" applyFill="1" applyBorder="1" applyAlignment="1" applyProtection="1">
      <alignment horizontal="center" vertical="center"/>
      <protection locked="0"/>
    </xf>
    <xf numFmtId="0" fontId="11" fillId="5" borderId="9" xfId="3" applyNumberFormat="1" applyFont="1" applyFill="1" applyBorder="1" applyAlignment="1" applyProtection="1">
      <alignment horizontal="center" vertical="center"/>
      <protection locked="0"/>
    </xf>
    <xf numFmtId="0" fontId="11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4" borderId="0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ill="1" applyBorder="1"/>
    <xf numFmtId="0" fontId="1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1" fillId="5" borderId="6" xfId="3" applyFont="1" applyFill="1" applyBorder="1" applyAlignment="1" applyProtection="1">
      <alignment horizontal="left" vertical="center" wrapText="1"/>
      <protection locked="0"/>
    </xf>
    <xf numFmtId="0" fontId="3" fillId="5" borderId="0" xfId="3" applyFont="1" applyFill="1" applyAlignment="1" applyProtection="1">
      <alignment horizontal="left" vertical="center" wrapText="1"/>
      <protection locked="0"/>
    </xf>
    <xf numFmtId="0" fontId="3" fillId="5" borderId="0" xfId="3" applyFont="1" applyFill="1" applyBorder="1" applyAlignment="1" applyProtection="1">
      <alignment horizontal="left" vertical="center" wrapText="1"/>
      <protection locked="0"/>
    </xf>
    <xf numFmtId="0" fontId="1" fillId="5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top" wrapText="1"/>
      <protection locked="0"/>
    </xf>
    <xf numFmtId="0" fontId="9" fillId="4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3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3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49" fontId="3" fillId="5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5" borderId="5" xfId="3" applyNumberFormat="1" applyFont="1" applyFill="1" applyBorder="1" applyAlignment="1" applyProtection="1">
      <alignment horizontal="center" vertical="center" textRotation="90"/>
      <protection locked="0"/>
    </xf>
    <xf numFmtId="49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49" fontId="1" fillId="5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4" borderId="2" xfId="3" applyNumberFormat="1" applyFont="1" applyFill="1" applyBorder="1" applyAlignment="1" applyProtection="1">
      <alignment horizontal="center" vertical="center"/>
      <protection locked="0"/>
    </xf>
    <xf numFmtId="0" fontId="1" fillId="4" borderId="9" xfId="3" applyNumberFormat="1" applyFont="1" applyFill="1" applyBorder="1" applyAlignment="1" applyProtection="1">
      <alignment horizontal="center" vertical="center"/>
      <protection locked="0"/>
    </xf>
    <xf numFmtId="0" fontId="1" fillId="4" borderId="10" xfId="3" applyNumberFormat="1" applyFont="1" applyFill="1" applyBorder="1" applyAlignment="1" applyProtection="1">
      <alignment horizontal="center" vertical="center"/>
      <protection locked="0"/>
    </xf>
    <xf numFmtId="49" fontId="1" fillId="4" borderId="2" xfId="3" applyNumberFormat="1" applyFont="1" applyFill="1" applyBorder="1" applyAlignment="1" applyProtection="1">
      <alignment horizontal="center" vertical="center"/>
      <protection locked="0"/>
    </xf>
    <xf numFmtId="49" fontId="1" fillId="4" borderId="9" xfId="3" applyNumberFormat="1" applyFont="1" applyFill="1" applyBorder="1" applyAlignment="1" applyProtection="1">
      <alignment horizontal="center" vertical="center"/>
      <protection locked="0"/>
    </xf>
    <xf numFmtId="49" fontId="1" fillId="4" borderId="10" xfId="3" applyNumberFormat="1" applyFont="1" applyFill="1" applyBorder="1" applyAlignment="1" applyProtection="1">
      <alignment horizontal="center" vertical="center"/>
      <protection locked="0"/>
    </xf>
    <xf numFmtId="0" fontId="1" fillId="5" borderId="0" xfId="3" applyFont="1" applyFill="1" applyBorder="1" applyAlignment="1">
      <alignment vertical="top" wrapText="1"/>
    </xf>
    <xf numFmtId="0" fontId="3" fillId="5" borderId="1" xfId="3" applyFill="1" applyBorder="1"/>
    <xf numFmtId="0" fontId="3" fillId="5" borderId="20" xfId="3" applyFill="1" applyBorder="1" applyAlignment="1">
      <alignment horizontal="center" vertical="center" textRotation="90" wrapText="1"/>
    </xf>
    <xf numFmtId="0" fontId="1" fillId="4" borderId="1" xfId="3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0" xfId="3" applyFont="1" applyFill="1" applyBorder="1" applyAlignment="1" applyProtection="1">
      <alignment horizontal="center" vertical="center"/>
      <protection locked="0"/>
    </xf>
    <xf numFmtId="0" fontId="1" fillId="4" borderId="20" xfId="3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 textRotation="90" wrapText="1"/>
      <protection locked="0"/>
    </xf>
    <xf numFmtId="0" fontId="1" fillId="5" borderId="0" xfId="3" applyFont="1" applyFill="1"/>
    <xf numFmtId="0" fontId="3" fillId="5" borderId="0" xfId="3" applyFill="1"/>
    <xf numFmtId="0" fontId="1" fillId="4" borderId="27" xfId="3" applyNumberFormat="1" applyFont="1" applyFill="1" applyBorder="1" applyAlignment="1">
      <alignment horizontal="right" vertical="center"/>
    </xf>
    <xf numFmtId="0" fontId="1" fillId="4" borderId="17" xfId="3" applyNumberFormat="1" applyFont="1" applyFill="1" applyBorder="1" applyAlignment="1">
      <alignment horizontal="left" vertical="center"/>
    </xf>
    <xf numFmtId="0" fontId="1" fillId="4" borderId="2" xfId="3" applyFont="1" applyFill="1" applyBorder="1" applyAlignment="1" applyProtection="1">
      <alignment horizontal="left" vertical="center" wrapText="1"/>
      <protection locked="0"/>
    </xf>
    <xf numFmtId="0" fontId="3" fillId="4" borderId="2" xfId="3" applyFont="1" applyFill="1" applyBorder="1" applyAlignment="1" applyProtection="1">
      <alignment horizontal="left" vertical="center" wrapText="1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1" xfId="3" applyFont="1" applyFill="1" applyBorder="1" applyAlignment="1" applyProtection="1">
      <alignment horizontal="center" vertical="center" textRotation="90"/>
      <protection locked="0"/>
    </xf>
    <xf numFmtId="0" fontId="1" fillId="4" borderId="17" xfId="3" applyNumberFormat="1" applyFont="1" applyFill="1" applyBorder="1" applyAlignment="1">
      <alignment horizontal="right" vertical="center"/>
    </xf>
    <xf numFmtId="0" fontId="3" fillId="5" borderId="2" xfId="3" applyFill="1" applyBorder="1" applyAlignment="1">
      <alignment wrapText="1"/>
    </xf>
    <xf numFmtId="0" fontId="3" fillId="5" borderId="10" xfId="3" applyFill="1" applyBorder="1" applyAlignment="1">
      <alignment wrapText="1"/>
    </xf>
    <xf numFmtId="0" fontId="1" fillId="5" borderId="2" xfId="3" applyFont="1" applyFill="1" applyBorder="1"/>
    <xf numFmtId="0" fontId="3" fillId="5" borderId="10" xfId="3" applyFill="1" applyBorder="1"/>
    <xf numFmtId="0" fontId="1" fillId="4" borderId="2" xfId="3" applyNumberFormat="1" applyFont="1" applyFill="1" applyBorder="1" applyAlignment="1" applyProtection="1">
      <alignment horizontal="left" vertical="center" wrapText="1"/>
      <protection locked="0"/>
    </xf>
    <xf numFmtId="0" fontId="1" fillId="4" borderId="10" xfId="3" applyNumberFormat="1" applyFont="1" applyFill="1" applyBorder="1" applyAlignment="1" applyProtection="1">
      <alignment horizontal="left" vertical="center" wrapText="1"/>
      <protection locked="0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workbookViewId="0">
      <selection activeCell="AS36" sqref="AS36:AV36"/>
    </sheetView>
  </sheetViews>
  <sheetFormatPr defaultColWidth="14.6640625" defaultRowHeight="13.5" customHeight="1"/>
  <cols>
    <col min="1" max="48" width="3.33203125" style="2" customWidth="1"/>
    <col min="49" max="16384" width="14.6640625" style="2"/>
  </cols>
  <sheetData>
    <row r="1" spans="1:48" ht="24" customHeight="1">
      <c r="D1" s="4"/>
      <c r="E1" s="4"/>
      <c r="F1" s="4"/>
      <c r="AK1" s="146" t="s">
        <v>117</v>
      </c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ht="17.25" customHeight="1">
      <c r="D2" s="4"/>
      <c r="E2" s="4"/>
      <c r="F2" s="4"/>
      <c r="AK2" s="147" t="s">
        <v>158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8" ht="9.75" customHeight="1">
      <c r="D3" s="4"/>
      <c r="E3" s="4"/>
      <c r="F3" s="4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</row>
    <row r="4" spans="1:48" ht="3.75" customHeight="1">
      <c r="A4" s="4"/>
      <c r="B4" s="4"/>
      <c r="C4" s="4"/>
      <c r="D4" s="4"/>
      <c r="E4" s="4"/>
      <c r="F4" s="4"/>
    </row>
    <row r="5" spans="1:48" ht="9.75" customHeight="1">
      <c r="D5" s="4"/>
      <c r="E5" s="4"/>
      <c r="F5" s="4"/>
      <c r="AK5" s="148" t="s">
        <v>145</v>
      </c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</row>
    <row r="6" spans="1:48" ht="8.25" customHeight="1">
      <c r="D6" s="4"/>
      <c r="E6" s="4"/>
      <c r="F6" s="4"/>
      <c r="AK6" s="148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8"/>
    </row>
    <row r="7" spans="1:48" ht="8.25" customHeight="1">
      <c r="D7" s="4"/>
      <c r="E7" s="4"/>
      <c r="F7" s="4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</row>
    <row r="8" spans="1:48" ht="8.25" customHeight="1">
      <c r="A8" s="4"/>
      <c r="B8" s="4"/>
      <c r="C8" s="4"/>
      <c r="D8" s="4"/>
      <c r="E8" s="4"/>
      <c r="F8" s="4"/>
      <c r="AK8" s="150" t="s">
        <v>211</v>
      </c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ht="8.25" customHeight="1">
      <c r="D9" s="4"/>
      <c r="E9" s="4"/>
      <c r="F9" s="4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ht="5.25" customHeight="1">
      <c r="D10" s="4"/>
      <c r="E10" s="4"/>
      <c r="F10" s="4"/>
    </row>
    <row r="11" spans="1:48" ht="12.75" customHeight="1">
      <c r="A11" s="4"/>
      <c r="B11" s="4"/>
      <c r="C11" s="4"/>
      <c r="D11" s="4"/>
      <c r="E11" s="4"/>
      <c r="F11" s="4"/>
    </row>
    <row r="12" spans="1:48" ht="13.5" customHeight="1">
      <c r="A12" s="4"/>
      <c r="B12" s="4"/>
      <c r="C12" s="4"/>
      <c r="D12" s="4"/>
      <c r="E12" s="4"/>
      <c r="F12" s="4"/>
    </row>
    <row r="13" spans="1:48" ht="38.25" customHeight="1">
      <c r="A13" s="155" t="s">
        <v>118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</row>
    <row r="14" spans="1:48" ht="13.5" customHeight="1">
      <c r="A14" s="156" t="s">
        <v>159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ht="13.5" customHeight="1">
      <c r="A15" s="157" t="s">
        <v>156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</row>
    <row r="16" spans="1:48" ht="13.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7"/>
    </row>
    <row r="17" spans="1:53" ht="13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</row>
    <row r="18" spans="1:53" ht="13.5" customHeight="1">
      <c r="A18" s="159" t="s">
        <v>119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</row>
    <row r="19" spans="1:53" ht="13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</row>
    <row r="20" spans="1:53" ht="13.5" customHeight="1">
      <c r="A20" s="160" t="s">
        <v>179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</row>
    <row r="21" spans="1:53" ht="13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8"/>
      <c r="AX21" s="8"/>
      <c r="AY21" s="8"/>
      <c r="AZ21" s="8"/>
      <c r="BA21" s="8"/>
    </row>
    <row r="22" spans="1:53" ht="17.25" customHeight="1">
      <c r="A22" s="162" t="s">
        <v>160</v>
      </c>
      <c r="B22" s="162"/>
      <c r="C22" s="162"/>
      <c r="D22" s="162"/>
      <c r="E22" s="162"/>
      <c r="F22" s="4"/>
      <c r="G22" s="144" t="s">
        <v>161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8"/>
      <c r="AX22" s="8"/>
      <c r="AY22" s="8"/>
      <c r="AZ22" s="8"/>
      <c r="BA22" s="8"/>
    </row>
    <row r="23" spans="1:53" ht="13.5" customHeight="1">
      <c r="A23" s="143" t="s">
        <v>120</v>
      </c>
      <c r="B23" s="143"/>
      <c r="C23" s="143"/>
      <c r="D23" s="143"/>
      <c r="E23" s="143"/>
      <c r="F23" s="143"/>
      <c r="G23" s="143" t="s">
        <v>121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3"/>
      <c r="AW23" s="8"/>
      <c r="AX23" s="8"/>
      <c r="AY23" s="8"/>
      <c r="AZ23" s="8"/>
      <c r="BA23" s="8"/>
    </row>
    <row r="24" spans="1:53" ht="13.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3"/>
      <c r="AW24" s="8"/>
      <c r="AX24" s="8"/>
      <c r="AY24" s="8"/>
      <c r="AZ24" s="8"/>
      <c r="BA24" s="8"/>
    </row>
    <row r="25" spans="1:53" ht="18" customHeight="1">
      <c r="A25" s="138" t="s">
        <v>122</v>
      </c>
      <c r="B25" s="138"/>
      <c r="C25" s="138"/>
      <c r="D25" s="138"/>
      <c r="E25" s="144" t="s">
        <v>164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8"/>
      <c r="AX25" s="8"/>
      <c r="AY25" s="8"/>
      <c r="AZ25" s="8"/>
      <c r="BA25" s="8"/>
    </row>
    <row r="26" spans="1:53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6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8"/>
      <c r="AX26" s="8"/>
      <c r="AY26" s="8"/>
      <c r="AZ26" s="8"/>
      <c r="BA26" s="8"/>
    </row>
    <row r="27" spans="1:53" ht="15" customHeight="1">
      <c r="A27" s="145" t="s">
        <v>123</v>
      </c>
      <c r="B27" s="145"/>
      <c r="C27" s="145"/>
      <c r="D27" s="145"/>
      <c r="E27" s="145"/>
      <c r="F27" s="145"/>
      <c r="G27" s="136" t="s">
        <v>162</v>
      </c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8"/>
      <c r="AX27" s="8"/>
      <c r="AY27" s="8"/>
      <c r="AZ27" s="8"/>
      <c r="BA27" s="8"/>
    </row>
    <row r="28" spans="1:53" ht="15" customHeight="1">
      <c r="A28" s="7"/>
      <c r="B28" s="8"/>
      <c r="C28" s="8"/>
      <c r="D28" s="8"/>
      <c r="E28" s="8"/>
      <c r="F28" s="8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8"/>
      <c r="AX28" s="8"/>
      <c r="AY28" s="8"/>
      <c r="AZ28" s="8"/>
      <c r="BA28" s="8"/>
    </row>
    <row r="29" spans="1:53" ht="15" customHeight="1">
      <c r="A29" s="7"/>
      <c r="B29" s="8"/>
      <c r="C29" s="8"/>
      <c r="D29" s="8"/>
      <c r="E29" s="8"/>
      <c r="F29" s="8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8"/>
      <c r="AX29" s="8"/>
      <c r="AY29" s="8"/>
      <c r="AZ29" s="8"/>
      <c r="BA29" s="8"/>
    </row>
    <row r="30" spans="1:53" ht="13.5" hidden="1" customHeight="1">
      <c r="A30" s="7"/>
      <c r="B30" s="8"/>
      <c r="C30" s="8"/>
      <c r="D30" s="8"/>
      <c r="E30" s="8"/>
      <c r="F30" s="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8"/>
      <c r="AX30" s="8"/>
      <c r="AY30" s="8"/>
      <c r="AZ30" s="8"/>
      <c r="BA30" s="8"/>
    </row>
    <row r="31" spans="1:53" ht="13.5" hidden="1" customHeight="1">
      <c r="A31" s="7"/>
      <c r="B31" s="8"/>
      <c r="C31" s="8"/>
      <c r="D31" s="8"/>
      <c r="E31" s="8"/>
      <c r="F31" s="8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8"/>
      <c r="AX31" s="8"/>
      <c r="AY31" s="8"/>
      <c r="AZ31" s="8"/>
      <c r="BA31" s="8"/>
    </row>
    <row r="32" spans="1:53" ht="13.5" hidden="1" customHeight="1">
      <c r="A32" s="7"/>
      <c r="B32" s="8"/>
      <c r="C32" s="8"/>
      <c r="D32" s="8"/>
      <c r="E32" s="8"/>
      <c r="F32" s="8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8"/>
      <c r="AX32" s="8"/>
      <c r="AY32" s="8"/>
      <c r="AZ32" s="8"/>
      <c r="BA32" s="8"/>
    </row>
    <row r="33" spans="1:53" ht="13.5" hidden="1" customHeight="1">
      <c r="A33" s="7"/>
      <c r="B33" s="8"/>
      <c r="C33" s="8"/>
      <c r="D33" s="8"/>
      <c r="E33" s="8"/>
      <c r="F33" s="8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8"/>
      <c r="AX33" s="8"/>
      <c r="AY33" s="8"/>
      <c r="AZ33" s="8"/>
      <c r="BA33" s="8"/>
    </row>
    <row r="34" spans="1:53" s="10" customFormat="1" ht="13.5" customHeight="1">
      <c r="A34" s="9"/>
      <c r="B34" s="8"/>
      <c r="C34" s="8"/>
      <c r="D34" s="8"/>
      <c r="E34" s="8"/>
      <c r="F34" s="8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8"/>
      <c r="AX34" s="8"/>
      <c r="AY34" s="8"/>
      <c r="AZ34" s="8"/>
      <c r="BA34" s="8"/>
    </row>
    <row r="35" spans="1:53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3"/>
      <c r="AS35" s="3"/>
      <c r="AT35" s="4"/>
      <c r="AU35" s="3"/>
      <c r="AV35" s="3"/>
      <c r="AW35" s="8"/>
      <c r="AX35" s="8"/>
      <c r="AY35" s="8"/>
      <c r="AZ35" s="8"/>
      <c r="BA35" s="8"/>
    </row>
    <row r="36" spans="1:53" ht="17.25" customHeight="1">
      <c r="A36" s="138" t="s">
        <v>124</v>
      </c>
      <c r="B36" s="138"/>
      <c r="C36" s="138"/>
      <c r="D36" s="138"/>
      <c r="E36" s="138"/>
      <c r="F36" s="138"/>
      <c r="G36" s="141" t="s">
        <v>144</v>
      </c>
      <c r="H36" s="141"/>
      <c r="I36" s="141"/>
      <c r="J36" s="141"/>
      <c r="K36" s="141"/>
      <c r="L36" s="141"/>
      <c r="M36" s="141"/>
      <c r="N36" s="141"/>
      <c r="O36" s="4"/>
      <c r="P36" s="6"/>
      <c r="Q36" s="138" t="s">
        <v>125</v>
      </c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41" t="s">
        <v>157</v>
      </c>
      <c r="AD36" s="141"/>
      <c r="AE36" s="141"/>
      <c r="AF36" s="141"/>
      <c r="AG36" s="141"/>
      <c r="AH36" s="4"/>
      <c r="AI36" s="138" t="s">
        <v>126</v>
      </c>
      <c r="AJ36" s="138"/>
      <c r="AK36" s="138"/>
      <c r="AL36" s="138"/>
      <c r="AM36" s="138"/>
      <c r="AN36" s="138"/>
      <c r="AO36" s="138"/>
      <c r="AP36" s="138"/>
      <c r="AQ36" s="138"/>
      <c r="AR36" s="138"/>
      <c r="AS36" s="141">
        <v>20</v>
      </c>
      <c r="AT36" s="141"/>
      <c r="AU36" s="141"/>
      <c r="AV36" s="141"/>
      <c r="AW36" s="8"/>
      <c r="AX36" s="8"/>
      <c r="AY36" s="8"/>
      <c r="AZ36" s="8"/>
      <c r="BA36" s="8"/>
    </row>
    <row r="37" spans="1:53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4"/>
      <c r="AU37" s="3"/>
      <c r="AV37" s="3"/>
      <c r="AW37" s="8"/>
      <c r="AX37" s="8"/>
      <c r="AY37" s="8"/>
      <c r="AZ37" s="8"/>
      <c r="BA37" s="8"/>
    </row>
    <row r="38" spans="1:53" ht="18.75" customHeight="1">
      <c r="A38" s="138" t="s">
        <v>127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8"/>
      <c r="AX38" s="8"/>
      <c r="AY38" s="8"/>
      <c r="AZ38" s="8"/>
      <c r="BA38" s="8"/>
    </row>
    <row r="39" spans="1:53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40" t="s">
        <v>128</v>
      </c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8"/>
      <c r="AX39" s="8"/>
      <c r="AY39" s="8"/>
      <c r="AZ39" s="8"/>
      <c r="BA39" s="8"/>
    </row>
    <row r="40" spans="1:53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3.5" customHeight="1">
      <c r="A41" s="142" t="s">
        <v>163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</row>
    <row r="43" spans="1:53" ht="13.5" customHeight="1">
      <c r="A43" s="154" t="s">
        <v>165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</row>
    <row r="44" spans="1:53" ht="13.5" customHeight="1"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48"/>
      <c r="S44" s="48"/>
      <c r="T44" s="48"/>
      <c r="U44" s="48"/>
      <c r="V44" s="137"/>
      <c r="W44" s="137"/>
      <c r="X44" s="137"/>
      <c r="Y44" s="137"/>
      <c r="Z44" s="137"/>
      <c r="AA44" s="47"/>
      <c r="AB44" s="137"/>
      <c r="AC44" s="137"/>
      <c r="AD44" s="137"/>
      <c r="AE44" s="137"/>
      <c r="AF44" s="48"/>
      <c r="AG44" s="48"/>
      <c r="AH44" s="49"/>
    </row>
    <row r="45" spans="1:53" ht="13.5" customHeight="1"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53" ht="13.5" customHeight="1">
      <c r="F46" s="151"/>
      <c r="G46" s="151"/>
      <c r="H46" s="152"/>
      <c r="I46" s="152"/>
      <c r="J46" s="152"/>
      <c r="K46" s="152"/>
      <c r="L46" s="152"/>
      <c r="M46" s="34"/>
      <c r="N46" s="153"/>
      <c r="O46" s="153"/>
      <c r="P46" s="153"/>
      <c r="Q46" s="153"/>
      <c r="R46" s="33"/>
    </row>
  </sheetData>
  <mergeCells count="41">
    <mergeCell ref="AK1:AV1"/>
    <mergeCell ref="AK2:AV3"/>
    <mergeCell ref="AK5:AV7"/>
    <mergeCell ref="AK8:AV9"/>
    <mergeCell ref="F46:G46"/>
    <mergeCell ref="H46:L46"/>
    <mergeCell ref="N46:Q46"/>
    <mergeCell ref="A41:AV41"/>
    <mergeCell ref="A43:AV43"/>
    <mergeCell ref="A13:AV13"/>
    <mergeCell ref="A14:AV14"/>
    <mergeCell ref="A15:AV17"/>
    <mergeCell ref="A18:AV19"/>
    <mergeCell ref="A20:AV21"/>
    <mergeCell ref="A22:E22"/>
    <mergeCell ref="G22:AV22"/>
    <mergeCell ref="A23:F24"/>
    <mergeCell ref="G23:AU24"/>
    <mergeCell ref="A25:D25"/>
    <mergeCell ref="E25:AV25"/>
    <mergeCell ref="A27:F27"/>
    <mergeCell ref="G27:AV27"/>
    <mergeCell ref="G28:AV28"/>
    <mergeCell ref="G29:AV29"/>
    <mergeCell ref="G30:AV30"/>
    <mergeCell ref="G31:AV31"/>
    <mergeCell ref="G32:AV32"/>
    <mergeCell ref="G33:AV33"/>
    <mergeCell ref="V44:Z44"/>
    <mergeCell ref="AB44:AE44"/>
    <mergeCell ref="G34:AV34"/>
    <mergeCell ref="A38:T38"/>
    <mergeCell ref="U38:AV38"/>
    <mergeCell ref="U39:AV39"/>
    <mergeCell ref="A36:F36"/>
    <mergeCell ref="G36:N36"/>
    <mergeCell ref="Q36:AB36"/>
    <mergeCell ref="AC36:AG36"/>
    <mergeCell ref="AI36:AR36"/>
    <mergeCell ref="AS36:AV36"/>
    <mergeCell ref="F44:Q44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62"/>
  <sheetViews>
    <sheetView showGridLines="0" topLeftCell="A21" workbookViewId="0">
      <selection activeCell="AO4" sqref="AO4"/>
    </sheetView>
  </sheetViews>
  <sheetFormatPr defaultColWidth="14.6640625" defaultRowHeight="13.5" customHeight="1"/>
  <cols>
    <col min="1" max="1" width="6.5" style="17" customWidth="1"/>
    <col min="2" max="58" width="3.83203125" style="17" customWidth="1"/>
    <col min="59" max="16384" width="14.6640625" style="17"/>
  </cols>
  <sheetData>
    <row r="1" spans="1:58" ht="18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58" ht="19.5" customHeight="1">
      <c r="A2" s="163" t="s">
        <v>188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58" ht="11.25" customHeight="1">
      <c r="A3" s="203" t="s">
        <v>67</v>
      </c>
      <c r="B3" s="202" t="s">
        <v>68</v>
      </c>
      <c r="C3" s="202"/>
      <c r="D3" s="202"/>
      <c r="E3" s="202"/>
      <c r="F3" s="204" t="s">
        <v>193</v>
      </c>
      <c r="G3" s="202" t="s">
        <v>69</v>
      </c>
      <c r="H3" s="202"/>
      <c r="I3" s="202"/>
      <c r="J3" s="204" t="s">
        <v>197</v>
      </c>
      <c r="K3" s="202" t="s">
        <v>70</v>
      </c>
      <c r="L3" s="202"/>
      <c r="M3" s="202"/>
      <c r="N3" s="134"/>
      <c r="O3" s="202" t="s">
        <v>71</v>
      </c>
      <c r="P3" s="202"/>
      <c r="Q3" s="202"/>
      <c r="R3" s="202"/>
      <c r="S3" s="204" t="s">
        <v>202</v>
      </c>
      <c r="T3" s="202" t="s">
        <v>72</v>
      </c>
      <c r="U3" s="202"/>
      <c r="V3" s="202"/>
      <c r="W3" s="204" t="s">
        <v>206</v>
      </c>
      <c r="X3" s="202" t="s">
        <v>73</v>
      </c>
      <c r="Y3" s="202"/>
      <c r="Z3" s="202"/>
      <c r="AA3" s="204" t="s">
        <v>210</v>
      </c>
      <c r="AB3" s="202" t="s">
        <v>74</v>
      </c>
      <c r="AC3" s="202"/>
      <c r="AD3" s="202"/>
      <c r="AE3" s="202"/>
      <c r="AF3" s="200" t="s">
        <v>75</v>
      </c>
      <c r="AG3" s="202" t="s">
        <v>76</v>
      </c>
      <c r="AH3" s="202"/>
      <c r="AI3" s="202"/>
      <c r="AJ3" s="200" t="s">
        <v>77</v>
      </c>
      <c r="AK3" s="202" t="s">
        <v>78</v>
      </c>
      <c r="AL3" s="202"/>
      <c r="AM3" s="202"/>
      <c r="AN3" s="202"/>
      <c r="AO3" s="202" t="s">
        <v>79</v>
      </c>
      <c r="AP3" s="202"/>
      <c r="AQ3" s="202"/>
      <c r="AR3" s="202"/>
      <c r="AS3" s="200" t="s">
        <v>80</v>
      </c>
      <c r="AT3" s="202" t="s">
        <v>81</v>
      </c>
      <c r="AU3" s="202"/>
      <c r="AV3" s="202"/>
      <c r="AW3" s="200" t="s">
        <v>82</v>
      </c>
      <c r="AX3" s="202" t="s">
        <v>83</v>
      </c>
      <c r="AY3" s="202"/>
      <c r="AZ3" s="202"/>
      <c r="BA3" s="202"/>
    </row>
    <row r="4" spans="1:58" ht="60.75" customHeight="1">
      <c r="A4" s="203"/>
      <c r="B4" s="133" t="s">
        <v>189</v>
      </c>
      <c r="C4" s="133" t="s">
        <v>190</v>
      </c>
      <c r="D4" s="133" t="s">
        <v>191</v>
      </c>
      <c r="E4" s="133" t="s">
        <v>192</v>
      </c>
      <c r="F4" s="201"/>
      <c r="G4" s="133" t="s">
        <v>194</v>
      </c>
      <c r="H4" s="133" t="s">
        <v>195</v>
      </c>
      <c r="I4" s="133" t="s">
        <v>196</v>
      </c>
      <c r="J4" s="201"/>
      <c r="K4" s="133" t="s">
        <v>198</v>
      </c>
      <c r="L4" s="133" t="s">
        <v>199</v>
      </c>
      <c r="M4" s="133" t="s">
        <v>200</v>
      </c>
      <c r="N4" s="133" t="s">
        <v>201</v>
      </c>
      <c r="O4" s="133" t="s">
        <v>189</v>
      </c>
      <c r="P4" s="133" t="s">
        <v>190</v>
      </c>
      <c r="Q4" s="133" t="s">
        <v>191</v>
      </c>
      <c r="R4" s="133" t="s">
        <v>192</v>
      </c>
      <c r="S4" s="201"/>
      <c r="T4" s="133" t="s">
        <v>203</v>
      </c>
      <c r="U4" s="133" t="s">
        <v>204</v>
      </c>
      <c r="V4" s="133" t="s">
        <v>205</v>
      </c>
      <c r="W4" s="201"/>
      <c r="X4" s="133" t="s">
        <v>207</v>
      </c>
      <c r="Y4" s="133" t="s">
        <v>208</v>
      </c>
      <c r="Z4" s="133" t="s">
        <v>209</v>
      </c>
      <c r="AA4" s="201"/>
      <c r="AB4" s="132" t="s">
        <v>94</v>
      </c>
      <c r="AC4" s="132" t="s">
        <v>95</v>
      </c>
      <c r="AD4" s="132" t="s">
        <v>96</v>
      </c>
      <c r="AE4" s="132" t="s">
        <v>97</v>
      </c>
      <c r="AF4" s="201"/>
      <c r="AG4" s="132" t="s">
        <v>88</v>
      </c>
      <c r="AH4" s="132" t="s">
        <v>89</v>
      </c>
      <c r="AI4" s="132" t="s">
        <v>90</v>
      </c>
      <c r="AJ4" s="201"/>
      <c r="AK4" s="132" t="s">
        <v>98</v>
      </c>
      <c r="AL4" s="132" t="s">
        <v>99</v>
      </c>
      <c r="AM4" s="132" t="s">
        <v>100</v>
      </c>
      <c r="AN4" s="132" t="s">
        <v>101</v>
      </c>
      <c r="AO4" s="132" t="s">
        <v>84</v>
      </c>
      <c r="AP4" s="132" t="s">
        <v>85</v>
      </c>
      <c r="AQ4" s="132" t="s">
        <v>86</v>
      </c>
      <c r="AR4" s="132" t="s">
        <v>87</v>
      </c>
      <c r="AS4" s="201"/>
      <c r="AT4" s="132" t="s">
        <v>88</v>
      </c>
      <c r="AU4" s="132" t="s">
        <v>89</v>
      </c>
      <c r="AV4" s="132" t="s">
        <v>90</v>
      </c>
      <c r="AW4" s="201"/>
      <c r="AX4" s="132" t="s">
        <v>91</v>
      </c>
      <c r="AY4" s="132" t="s">
        <v>92</v>
      </c>
      <c r="AZ4" s="132" t="s">
        <v>93</v>
      </c>
      <c r="BA4" s="135" t="s">
        <v>102</v>
      </c>
    </row>
    <row r="5" spans="1:58" ht="18.75" customHeight="1">
      <c r="A5" s="203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17</v>
      </c>
      <c r="Q5" s="16" t="s">
        <v>18</v>
      </c>
      <c r="R5" s="16" t="s">
        <v>19</v>
      </c>
      <c r="S5" s="16" t="s">
        <v>20</v>
      </c>
      <c r="T5" s="16" t="s">
        <v>21</v>
      </c>
      <c r="U5" s="16" t="s">
        <v>22</v>
      </c>
      <c r="V5" s="16" t="s">
        <v>23</v>
      </c>
      <c r="W5" s="16" t="s">
        <v>24</v>
      </c>
      <c r="X5" s="16" t="s">
        <v>25</v>
      </c>
      <c r="Y5" s="16" t="s">
        <v>26</v>
      </c>
      <c r="Z5" s="16" t="s">
        <v>28</v>
      </c>
      <c r="AA5" s="16" t="s">
        <v>29</v>
      </c>
      <c r="AB5" s="16" t="s">
        <v>30</v>
      </c>
      <c r="AC5" s="16" t="s">
        <v>31</v>
      </c>
      <c r="AD5" s="16" t="s">
        <v>32</v>
      </c>
      <c r="AE5" s="16" t="s">
        <v>33</v>
      </c>
      <c r="AF5" s="16" t="s">
        <v>34</v>
      </c>
      <c r="AG5" s="16" t="s">
        <v>35</v>
      </c>
      <c r="AH5" s="16" t="s">
        <v>36</v>
      </c>
      <c r="AI5" s="16" t="s">
        <v>37</v>
      </c>
      <c r="AJ5" s="16" t="s">
        <v>47</v>
      </c>
      <c r="AK5" s="16" t="s">
        <v>48</v>
      </c>
      <c r="AL5" s="16" t="s">
        <v>49</v>
      </c>
      <c r="AM5" s="16" t="s">
        <v>50</v>
      </c>
      <c r="AN5" s="16" t="s">
        <v>51</v>
      </c>
      <c r="AO5" s="16" t="s">
        <v>52</v>
      </c>
      <c r="AP5" s="16" t="s">
        <v>53</v>
      </c>
      <c r="AQ5" s="16" t="s">
        <v>54</v>
      </c>
      <c r="AR5" s="16" t="s">
        <v>55</v>
      </c>
      <c r="AS5" s="16" t="s">
        <v>56</v>
      </c>
      <c r="AT5" s="16" t="s">
        <v>57</v>
      </c>
      <c r="AU5" s="16" t="s">
        <v>58</v>
      </c>
      <c r="AV5" s="16" t="s">
        <v>59</v>
      </c>
      <c r="AW5" s="16" t="s">
        <v>60</v>
      </c>
      <c r="AX5" s="16" t="s">
        <v>61</v>
      </c>
      <c r="AY5" s="16" t="s">
        <v>62</v>
      </c>
      <c r="AZ5" s="16" t="s">
        <v>63</v>
      </c>
      <c r="BA5" s="22" t="s">
        <v>64</v>
      </c>
    </row>
    <row r="6" spans="1:58" ht="13.5" hidden="1" customHeight="1">
      <c r="A6" s="16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</row>
    <row r="7" spans="1:58" ht="13.5" hidden="1" customHeight="1">
      <c r="A7" s="195" t="s">
        <v>103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</row>
    <row r="8" spans="1:58" ht="13.5" hidden="1" customHeight="1">
      <c r="A8" s="195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</row>
    <row r="9" spans="1:58" ht="13.5" hidden="1" customHeight="1">
      <c r="A9" s="16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</row>
    <row r="10" spans="1:58" ht="13.5" hidden="1" customHeight="1">
      <c r="A10" s="195" t="s">
        <v>104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23"/>
      <c r="BC10" s="20"/>
      <c r="BD10" s="23"/>
      <c r="BE10" s="23"/>
      <c r="BF10" s="20"/>
    </row>
    <row r="11" spans="1:58" ht="13.5" hidden="1" customHeight="1">
      <c r="A11" s="195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23"/>
      <c r="BC11" s="20"/>
      <c r="BD11" s="23"/>
      <c r="BE11" s="23"/>
      <c r="BF11" s="20"/>
    </row>
    <row r="12" spans="1:58" ht="13.5" hidden="1" customHeight="1">
      <c r="A12" s="16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23"/>
      <c r="BC12" s="20"/>
      <c r="BD12" s="23"/>
      <c r="BE12" s="23"/>
      <c r="BF12" s="20"/>
    </row>
    <row r="13" spans="1:58" ht="13.5" hidden="1" customHeight="1">
      <c r="A13" s="195" t="s">
        <v>105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23"/>
      <c r="BC13" s="20"/>
      <c r="BD13" s="23"/>
      <c r="BE13" s="23"/>
      <c r="BF13" s="20"/>
    </row>
    <row r="14" spans="1:58" ht="13.5" hidden="1" customHeight="1">
      <c r="A14" s="195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23"/>
      <c r="BC14" s="20"/>
      <c r="BD14" s="23"/>
      <c r="BE14" s="23"/>
      <c r="BF14" s="20"/>
    </row>
    <row r="15" spans="1:58" ht="13.5" hidden="1" customHeight="1">
      <c r="A15" s="16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23"/>
      <c r="BC15" s="20"/>
      <c r="BD15" s="23"/>
      <c r="BE15" s="23"/>
      <c r="BF15" s="20"/>
    </row>
    <row r="16" spans="1:58" ht="13.5" hidden="1" customHeight="1">
      <c r="A16" s="195" t="s">
        <v>106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23"/>
      <c r="BC16" s="20"/>
      <c r="BD16" s="23"/>
      <c r="BE16" s="23"/>
      <c r="BF16" s="20"/>
    </row>
    <row r="17" spans="1:58" ht="13.5" hidden="1" customHeight="1">
      <c r="A17" s="195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23"/>
      <c r="BC17" s="20"/>
      <c r="BD17" s="23"/>
      <c r="BE17" s="23"/>
      <c r="BF17" s="20"/>
    </row>
    <row r="18" spans="1:58" ht="13.5" hidden="1" customHeight="1">
      <c r="A18" s="16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23"/>
      <c r="BC18" s="20"/>
      <c r="BD18" s="23"/>
      <c r="BE18" s="23"/>
      <c r="BF18" s="20"/>
    </row>
    <row r="19" spans="1:58" ht="13.5" hidden="1" customHeight="1">
      <c r="A19" s="195" t="s">
        <v>107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23"/>
      <c r="BC19" s="20"/>
      <c r="BD19" s="23"/>
      <c r="BE19" s="23"/>
      <c r="BF19" s="20"/>
    </row>
    <row r="20" spans="1:58" ht="13.5" hidden="1" customHeight="1">
      <c r="A20" s="195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23"/>
      <c r="BC20" s="20"/>
      <c r="BD20" s="23"/>
      <c r="BE20" s="23"/>
      <c r="BF20" s="20"/>
    </row>
    <row r="21" spans="1:58" ht="18.75" customHeight="1">
      <c r="A21" s="195" t="s">
        <v>103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83" t="s">
        <v>108</v>
      </c>
      <c r="T21" s="183" t="s">
        <v>108</v>
      </c>
      <c r="U21" s="197"/>
      <c r="V21" s="197"/>
      <c r="W21" s="197"/>
      <c r="X21" s="197"/>
      <c r="Y21" s="197"/>
      <c r="Z21" s="196"/>
      <c r="AA21" s="197"/>
      <c r="AB21" s="197"/>
      <c r="AC21" s="197"/>
      <c r="AD21" s="197"/>
      <c r="AE21" s="197"/>
      <c r="AF21" s="194" t="s">
        <v>66</v>
      </c>
      <c r="AG21" s="194" t="s">
        <v>66</v>
      </c>
      <c r="AH21" s="194" t="s">
        <v>66</v>
      </c>
      <c r="AI21" s="194" t="s">
        <v>66</v>
      </c>
      <c r="AJ21" s="194" t="s">
        <v>66</v>
      </c>
      <c r="AK21" s="194" t="s">
        <v>66</v>
      </c>
      <c r="AL21" s="194" t="s">
        <v>66</v>
      </c>
      <c r="AM21" s="194" t="s">
        <v>66</v>
      </c>
      <c r="AN21" s="194" t="s">
        <v>66</v>
      </c>
      <c r="AO21" s="194" t="s">
        <v>66</v>
      </c>
      <c r="AP21" s="194" t="s">
        <v>66</v>
      </c>
      <c r="AQ21" s="194" t="s">
        <v>66</v>
      </c>
      <c r="AR21" s="194" t="s">
        <v>109</v>
      </c>
      <c r="AS21" s="194" t="s">
        <v>108</v>
      </c>
      <c r="AT21" s="183" t="s">
        <v>108</v>
      </c>
      <c r="AU21" s="183" t="s">
        <v>108</v>
      </c>
      <c r="AV21" s="183" t="s">
        <v>108</v>
      </c>
      <c r="AW21" s="183" t="s">
        <v>108</v>
      </c>
      <c r="AX21" s="183" t="s">
        <v>108</v>
      </c>
      <c r="AY21" s="183" t="s">
        <v>108</v>
      </c>
      <c r="AZ21" s="183" t="s">
        <v>108</v>
      </c>
      <c r="BA21" s="183" t="s">
        <v>108</v>
      </c>
    </row>
    <row r="22" spans="1:58" ht="3" customHeight="1">
      <c r="A22" s="195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94"/>
      <c r="AA22" s="183"/>
      <c r="AB22" s="183"/>
      <c r="AC22" s="183"/>
      <c r="AD22" s="183"/>
      <c r="AE22" s="183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83"/>
      <c r="AU22" s="183"/>
      <c r="AV22" s="183"/>
      <c r="AW22" s="183"/>
      <c r="AX22" s="183"/>
      <c r="AY22" s="183"/>
      <c r="AZ22" s="183"/>
      <c r="BA22" s="183"/>
    </row>
    <row r="23" spans="1:58" ht="3" customHeight="1">
      <c r="A23" s="195" t="s">
        <v>104</v>
      </c>
      <c r="B23" s="183" t="s">
        <v>39</v>
      </c>
      <c r="C23" s="183" t="s">
        <v>39</v>
      </c>
      <c r="D23" s="183" t="s">
        <v>39</v>
      </c>
      <c r="E23" s="183" t="s">
        <v>39</v>
      </c>
      <c r="F23" s="183" t="s">
        <v>39</v>
      </c>
      <c r="G23" s="183" t="s">
        <v>39</v>
      </c>
      <c r="H23" s="183" t="s">
        <v>39</v>
      </c>
      <c r="I23" s="183" t="s">
        <v>39</v>
      </c>
      <c r="J23" s="183" t="s">
        <v>39</v>
      </c>
      <c r="K23" s="183" t="s">
        <v>39</v>
      </c>
      <c r="L23" s="183" t="s">
        <v>39</v>
      </c>
      <c r="M23" s="183" t="s">
        <v>39</v>
      </c>
      <c r="N23" s="183" t="s">
        <v>39</v>
      </c>
      <c r="O23" s="183" t="s">
        <v>39</v>
      </c>
      <c r="P23" s="183" t="s">
        <v>39</v>
      </c>
      <c r="Q23" s="183" t="s">
        <v>39</v>
      </c>
      <c r="R23" s="183" t="s">
        <v>39</v>
      </c>
      <c r="S23" s="183" t="s">
        <v>39</v>
      </c>
      <c r="T23" s="183" t="s">
        <v>39</v>
      </c>
      <c r="U23" s="183" t="s">
        <v>39</v>
      </c>
      <c r="V23" s="183" t="s">
        <v>39</v>
      </c>
      <c r="W23" s="183" t="s">
        <v>39</v>
      </c>
      <c r="X23" s="183" t="s">
        <v>39</v>
      </c>
      <c r="Y23" s="183" t="s">
        <v>39</v>
      </c>
      <c r="Z23" s="183" t="s">
        <v>39</v>
      </c>
      <c r="AA23" s="183" t="s">
        <v>39</v>
      </c>
      <c r="AB23" s="183" t="s">
        <v>39</v>
      </c>
      <c r="AC23" s="183" t="s">
        <v>39</v>
      </c>
      <c r="AD23" s="183" t="s">
        <v>39</v>
      </c>
      <c r="AE23" s="183" t="s">
        <v>39</v>
      </c>
      <c r="AF23" s="183" t="s">
        <v>39</v>
      </c>
      <c r="AG23" s="183" t="s">
        <v>39</v>
      </c>
      <c r="AH23" s="183" t="s">
        <v>39</v>
      </c>
      <c r="AI23" s="183" t="s">
        <v>39</v>
      </c>
      <c r="AJ23" s="183" t="s">
        <v>39</v>
      </c>
      <c r="AK23" s="183" t="s">
        <v>39</v>
      </c>
      <c r="AL23" s="183" t="s">
        <v>39</v>
      </c>
      <c r="AM23" s="183" t="s">
        <v>39</v>
      </c>
      <c r="AN23" s="183" t="s">
        <v>39</v>
      </c>
      <c r="AO23" s="183" t="s">
        <v>39</v>
      </c>
      <c r="AP23" s="183" t="s">
        <v>39</v>
      </c>
      <c r="AQ23" s="183" t="s">
        <v>39</v>
      </c>
      <c r="AR23" s="183" t="s">
        <v>39</v>
      </c>
      <c r="AS23" s="183" t="s">
        <v>39</v>
      </c>
      <c r="AT23" s="183" t="s">
        <v>39</v>
      </c>
      <c r="AU23" s="183" t="s">
        <v>39</v>
      </c>
      <c r="AV23" s="183" t="s">
        <v>39</v>
      </c>
      <c r="AW23" s="183" t="s">
        <v>39</v>
      </c>
      <c r="AX23" s="183" t="s">
        <v>39</v>
      </c>
      <c r="AY23" s="183" t="s">
        <v>39</v>
      </c>
      <c r="AZ23" s="183" t="s">
        <v>39</v>
      </c>
      <c r="BA23" s="183" t="s">
        <v>39</v>
      </c>
    </row>
    <row r="24" spans="1:58" ht="3" customHeight="1">
      <c r="A24" s="195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</row>
    <row r="25" spans="1:58" ht="3" customHeight="1">
      <c r="A25" s="195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</row>
    <row r="26" spans="1:58" ht="3" customHeight="1">
      <c r="A26" s="195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</row>
    <row r="27" spans="1:58" ht="3" customHeight="1">
      <c r="A27" s="195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</row>
    <row r="28" spans="1:58" ht="6" customHeight="1">
      <c r="A28" s="195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</row>
    <row r="29" spans="1:58" ht="3.75" customHeight="1">
      <c r="A29" s="2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6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6"/>
      <c r="AP29" s="20"/>
      <c r="AQ29" s="20"/>
      <c r="AR29" s="20"/>
      <c r="AS29" s="26"/>
      <c r="AT29" s="20"/>
      <c r="AU29" s="20"/>
      <c r="AV29" s="20"/>
      <c r="AW29" s="20"/>
      <c r="AX29" s="20"/>
      <c r="AY29" s="20"/>
      <c r="AZ29" s="20"/>
      <c r="BA29" s="20"/>
    </row>
    <row r="30" spans="1:58" ht="3" customHeight="1">
      <c r="A30" s="195" t="s">
        <v>105</v>
      </c>
      <c r="B30" s="183" t="s">
        <v>39</v>
      </c>
      <c r="C30" s="183" t="s">
        <v>39</v>
      </c>
      <c r="D30" s="183" t="s">
        <v>39</v>
      </c>
      <c r="E30" s="183" t="s">
        <v>39</v>
      </c>
      <c r="F30" s="183" t="s">
        <v>39</v>
      </c>
      <c r="G30" s="183" t="s">
        <v>39</v>
      </c>
      <c r="H30" s="183" t="s">
        <v>39</v>
      </c>
      <c r="I30" s="183" t="s">
        <v>39</v>
      </c>
      <c r="J30" s="183" t="s">
        <v>39</v>
      </c>
      <c r="K30" s="183" t="s">
        <v>39</v>
      </c>
      <c r="L30" s="183" t="s">
        <v>39</v>
      </c>
      <c r="M30" s="183" t="s">
        <v>39</v>
      </c>
      <c r="N30" s="183" t="s">
        <v>39</v>
      </c>
      <c r="O30" s="183" t="s">
        <v>39</v>
      </c>
      <c r="P30" s="183" t="s">
        <v>39</v>
      </c>
      <c r="Q30" s="183" t="s">
        <v>39</v>
      </c>
      <c r="R30" s="183" t="s">
        <v>39</v>
      </c>
      <c r="S30" s="183" t="s">
        <v>39</v>
      </c>
      <c r="T30" s="183" t="s">
        <v>39</v>
      </c>
      <c r="U30" s="183" t="s">
        <v>39</v>
      </c>
      <c r="V30" s="183" t="s">
        <v>39</v>
      </c>
      <c r="W30" s="183" t="s">
        <v>39</v>
      </c>
      <c r="X30" s="183" t="s">
        <v>39</v>
      </c>
      <c r="Y30" s="183" t="s">
        <v>39</v>
      </c>
      <c r="Z30" s="183" t="s">
        <v>39</v>
      </c>
      <c r="AA30" s="183" t="s">
        <v>39</v>
      </c>
      <c r="AB30" s="183" t="s">
        <v>39</v>
      </c>
      <c r="AC30" s="183" t="s">
        <v>39</v>
      </c>
      <c r="AD30" s="183" t="s">
        <v>39</v>
      </c>
      <c r="AE30" s="183" t="s">
        <v>39</v>
      </c>
      <c r="AF30" s="183" t="s">
        <v>39</v>
      </c>
      <c r="AG30" s="183" t="s">
        <v>39</v>
      </c>
      <c r="AH30" s="183" t="s">
        <v>39</v>
      </c>
      <c r="AI30" s="183" t="s">
        <v>39</v>
      </c>
      <c r="AJ30" s="183" t="s">
        <v>39</v>
      </c>
      <c r="AK30" s="183" t="s">
        <v>39</v>
      </c>
      <c r="AL30" s="183" t="s">
        <v>39</v>
      </c>
      <c r="AM30" s="183" t="s">
        <v>39</v>
      </c>
      <c r="AN30" s="183" t="s">
        <v>39</v>
      </c>
      <c r="AO30" s="183" t="s">
        <v>39</v>
      </c>
      <c r="AP30" s="183" t="s">
        <v>39</v>
      </c>
      <c r="AQ30" s="183" t="s">
        <v>39</v>
      </c>
      <c r="AR30" s="183" t="s">
        <v>39</v>
      </c>
      <c r="AS30" s="194" t="s">
        <v>39</v>
      </c>
      <c r="AT30" s="183" t="s">
        <v>39</v>
      </c>
      <c r="AU30" s="183" t="s">
        <v>39</v>
      </c>
      <c r="AV30" s="183" t="s">
        <v>39</v>
      </c>
      <c r="AW30" s="183" t="s">
        <v>39</v>
      </c>
      <c r="AX30" s="183" t="s">
        <v>39</v>
      </c>
      <c r="AY30" s="183" t="s">
        <v>39</v>
      </c>
      <c r="AZ30" s="183" t="s">
        <v>39</v>
      </c>
      <c r="BA30" s="183" t="s">
        <v>39</v>
      </c>
    </row>
    <row r="31" spans="1:58" ht="3" customHeight="1">
      <c r="A31" s="195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94"/>
      <c r="AT31" s="183"/>
      <c r="AU31" s="183"/>
      <c r="AV31" s="183"/>
      <c r="AW31" s="183"/>
      <c r="AX31" s="183"/>
      <c r="AY31" s="183"/>
      <c r="AZ31" s="183"/>
      <c r="BA31" s="183"/>
    </row>
    <row r="32" spans="1:58" ht="3" customHeight="1">
      <c r="A32" s="195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94"/>
      <c r="AT32" s="183"/>
      <c r="AU32" s="183"/>
      <c r="AV32" s="183"/>
      <c r="AW32" s="183"/>
      <c r="AX32" s="183"/>
      <c r="AY32" s="183"/>
      <c r="AZ32" s="183"/>
      <c r="BA32" s="183"/>
    </row>
    <row r="33" spans="1:58" ht="3" customHeight="1">
      <c r="A33" s="195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94"/>
      <c r="AT33" s="183"/>
      <c r="AU33" s="183"/>
      <c r="AV33" s="183"/>
      <c r="AW33" s="183"/>
      <c r="AX33" s="183"/>
      <c r="AY33" s="183"/>
      <c r="AZ33" s="183"/>
      <c r="BA33" s="183"/>
    </row>
    <row r="34" spans="1:58" ht="3" customHeight="1">
      <c r="A34" s="195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94"/>
      <c r="AT34" s="183"/>
      <c r="AU34" s="183"/>
      <c r="AV34" s="183"/>
      <c r="AW34" s="183"/>
      <c r="AX34" s="183"/>
      <c r="AY34" s="183"/>
      <c r="AZ34" s="183"/>
      <c r="BA34" s="183"/>
    </row>
    <row r="35" spans="1:58" ht="3" customHeight="1">
      <c r="A35" s="195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94"/>
      <c r="AT35" s="183"/>
      <c r="AU35" s="183"/>
      <c r="AV35" s="183"/>
      <c r="AW35" s="183"/>
      <c r="AX35" s="183"/>
      <c r="AY35" s="183"/>
      <c r="AZ35" s="183"/>
      <c r="BA35" s="183"/>
    </row>
    <row r="36" spans="1:58" ht="4.5" customHeight="1">
      <c r="A36" s="2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6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6"/>
      <c r="AP36" s="20"/>
      <c r="AQ36" s="20"/>
      <c r="AR36" s="20"/>
      <c r="AS36" s="26"/>
      <c r="AT36" s="20"/>
      <c r="AU36" s="20"/>
      <c r="AV36" s="20"/>
      <c r="AW36" s="20"/>
      <c r="AX36" s="20"/>
      <c r="AY36" s="20"/>
      <c r="AZ36" s="20"/>
      <c r="BA36" s="20"/>
    </row>
    <row r="37" spans="1:58" ht="3.75" hidden="1" customHeight="1">
      <c r="A37" s="27"/>
      <c r="G37" s="20"/>
      <c r="H37" s="23"/>
      <c r="W37" s="20"/>
      <c r="X37" s="20"/>
      <c r="Y37" s="20"/>
      <c r="Z37" s="28"/>
      <c r="AG37" s="20"/>
      <c r="AH37" s="20"/>
      <c r="AI37" s="20"/>
      <c r="AJ37" s="20"/>
      <c r="AK37" s="20"/>
      <c r="AL37" s="20"/>
      <c r="AM37" s="20"/>
      <c r="AN37" s="20"/>
      <c r="AO37" s="28"/>
      <c r="AP37" s="20"/>
      <c r="AQ37" s="20"/>
      <c r="AR37" s="20"/>
      <c r="AS37" s="28"/>
    </row>
    <row r="38" spans="1:58" ht="6" customHeight="1">
      <c r="A38" s="27"/>
      <c r="G38" s="20"/>
      <c r="H38" s="23"/>
      <c r="W38" s="20"/>
      <c r="X38" s="20"/>
      <c r="Y38" s="20"/>
      <c r="Z38" s="28"/>
      <c r="AG38" s="20"/>
      <c r="AH38" s="20"/>
      <c r="AI38" s="20"/>
      <c r="AJ38" s="20"/>
      <c r="AK38" s="20"/>
      <c r="AL38" s="20"/>
      <c r="AM38" s="20"/>
      <c r="AN38" s="20"/>
      <c r="AO38" s="28"/>
      <c r="AP38" s="20"/>
      <c r="AQ38" s="20"/>
      <c r="AR38" s="20"/>
      <c r="AS38" s="28"/>
    </row>
    <row r="39" spans="1:58" ht="27" customHeight="1">
      <c r="A39" s="176" t="s">
        <v>110</v>
      </c>
      <c r="B39" s="176"/>
      <c r="C39" s="176"/>
      <c r="D39" s="176"/>
      <c r="F39" s="52"/>
      <c r="G39" s="177" t="s">
        <v>178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9"/>
      <c r="W39" s="51"/>
      <c r="X39" s="180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21" t="s">
        <v>109</v>
      </c>
      <c r="AM39" s="182" t="s">
        <v>111</v>
      </c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</row>
    <row r="40" spans="1:58" ht="14.25" customHeight="1">
      <c r="A40" s="20"/>
      <c r="B40" s="20"/>
      <c r="C40" s="20"/>
      <c r="D40" s="20"/>
      <c r="E40" s="20"/>
      <c r="F40" s="5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20"/>
      <c r="R40" s="20"/>
      <c r="S40" s="20"/>
      <c r="T40" s="23"/>
      <c r="U40" s="20"/>
      <c r="V40" s="20"/>
      <c r="W40" s="53" t="s">
        <v>66</v>
      </c>
      <c r="X40" s="181" t="s">
        <v>112</v>
      </c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21" t="s">
        <v>39</v>
      </c>
      <c r="AM40" s="181" t="s">
        <v>113</v>
      </c>
      <c r="AN40" s="181"/>
      <c r="AO40" s="181"/>
      <c r="AP40" s="181"/>
      <c r="AQ40" s="181"/>
      <c r="AR40" s="181"/>
      <c r="AS40" s="181"/>
      <c r="AT40" s="181"/>
      <c r="AU40" s="181"/>
      <c r="AV40" s="181"/>
      <c r="BA40" s="23"/>
      <c r="BB40" s="23"/>
      <c r="BC40" s="20"/>
      <c r="BD40" s="23"/>
      <c r="BE40" s="23"/>
      <c r="BF40" s="20"/>
    </row>
    <row r="41" spans="1:58" ht="3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3"/>
      <c r="BB41" s="23"/>
      <c r="BC41" s="20"/>
      <c r="BD41" s="23"/>
      <c r="BE41" s="23"/>
      <c r="BF41" s="20"/>
    </row>
    <row r="42" spans="1:58" ht="13.5" customHeight="1">
      <c r="A42" s="20"/>
      <c r="B42" s="20"/>
      <c r="C42" s="20"/>
      <c r="D42" s="20"/>
      <c r="E42" s="20"/>
      <c r="F42" s="21" t="s">
        <v>108</v>
      </c>
      <c r="G42" s="181" t="s">
        <v>114</v>
      </c>
      <c r="H42" s="181"/>
      <c r="I42" s="181"/>
      <c r="J42" s="181"/>
      <c r="K42" s="181"/>
      <c r="L42" s="181"/>
      <c r="M42" s="181"/>
      <c r="N42" s="181"/>
      <c r="O42" s="181"/>
      <c r="P42" s="181"/>
      <c r="Q42" s="20"/>
      <c r="R42" s="20"/>
      <c r="S42" s="20"/>
      <c r="T42" s="23"/>
      <c r="U42" s="20"/>
      <c r="V42" s="20"/>
      <c r="W42" s="20"/>
      <c r="X42" s="20"/>
      <c r="Y42" s="23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20"/>
      <c r="AX42" s="20"/>
      <c r="AY42" s="20"/>
      <c r="AZ42" s="20"/>
      <c r="BA42" s="23"/>
      <c r="BB42" s="23"/>
      <c r="BC42" s="20"/>
      <c r="BD42" s="23"/>
      <c r="BE42" s="23"/>
      <c r="BF42" s="20"/>
    </row>
    <row r="43" spans="1:58" ht="9" customHeight="1">
      <c r="A43" s="2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5"/>
      <c r="BC43" s="24"/>
      <c r="BD43" s="23"/>
      <c r="BE43" s="23"/>
      <c r="BF43" s="20"/>
    </row>
    <row r="44" spans="1:58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3"/>
      <c r="BB44" s="23"/>
      <c r="BC44" s="20"/>
      <c r="BD44" s="23"/>
      <c r="BE44" s="23"/>
      <c r="BF44" s="20"/>
    </row>
    <row r="45" spans="1:58" ht="18.75" customHeight="1">
      <c r="A45" s="190" t="s">
        <v>115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</row>
    <row r="46" spans="1:58" ht="12.75" customHeight="1">
      <c r="A46" s="43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3"/>
      <c r="AR46" s="43"/>
      <c r="AS46" s="43"/>
      <c r="AT46" s="43"/>
      <c r="AU46" s="43"/>
      <c r="AV46" s="43"/>
      <c r="AW46" s="191"/>
      <c r="AX46" s="191"/>
      <c r="AY46" s="191"/>
      <c r="AZ46" s="191"/>
      <c r="BA46" s="191"/>
      <c r="BB46" s="191"/>
      <c r="BC46" s="191"/>
      <c r="BD46" s="170"/>
      <c r="BE46" s="170"/>
      <c r="BF46" s="170"/>
    </row>
    <row r="47" spans="1:58" ht="14.25" customHeight="1">
      <c r="A47" s="193" t="s">
        <v>67</v>
      </c>
      <c r="B47" s="184" t="s">
        <v>180</v>
      </c>
      <c r="C47" s="185"/>
      <c r="D47" s="185"/>
      <c r="E47" s="185"/>
      <c r="F47" s="185"/>
      <c r="G47" s="186"/>
      <c r="H47" s="184" t="s">
        <v>150</v>
      </c>
      <c r="I47" s="185"/>
      <c r="J47" s="185"/>
      <c r="K47" s="185"/>
      <c r="L47" s="185"/>
      <c r="M47" s="186"/>
      <c r="N47" s="172" t="s">
        <v>151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4"/>
      <c r="Z47" s="172" t="s">
        <v>116</v>
      </c>
      <c r="AA47" s="173"/>
      <c r="AB47" s="174"/>
      <c r="AC47" s="184" t="s">
        <v>152</v>
      </c>
      <c r="AD47" s="185"/>
      <c r="AE47" s="186"/>
      <c r="AF47" s="184" t="s">
        <v>46</v>
      </c>
      <c r="AG47" s="185"/>
      <c r="AH47" s="186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3"/>
      <c r="AU47" s="41"/>
      <c r="AV47" s="43"/>
      <c r="AW47" s="191"/>
      <c r="AX47" s="171"/>
      <c r="AY47" s="191"/>
      <c r="AZ47" s="191"/>
      <c r="BA47" s="171"/>
      <c r="BB47" s="171"/>
      <c r="BC47" s="191"/>
      <c r="BD47" s="170"/>
      <c r="BE47" s="171"/>
      <c r="BF47" s="170"/>
    </row>
    <row r="48" spans="1:58" ht="22.5" customHeight="1">
      <c r="A48" s="193"/>
      <c r="B48" s="187"/>
      <c r="C48" s="188"/>
      <c r="D48" s="188"/>
      <c r="E48" s="188"/>
      <c r="F48" s="188"/>
      <c r="G48" s="189"/>
      <c r="H48" s="187"/>
      <c r="I48" s="188"/>
      <c r="J48" s="188"/>
      <c r="K48" s="188"/>
      <c r="L48" s="188"/>
      <c r="M48" s="189"/>
      <c r="N48" s="172" t="s">
        <v>16</v>
      </c>
      <c r="O48" s="173"/>
      <c r="P48" s="173"/>
      <c r="Q48" s="173"/>
      <c r="R48" s="173"/>
      <c r="S48" s="174"/>
      <c r="T48" s="172" t="s">
        <v>27</v>
      </c>
      <c r="U48" s="173"/>
      <c r="V48" s="173"/>
      <c r="W48" s="173"/>
      <c r="X48" s="173"/>
      <c r="Y48" s="174"/>
      <c r="Z48" s="172" t="s">
        <v>153</v>
      </c>
      <c r="AA48" s="173"/>
      <c r="AB48" s="174"/>
      <c r="AC48" s="187"/>
      <c r="AD48" s="188"/>
      <c r="AE48" s="189"/>
      <c r="AF48" s="187"/>
      <c r="AG48" s="188"/>
      <c r="AH48" s="189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3"/>
      <c r="AU48" s="43"/>
      <c r="AV48" s="43"/>
      <c r="AW48" s="191"/>
      <c r="AX48" s="191"/>
      <c r="AY48" s="191"/>
      <c r="AZ48" s="191"/>
      <c r="BA48" s="171"/>
      <c r="BB48" s="171"/>
      <c r="BC48" s="191"/>
      <c r="BD48" s="170"/>
      <c r="BE48" s="171"/>
      <c r="BF48" s="170"/>
    </row>
    <row r="49" spans="1:58" ht="16.5" customHeight="1">
      <c r="A49" s="193"/>
      <c r="B49" s="175" t="s">
        <v>46</v>
      </c>
      <c r="C49" s="175"/>
      <c r="D49" s="175"/>
      <c r="E49" s="175"/>
      <c r="F49" s="175"/>
      <c r="G49" s="175"/>
      <c r="H49" s="175" t="s">
        <v>46</v>
      </c>
      <c r="I49" s="175"/>
      <c r="J49" s="175"/>
      <c r="K49" s="175"/>
      <c r="L49" s="175"/>
      <c r="M49" s="175"/>
      <c r="N49" s="175" t="s">
        <v>46</v>
      </c>
      <c r="O49" s="175"/>
      <c r="P49" s="175"/>
      <c r="Q49" s="175"/>
      <c r="R49" s="175"/>
      <c r="S49" s="175"/>
      <c r="T49" s="172" t="s">
        <v>46</v>
      </c>
      <c r="U49" s="173"/>
      <c r="V49" s="173"/>
      <c r="W49" s="173"/>
      <c r="X49" s="173"/>
      <c r="Y49" s="174"/>
      <c r="Z49" s="172" t="s">
        <v>46</v>
      </c>
      <c r="AA49" s="173"/>
      <c r="AB49" s="174"/>
      <c r="AC49" s="172" t="s">
        <v>46</v>
      </c>
      <c r="AD49" s="173"/>
      <c r="AE49" s="174"/>
      <c r="AF49" s="172" t="s">
        <v>46</v>
      </c>
      <c r="AG49" s="173"/>
      <c r="AH49" s="174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192"/>
      <c r="AX49" s="192"/>
      <c r="AY49" s="192"/>
      <c r="AZ49" s="191"/>
      <c r="BA49" s="191"/>
      <c r="BB49" s="191"/>
      <c r="BC49" s="191"/>
      <c r="BD49" s="170"/>
      <c r="BE49" s="170"/>
      <c r="BF49" s="170"/>
    </row>
    <row r="50" spans="1:58" ht="12" customHeight="1">
      <c r="A50" s="193"/>
      <c r="B50" s="164" t="s">
        <v>154</v>
      </c>
      <c r="C50" s="165"/>
      <c r="D50" s="165"/>
      <c r="E50" s="165"/>
      <c r="F50" s="165"/>
      <c r="G50" s="166"/>
      <c r="H50" s="164" t="s">
        <v>154</v>
      </c>
      <c r="I50" s="165"/>
      <c r="J50" s="165"/>
      <c r="K50" s="165"/>
      <c r="L50" s="165"/>
      <c r="M50" s="166"/>
      <c r="N50" s="164" t="s">
        <v>154</v>
      </c>
      <c r="O50" s="165"/>
      <c r="P50" s="165"/>
      <c r="Q50" s="165"/>
      <c r="R50" s="165"/>
      <c r="S50" s="166"/>
      <c r="T50" s="164" t="s">
        <v>154</v>
      </c>
      <c r="U50" s="165"/>
      <c r="V50" s="165"/>
      <c r="W50" s="165"/>
      <c r="X50" s="165"/>
      <c r="Y50" s="166"/>
      <c r="Z50" s="164" t="s">
        <v>154</v>
      </c>
      <c r="AA50" s="165"/>
      <c r="AB50" s="166"/>
      <c r="AC50" s="164" t="s">
        <v>154</v>
      </c>
      <c r="AD50" s="165"/>
      <c r="AE50" s="166"/>
      <c r="AF50" s="164" t="s">
        <v>154</v>
      </c>
      <c r="AG50" s="165"/>
      <c r="AH50" s="166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</row>
    <row r="51" spans="1:58" ht="12" customHeight="1">
      <c r="A51" s="50" t="s">
        <v>155</v>
      </c>
      <c r="B51" s="205">
        <v>13</v>
      </c>
      <c r="C51" s="206"/>
      <c r="D51" s="206"/>
      <c r="E51" s="206"/>
      <c r="F51" s="206"/>
      <c r="G51" s="207"/>
      <c r="H51" s="205"/>
      <c r="I51" s="206"/>
      <c r="J51" s="206"/>
      <c r="K51" s="206"/>
      <c r="L51" s="206"/>
      <c r="M51" s="207"/>
      <c r="N51" s="208" t="s">
        <v>17</v>
      </c>
      <c r="O51" s="209"/>
      <c r="P51" s="209"/>
      <c r="Q51" s="209"/>
      <c r="R51" s="209"/>
      <c r="S51" s="210"/>
      <c r="T51" s="205">
        <v>12</v>
      </c>
      <c r="U51" s="206"/>
      <c r="V51" s="206"/>
      <c r="W51" s="206"/>
      <c r="X51" s="206"/>
      <c r="Y51" s="207"/>
      <c r="Z51" s="169">
        <v>1</v>
      </c>
      <c r="AA51" s="169"/>
      <c r="AB51" s="169"/>
      <c r="AC51" s="169">
        <v>2</v>
      </c>
      <c r="AD51" s="169"/>
      <c r="AE51" s="169"/>
      <c r="AF51" s="205">
        <v>43</v>
      </c>
      <c r="AG51" s="206"/>
      <c r="AH51" s="207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</row>
    <row r="52" spans="1:58" ht="12" customHeight="1">
      <c r="A52" s="50" t="s">
        <v>46</v>
      </c>
      <c r="B52" s="205">
        <v>13</v>
      </c>
      <c r="C52" s="206"/>
      <c r="D52" s="206"/>
      <c r="E52" s="206"/>
      <c r="F52" s="206"/>
      <c r="G52" s="207"/>
      <c r="H52" s="205"/>
      <c r="I52" s="206"/>
      <c r="J52" s="206"/>
      <c r="K52" s="206"/>
      <c r="L52" s="206"/>
      <c r="M52" s="207"/>
      <c r="N52" s="205">
        <v>15</v>
      </c>
      <c r="O52" s="206"/>
      <c r="P52" s="206"/>
      <c r="Q52" s="206"/>
      <c r="R52" s="206"/>
      <c r="S52" s="207"/>
      <c r="T52" s="205">
        <v>12</v>
      </c>
      <c r="U52" s="206"/>
      <c r="V52" s="206"/>
      <c r="W52" s="206"/>
      <c r="X52" s="206"/>
      <c r="Y52" s="207"/>
      <c r="Z52" s="169">
        <v>1</v>
      </c>
      <c r="AA52" s="169"/>
      <c r="AB52" s="169"/>
      <c r="AC52" s="169">
        <v>2</v>
      </c>
      <c r="AD52" s="169"/>
      <c r="AE52" s="169"/>
      <c r="AF52" s="205">
        <v>43</v>
      </c>
      <c r="AG52" s="206"/>
      <c r="AH52" s="207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</row>
    <row r="53" spans="1:58" ht="12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</row>
    <row r="54" spans="1:58" ht="12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</row>
    <row r="55" spans="1:58" ht="13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58" ht="13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1:58" ht="13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1:58" ht="13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58" ht="13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58" ht="13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58" ht="13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58" ht="13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</sheetData>
  <mergeCells count="519">
    <mergeCell ref="W3:W4"/>
    <mergeCell ref="X3:Z3"/>
    <mergeCell ref="AA3:AA4"/>
    <mergeCell ref="AB3:AE3"/>
    <mergeCell ref="AF3:AF4"/>
    <mergeCell ref="AG3:AI3"/>
    <mergeCell ref="Q7:Q8"/>
    <mergeCell ref="R7:R8"/>
    <mergeCell ref="AH7:AH8"/>
    <mergeCell ref="AI7:AI8"/>
    <mergeCell ref="B52:G52"/>
    <mergeCell ref="H52:M52"/>
    <mergeCell ref="N52:S52"/>
    <mergeCell ref="T52:Y52"/>
    <mergeCell ref="AF52:AH52"/>
    <mergeCell ref="H50:M50"/>
    <mergeCell ref="N50:S50"/>
    <mergeCell ref="T50:Y50"/>
    <mergeCell ref="AF50:AH50"/>
    <mergeCell ref="B51:G51"/>
    <mergeCell ref="H51:M51"/>
    <mergeCell ref="N51:S51"/>
    <mergeCell ref="T51:Y51"/>
    <mergeCell ref="AF51:AH51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A23:A28"/>
    <mergeCell ref="B23:B28"/>
    <mergeCell ref="C23:C28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M23:M28"/>
    <mergeCell ref="N23:N28"/>
    <mergeCell ref="O23:O28"/>
    <mergeCell ref="P23:P28"/>
    <mergeCell ref="Q23:Q28"/>
    <mergeCell ref="R23:R28"/>
    <mergeCell ref="S23:S28"/>
    <mergeCell ref="T23:T28"/>
    <mergeCell ref="U23:U28"/>
    <mergeCell ref="V23:V28"/>
    <mergeCell ref="W23:W28"/>
    <mergeCell ref="X23:X28"/>
    <mergeCell ref="Y23:Y28"/>
    <mergeCell ref="Z23:Z28"/>
    <mergeCell ref="AA23:AA28"/>
    <mergeCell ref="AB23:AB28"/>
    <mergeCell ref="AC23:AC28"/>
    <mergeCell ref="AD23:AD28"/>
    <mergeCell ref="AE23:AE28"/>
    <mergeCell ref="AF23:AF28"/>
    <mergeCell ref="AG23:AG28"/>
    <mergeCell ref="AH23:AH28"/>
    <mergeCell ref="AI23:AI28"/>
    <mergeCell ref="AJ23:AJ28"/>
    <mergeCell ref="AK23:AK28"/>
    <mergeCell ref="AL23:AL28"/>
    <mergeCell ref="AM23:AM28"/>
    <mergeCell ref="AN23:AN28"/>
    <mergeCell ref="AO23:AO28"/>
    <mergeCell ref="AP23:AP28"/>
    <mergeCell ref="AQ23:AQ28"/>
    <mergeCell ref="AR23:AR28"/>
    <mergeCell ref="AS23:AS28"/>
    <mergeCell ref="AT23:AT28"/>
    <mergeCell ref="AU23:AU28"/>
    <mergeCell ref="AV23:AV28"/>
    <mergeCell ref="AW23:AW28"/>
    <mergeCell ref="AX23:AX28"/>
    <mergeCell ref="AY23:AY28"/>
    <mergeCell ref="AZ23:AZ28"/>
    <mergeCell ref="BA23:BA28"/>
    <mergeCell ref="A30:A35"/>
    <mergeCell ref="B30:B35"/>
    <mergeCell ref="C30:C35"/>
    <mergeCell ref="D30:D35"/>
    <mergeCell ref="E30:E35"/>
    <mergeCell ref="F30:F35"/>
    <mergeCell ref="G30:G35"/>
    <mergeCell ref="H30:H35"/>
    <mergeCell ref="I30:I35"/>
    <mergeCell ref="J30:J35"/>
    <mergeCell ref="K30:K35"/>
    <mergeCell ref="L30:L35"/>
    <mergeCell ref="M30:M35"/>
    <mergeCell ref="N30:N35"/>
    <mergeCell ref="O30:O35"/>
    <mergeCell ref="P30:P35"/>
    <mergeCell ref="Q30:Q35"/>
    <mergeCell ref="R30:R35"/>
    <mergeCell ref="S30:S35"/>
    <mergeCell ref="T30:T35"/>
    <mergeCell ref="U30:U35"/>
    <mergeCell ref="V30:V35"/>
    <mergeCell ref="W30:W35"/>
    <mergeCell ref="X30:X35"/>
    <mergeCell ref="Y30:Y35"/>
    <mergeCell ref="Z30:Z35"/>
    <mergeCell ref="AA30:AA35"/>
    <mergeCell ref="AB30:AB35"/>
    <mergeCell ref="AC30:AC35"/>
    <mergeCell ref="AD30:AD35"/>
    <mergeCell ref="AQ30:AQ35"/>
    <mergeCell ref="AR30:AR35"/>
    <mergeCell ref="AS30:AS35"/>
    <mergeCell ref="AT30:AT35"/>
    <mergeCell ref="AU30:AU35"/>
    <mergeCell ref="AV30:AV35"/>
    <mergeCell ref="AE30:AE35"/>
    <mergeCell ref="AF30:AF35"/>
    <mergeCell ref="AG30:AG35"/>
    <mergeCell ref="AH30:AH35"/>
    <mergeCell ref="AI30:AI35"/>
    <mergeCell ref="AJ30:AJ35"/>
    <mergeCell ref="AK30:AK35"/>
    <mergeCell ref="AL30:AL35"/>
    <mergeCell ref="AM30:AM35"/>
    <mergeCell ref="AW30:AW35"/>
    <mergeCell ref="AX30:AX35"/>
    <mergeCell ref="AY30:AY35"/>
    <mergeCell ref="AZ30:AZ35"/>
    <mergeCell ref="BA30:BA35"/>
    <mergeCell ref="N47:Y47"/>
    <mergeCell ref="Z47:AB47"/>
    <mergeCell ref="T48:Y48"/>
    <mergeCell ref="AC47:AE48"/>
    <mergeCell ref="AF47:AH48"/>
    <mergeCell ref="A45:BA45"/>
    <mergeCell ref="AW46:AY48"/>
    <mergeCell ref="AZ46:BC49"/>
    <mergeCell ref="Z49:AB49"/>
    <mergeCell ref="AC49:AE49"/>
    <mergeCell ref="AW49:AY49"/>
    <mergeCell ref="A47:A50"/>
    <mergeCell ref="B47:G48"/>
    <mergeCell ref="H47:M48"/>
    <mergeCell ref="B49:G49"/>
    <mergeCell ref="H49:M49"/>
    <mergeCell ref="AN30:AN35"/>
    <mergeCell ref="AO30:AO35"/>
    <mergeCell ref="AP30:AP35"/>
    <mergeCell ref="BD51:BF51"/>
    <mergeCell ref="AC50:AE50"/>
    <mergeCell ref="N49:S49"/>
    <mergeCell ref="T49:Y49"/>
    <mergeCell ref="AF49:AH49"/>
    <mergeCell ref="A39:D39"/>
    <mergeCell ref="G39:V39"/>
    <mergeCell ref="X39:AK39"/>
    <mergeCell ref="AM39:AZ39"/>
    <mergeCell ref="G40:P40"/>
    <mergeCell ref="X40:AK40"/>
    <mergeCell ref="AM40:AV40"/>
    <mergeCell ref="G42:P42"/>
    <mergeCell ref="AM42:AV42"/>
    <mergeCell ref="A2:AE2"/>
    <mergeCell ref="B50:G50"/>
    <mergeCell ref="BC54:BF54"/>
    <mergeCell ref="AW54:AY54"/>
    <mergeCell ref="AZ54:BB54"/>
    <mergeCell ref="AW52:AY52"/>
    <mergeCell ref="Z52:AB52"/>
    <mergeCell ref="AZ52:BC52"/>
    <mergeCell ref="BD52:BF52"/>
    <mergeCell ref="AW53:AY53"/>
    <mergeCell ref="AZ53:BC53"/>
    <mergeCell ref="BD53:BF53"/>
    <mergeCell ref="AC52:AE52"/>
    <mergeCell ref="BD46:BF49"/>
    <mergeCell ref="N48:S48"/>
    <mergeCell ref="Z48:AB48"/>
    <mergeCell ref="AW50:AY50"/>
    <mergeCell ref="Z50:AB50"/>
    <mergeCell ref="AZ50:BC50"/>
    <mergeCell ref="BD50:BF50"/>
    <mergeCell ref="Z51:AB51"/>
    <mergeCell ref="AC51:AE51"/>
    <mergeCell ref="AW51:AY51"/>
    <mergeCell ref="AZ51:BC51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9"/>
  <sheetViews>
    <sheetView showGridLines="0" workbookViewId="0">
      <selection activeCell="M19" sqref="M19:Q19"/>
    </sheetView>
  </sheetViews>
  <sheetFormatPr defaultColWidth="14.6640625" defaultRowHeight="13.5" customHeight="1"/>
  <cols>
    <col min="1" max="1" width="9.6640625" style="13" customWidth="1"/>
    <col min="2" max="2" width="35.83203125" style="13" customWidth="1"/>
    <col min="3" max="3" width="0" style="13" hidden="1" customWidth="1"/>
    <col min="4" max="4" width="16.33203125" style="13" customWidth="1"/>
    <col min="5" max="6" width="0" style="13" hidden="1" customWidth="1"/>
    <col min="7" max="7" width="14.83203125" style="13" customWidth="1"/>
    <col min="8" max="8" width="13.5" style="13" customWidth="1"/>
    <col min="9" max="9" width="14.6640625" style="13" customWidth="1"/>
    <col min="10" max="16384" width="14.6640625" style="13"/>
  </cols>
  <sheetData>
    <row r="1" spans="1:17" ht="12.75" customHeight="1">
      <c r="A1" s="215" t="s">
        <v>38</v>
      </c>
      <c r="B1" s="223" t="s">
        <v>40</v>
      </c>
      <c r="C1" s="225"/>
      <c r="D1" s="225"/>
      <c r="E1" s="226" t="s">
        <v>177</v>
      </c>
      <c r="F1" s="226"/>
      <c r="G1" s="226"/>
      <c r="H1" s="215"/>
      <c r="I1" s="215"/>
      <c r="J1" s="215"/>
      <c r="K1" s="216"/>
    </row>
    <row r="2" spans="1:17" ht="12.75" customHeight="1">
      <c r="A2" s="215"/>
      <c r="B2" s="224"/>
      <c r="C2" s="225"/>
      <c r="D2" s="225"/>
      <c r="E2" s="226"/>
      <c r="F2" s="226"/>
      <c r="G2" s="226"/>
      <c r="H2" s="214" t="s">
        <v>42</v>
      </c>
      <c r="I2" s="214"/>
      <c r="J2" s="214"/>
      <c r="K2" s="217"/>
    </row>
    <row r="3" spans="1:17" ht="12.75" customHeight="1">
      <c r="A3" s="215"/>
      <c r="B3" s="224"/>
      <c r="C3" s="218" t="s">
        <v>43</v>
      </c>
      <c r="D3" s="227" t="s">
        <v>41</v>
      </c>
      <c r="E3" s="57"/>
      <c r="F3" s="57"/>
      <c r="G3" s="58"/>
      <c r="H3" s="61" t="s">
        <v>44</v>
      </c>
      <c r="I3" s="214" t="s">
        <v>45</v>
      </c>
      <c r="J3" s="214"/>
      <c r="K3" s="111"/>
    </row>
    <row r="4" spans="1:17" ht="12.75" customHeight="1">
      <c r="A4" s="215"/>
      <c r="B4" s="224"/>
      <c r="C4" s="218"/>
      <c r="D4" s="218"/>
      <c r="E4" s="57"/>
      <c r="F4" s="57"/>
      <c r="G4" s="228" t="s">
        <v>46</v>
      </c>
      <c r="H4" s="64" t="s">
        <v>146</v>
      </c>
      <c r="I4" s="64" t="s">
        <v>185</v>
      </c>
      <c r="J4" s="64" t="s">
        <v>184</v>
      </c>
      <c r="K4" s="119" t="s">
        <v>186</v>
      </c>
    </row>
    <row r="5" spans="1:17" ht="11.25" customHeight="1">
      <c r="A5" s="215"/>
      <c r="B5" s="224"/>
      <c r="C5" s="218"/>
      <c r="D5" s="218"/>
      <c r="E5" s="57"/>
      <c r="F5" s="57"/>
      <c r="G5" s="228"/>
      <c r="H5" s="218" t="s">
        <v>46</v>
      </c>
      <c r="I5" s="218" t="s">
        <v>46</v>
      </c>
      <c r="J5" s="212"/>
      <c r="K5" s="213"/>
      <c r="L5" s="14"/>
    </row>
    <row r="6" spans="1:17" ht="46.5" customHeight="1">
      <c r="A6" s="215"/>
      <c r="B6" s="224"/>
      <c r="C6" s="218"/>
      <c r="D6" s="218"/>
      <c r="E6" s="57"/>
      <c r="F6" s="57"/>
      <c r="G6" s="228"/>
      <c r="H6" s="218"/>
      <c r="I6" s="218"/>
      <c r="J6" s="212"/>
      <c r="K6" s="213"/>
      <c r="N6" s="14"/>
      <c r="O6" s="14"/>
      <c r="P6" s="14"/>
      <c r="Q6" s="14"/>
    </row>
    <row r="7" spans="1:17" ht="13.5" customHeight="1">
      <c r="A7" s="11" t="s">
        <v>0</v>
      </c>
      <c r="B7" s="35" t="s">
        <v>1</v>
      </c>
      <c r="C7" s="57" t="s">
        <v>5</v>
      </c>
      <c r="D7" s="57">
        <v>3</v>
      </c>
      <c r="E7" s="57" t="s">
        <v>7</v>
      </c>
      <c r="F7" s="57" t="s">
        <v>11</v>
      </c>
      <c r="G7" s="18">
        <v>4</v>
      </c>
      <c r="H7" s="57">
        <v>5</v>
      </c>
      <c r="I7" s="57">
        <v>6</v>
      </c>
      <c r="J7" s="59"/>
      <c r="K7" s="111"/>
    </row>
    <row r="8" spans="1:17" ht="13.5" customHeight="1">
      <c r="A8" s="12"/>
      <c r="B8" s="15"/>
      <c r="C8" s="36"/>
      <c r="D8" s="36"/>
      <c r="E8" s="36"/>
      <c r="F8" s="36"/>
      <c r="G8" s="38">
        <f>G11+G17+G23+G25+G27+G28+G29</f>
        <v>1294</v>
      </c>
      <c r="H8" s="38">
        <f t="shared" ref="H8:K8" si="0">H11+H17+H23+H25+H27+H28+H29</f>
        <v>544</v>
      </c>
      <c r="I8" s="38">
        <f t="shared" si="0"/>
        <v>352</v>
      </c>
      <c r="J8" s="38">
        <f t="shared" si="0"/>
        <v>360</v>
      </c>
      <c r="K8" s="112">
        <f t="shared" si="0"/>
        <v>12</v>
      </c>
    </row>
    <row r="9" spans="1:17" ht="13.5" hidden="1" customHeight="1">
      <c r="A9" s="12"/>
      <c r="B9" s="15" t="s">
        <v>65</v>
      </c>
      <c r="C9" s="36"/>
      <c r="D9" s="36"/>
      <c r="E9" s="36"/>
      <c r="F9" s="36"/>
      <c r="G9" s="19"/>
      <c r="H9" s="67"/>
      <c r="I9" s="67"/>
      <c r="J9" s="59"/>
      <c r="K9" s="111"/>
    </row>
    <row r="10" spans="1:17" s="37" customFormat="1" ht="13.5" customHeight="1" thickBot="1">
      <c r="A10" s="71"/>
      <c r="B10" s="72"/>
      <c r="C10" s="73"/>
      <c r="D10" s="73"/>
      <c r="E10" s="73"/>
      <c r="F10" s="73"/>
      <c r="G10" s="74"/>
      <c r="H10" s="75">
        <f>H8/17</f>
        <v>32</v>
      </c>
      <c r="I10" s="75">
        <f>I8/11</f>
        <v>32</v>
      </c>
      <c r="J10" s="75">
        <f>J8/12</f>
        <v>30</v>
      </c>
      <c r="K10" s="113"/>
    </row>
    <row r="11" spans="1:17" ht="13.5" customHeight="1" thickTop="1" thickBot="1">
      <c r="A11" s="83" t="s">
        <v>129</v>
      </c>
      <c r="B11" s="84" t="s">
        <v>130</v>
      </c>
      <c r="C11" s="85"/>
      <c r="D11" s="85"/>
      <c r="E11" s="85"/>
      <c r="F11" s="85">
        <f t="shared" ref="F11:K11" si="1">SUM(F12:F16)</f>
        <v>0</v>
      </c>
      <c r="G11" s="85">
        <f t="shared" si="1"/>
        <v>236</v>
      </c>
      <c r="H11" s="85">
        <f t="shared" si="1"/>
        <v>136</v>
      </c>
      <c r="I11" s="85">
        <f t="shared" si="1"/>
        <v>100</v>
      </c>
      <c r="J11" s="85">
        <f t="shared" si="1"/>
        <v>0</v>
      </c>
      <c r="K11" s="114">
        <f t="shared" si="1"/>
        <v>0</v>
      </c>
    </row>
    <row r="12" spans="1:17" ht="13.5" customHeight="1" thickTop="1">
      <c r="A12" s="77" t="s">
        <v>131</v>
      </c>
      <c r="B12" s="78" t="s">
        <v>166</v>
      </c>
      <c r="C12" s="79"/>
      <c r="D12" s="80" t="s">
        <v>147</v>
      </c>
      <c r="E12" s="79"/>
      <c r="F12" s="80"/>
      <c r="G12" s="81">
        <v>56</v>
      </c>
      <c r="H12" s="82">
        <v>34</v>
      </c>
      <c r="I12" s="82">
        <v>22</v>
      </c>
      <c r="J12" s="60"/>
      <c r="K12" s="115"/>
    </row>
    <row r="13" spans="1:17" ht="13.5" customHeight="1">
      <c r="A13" s="30" t="s">
        <v>132</v>
      </c>
      <c r="B13" s="65" t="s">
        <v>167</v>
      </c>
      <c r="C13" s="55"/>
      <c r="D13" s="56" t="s">
        <v>147</v>
      </c>
      <c r="E13" s="55"/>
      <c r="F13" s="56"/>
      <c r="G13" s="32">
        <v>72</v>
      </c>
      <c r="H13" s="36">
        <v>34</v>
      </c>
      <c r="I13" s="36">
        <v>38</v>
      </c>
      <c r="J13" s="59"/>
      <c r="K13" s="116"/>
    </row>
    <row r="14" spans="1:17" ht="13.5" customHeight="1">
      <c r="A14" s="30" t="s">
        <v>134</v>
      </c>
      <c r="B14" s="65" t="s">
        <v>133</v>
      </c>
      <c r="C14" s="55"/>
      <c r="D14" s="56" t="s">
        <v>147</v>
      </c>
      <c r="E14" s="55"/>
      <c r="F14" s="56"/>
      <c r="G14" s="32">
        <v>36</v>
      </c>
      <c r="H14" s="36">
        <v>36</v>
      </c>
      <c r="I14" s="36">
        <v>0</v>
      </c>
      <c r="J14" s="59"/>
      <c r="K14" s="116"/>
    </row>
    <row r="15" spans="1:17" ht="13.5" customHeight="1">
      <c r="A15" s="30" t="s">
        <v>135</v>
      </c>
      <c r="B15" s="65" t="s">
        <v>168</v>
      </c>
      <c r="C15" s="55"/>
      <c r="D15" s="56" t="s">
        <v>148</v>
      </c>
      <c r="E15" s="55"/>
      <c r="F15" s="55"/>
      <c r="G15" s="19">
        <v>42</v>
      </c>
      <c r="H15" s="36">
        <v>32</v>
      </c>
      <c r="I15" s="36">
        <v>10</v>
      </c>
      <c r="J15" s="59"/>
      <c r="K15" s="116"/>
    </row>
    <row r="16" spans="1:17" ht="13.5" customHeight="1" thickBot="1">
      <c r="A16" s="86" t="s">
        <v>136</v>
      </c>
      <c r="B16" s="87" t="s">
        <v>14</v>
      </c>
      <c r="C16" s="88"/>
      <c r="D16" s="89" t="s">
        <v>148</v>
      </c>
      <c r="E16" s="88"/>
      <c r="F16" s="88"/>
      <c r="G16" s="74">
        <v>30</v>
      </c>
      <c r="H16" s="73"/>
      <c r="I16" s="73">
        <v>30</v>
      </c>
      <c r="J16" s="76"/>
      <c r="K16" s="117"/>
    </row>
    <row r="17" spans="1:17" s="37" customFormat="1" ht="13.5" customHeight="1" thickTop="1" thickBot="1">
      <c r="A17" s="83" t="s">
        <v>137</v>
      </c>
      <c r="B17" s="84" t="s">
        <v>149</v>
      </c>
      <c r="C17" s="90"/>
      <c r="D17" s="91"/>
      <c r="E17" s="91"/>
      <c r="F17" s="85" t="e">
        <f>SUM(F19+#REF!)</f>
        <v>#REF!</v>
      </c>
      <c r="G17" s="85">
        <f>G19</f>
        <v>936</v>
      </c>
      <c r="H17" s="85">
        <f t="shared" ref="H17:K17" si="2">H19</f>
        <v>374</v>
      </c>
      <c r="I17" s="85">
        <f t="shared" si="2"/>
        <v>202</v>
      </c>
      <c r="J17" s="85">
        <f t="shared" si="2"/>
        <v>360</v>
      </c>
      <c r="K17" s="114">
        <f t="shared" si="2"/>
        <v>0</v>
      </c>
    </row>
    <row r="18" spans="1:17" ht="13.5" customHeight="1" thickTop="1" thickBot="1">
      <c r="A18" s="92" t="s">
        <v>138</v>
      </c>
      <c r="B18" s="93" t="s">
        <v>15</v>
      </c>
      <c r="C18" s="94"/>
      <c r="D18" s="94"/>
      <c r="E18" s="94"/>
      <c r="F18" s="94"/>
      <c r="G18" s="94"/>
      <c r="H18" s="94"/>
      <c r="I18" s="94"/>
      <c r="J18" s="95"/>
      <c r="K18" s="118"/>
    </row>
    <row r="19" spans="1:17" ht="72" customHeight="1" thickTop="1" thickBot="1">
      <c r="A19" s="83" t="s">
        <v>139</v>
      </c>
      <c r="B19" s="98" t="s">
        <v>187</v>
      </c>
      <c r="C19" s="85"/>
      <c r="D19" s="83"/>
      <c r="E19" s="85"/>
      <c r="F19" s="85">
        <f t="shared" ref="F19" si="3">SUM(F20:F22)</f>
        <v>0</v>
      </c>
      <c r="G19" s="85">
        <f>SUM(G20:G22)</f>
        <v>936</v>
      </c>
      <c r="H19" s="85">
        <f>SUM(H20:H22)</f>
        <v>374</v>
      </c>
      <c r="I19" s="85">
        <f t="shared" ref="I19:K19" si="4">SUM(I20:I22)</f>
        <v>202</v>
      </c>
      <c r="J19" s="85">
        <f t="shared" si="4"/>
        <v>360</v>
      </c>
      <c r="K19" s="114">
        <f t="shared" si="4"/>
        <v>0</v>
      </c>
      <c r="M19" s="211" t="s">
        <v>175</v>
      </c>
      <c r="N19" s="211"/>
      <c r="O19" s="211"/>
      <c r="P19" s="211"/>
      <c r="Q19" s="211"/>
    </row>
    <row r="20" spans="1:17" ht="34.5" customHeight="1" thickTop="1">
      <c r="A20" s="77" t="s">
        <v>140</v>
      </c>
      <c r="B20" s="78" t="s">
        <v>182</v>
      </c>
      <c r="C20" s="79"/>
      <c r="D20" s="96" t="s">
        <v>183</v>
      </c>
      <c r="E20" s="79"/>
      <c r="F20" s="79"/>
      <c r="G20" s="70">
        <v>126</v>
      </c>
      <c r="H20" s="82">
        <v>68</v>
      </c>
      <c r="I20" s="82">
        <v>58</v>
      </c>
      <c r="J20" s="97"/>
      <c r="K20" s="120"/>
    </row>
    <row r="21" spans="1:17" ht="25.5" customHeight="1">
      <c r="A21" s="30" t="s">
        <v>141</v>
      </c>
      <c r="B21" s="66" t="s">
        <v>16</v>
      </c>
      <c r="C21" s="55"/>
      <c r="D21" s="56" t="s">
        <v>148</v>
      </c>
      <c r="E21" s="55"/>
      <c r="F21" s="36"/>
      <c r="G21" s="19">
        <v>450</v>
      </c>
      <c r="H21" s="69">
        <v>306</v>
      </c>
      <c r="I21" s="69">
        <v>144</v>
      </c>
      <c r="J21" s="63"/>
      <c r="K21" s="121"/>
      <c r="L21" s="54"/>
      <c r="M21" s="54"/>
      <c r="N21" s="54"/>
    </row>
    <row r="22" spans="1:17" ht="23.25" customHeight="1" thickBot="1">
      <c r="A22" s="86" t="s">
        <v>142</v>
      </c>
      <c r="B22" s="87" t="s">
        <v>143</v>
      </c>
      <c r="C22" s="88"/>
      <c r="D22" s="89" t="s">
        <v>148</v>
      </c>
      <c r="E22" s="88"/>
      <c r="F22" s="73"/>
      <c r="G22" s="74">
        <v>360</v>
      </c>
      <c r="H22" s="99"/>
      <c r="I22" s="99"/>
      <c r="J22" s="100">
        <v>360</v>
      </c>
      <c r="K22" s="117"/>
    </row>
    <row r="23" spans="1:17" ht="32.25" customHeight="1" thickTop="1" thickBot="1">
      <c r="A23" s="101" t="s">
        <v>170</v>
      </c>
      <c r="B23" s="102" t="s">
        <v>169</v>
      </c>
      <c r="C23" s="91"/>
      <c r="D23" s="103"/>
      <c r="E23" s="91"/>
      <c r="F23" s="91"/>
      <c r="G23" s="85">
        <v>42</v>
      </c>
      <c r="H23" s="85">
        <v>34</v>
      </c>
      <c r="I23" s="85">
        <v>8</v>
      </c>
      <c r="J23" s="104"/>
      <c r="K23" s="122"/>
    </row>
    <row r="24" spans="1:17" ht="23.25" customHeight="1" thickTop="1" thickBot="1">
      <c r="A24" s="92"/>
      <c r="B24" s="105" t="s">
        <v>176</v>
      </c>
      <c r="C24" s="90"/>
      <c r="D24" s="106"/>
      <c r="E24" s="90"/>
      <c r="F24" s="94"/>
      <c r="G24" s="85">
        <v>42</v>
      </c>
      <c r="H24" s="107">
        <v>34</v>
      </c>
      <c r="I24" s="107">
        <v>8</v>
      </c>
      <c r="J24" s="108"/>
      <c r="K24" s="118"/>
    </row>
    <row r="25" spans="1:17" ht="27" customHeight="1" thickTop="1" thickBot="1">
      <c r="A25" s="101"/>
      <c r="B25" s="102" t="s">
        <v>171</v>
      </c>
      <c r="C25" s="91"/>
      <c r="D25" s="109"/>
      <c r="E25" s="91"/>
      <c r="F25" s="85"/>
      <c r="G25" s="85">
        <v>36</v>
      </c>
      <c r="H25" s="110">
        <v>0</v>
      </c>
      <c r="I25" s="110">
        <v>36</v>
      </c>
      <c r="J25" s="104"/>
      <c r="K25" s="122"/>
    </row>
    <row r="26" spans="1:17" ht="18" customHeight="1" thickTop="1" thickBot="1">
      <c r="A26" s="123"/>
      <c r="B26" s="124" t="s">
        <v>172</v>
      </c>
      <c r="C26" s="90"/>
      <c r="D26" s="125"/>
      <c r="E26" s="94"/>
      <c r="F26" s="94"/>
      <c r="G26" s="94">
        <v>36</v>
      </c>
      <c r="H26" s="94"/>
      <c r="I26" s="94">
        <v>36</v>
      </c>
      <c r="J26" s="108"/>
      <c r="K26" s="118"/>
    </row>
    <row r="27" spans="1:17" ht="16.5" customHeight="1" thickTop="1" thickBot="1">
      <c r="A27" s="126"/>
      <c r="B27" s="124" t="s">
        <v>173</v>
      </c>
      <c r="C27" s="222"/>
      <c r="D27" s="222"/>
      <c r="E27" s="222"/>
      <c r="F27" s="94"/>
      <c r="G27" s="94">
        <v>26</v>
      </c>
      <c r="H27" s="94"/>
      <c r="I27" s="94"/>
      <c r="J27" s="108"/>
      <c r="K27" s="118"/>
    </row>
    <row r="28" spans="1:17" ht="15.75" customHeight="1" thickTop="1" thickBot="1">
      <c r="A28" s="92"/>
      <c r="B28" s="124" t="s">
        <v>181</v>
      </c>
      <c r="C28" s="229"/>
      <c r="D28" s="229"/>
      <c r="E28" s="229"/>
      <c r="F28" s="92"/>
      <c r="G28" s="92">
        <v>6</v>
      </c>
      <c r="H28" s="92"/>
      <c r="I28" s="92">
        <v>6</v>
      </c>
      <c r="J28" s="108"/>
      <c r="K28" s="118"/>
    </row>
    <row r="29" spans="1:17" ht="15.75" customHeight="1" thickTop="1" thickBot="1">
      <c r="A29" s="92"/>
      <c r="B29" s="124" t="s">
        <v>174</v>
      </c>
      <c r="C29" s="229"/>
      <c r="D29" s="229"/>
      <c r="E29" s="229"/>
      <c r="F29" s="92"/>
      <c r="G29" s="92">
        <v>12</v>
      </c>
      <c r="H29" s="92"/>
      <c r="I29" s="92"/>
      <c r="J29" s="108"/>
      <c r="K29" s="118">
        <v>12</v>
      </c>
    </row>
    <row r="30" spans="1:17" ht="15.75" customHeight="1" thickTop="1" thickBot="1">
      <c r="A30" s="130"/>
      <c r="B30" s="131"/>
      <c r="C30" s="221"/>
      <c r="D30" s="221"/>
      <c r="E30" s="221"/>
      <c r="F30" s="127"/>
      <c r="G30" s="127"/>
      <c r="H30" s="127"/>
      <c r="I30" s="127"/>
      <c r="J30" s="128"/>
      <c r="K30" s="129"/>
    </row>
    <row r="31" spans="1:17" ht="13.5" customHeight="1" thickTop="1"/>
    <row r="33" spans="1:4" ht="13.5" customHeight="1">
      <c r="A33" s="219" t="s">
        <v>173</v>
      </c>
      <c r="B33" s="220"/>
      <c r="C33" s="220"/>
      <c r="D33" s="220"/>
    </row>
    <row r="34" spans="1:4" ht="13.5" customHeight="1">
      <c r="A34" s="234" t="s">
        <v>166</v>
      </c>
      <c r="B34" s="235"/>
      <c r="C34" s="31" t="s">
        <v>166</v>
      </c>
      <c r="D34" s="68">
        <v>8</v>
      </c>
    </row>
    <row r="35" spans="1:4" ht="13.5" customHeight="1">
      <c r="A35" s="234" t="s">
        <v>167</v>
      </c>
      <c r="B35" s="235"/>
      <c r="C35" s="31" t="s">
        <v>167</v>
      </c>
      <c r="D35" s="68"/>
    </row>
    <row r="36" spans="1:4" ht="13.5" customHeight="1">
      <c r="A36" s="234" t="s">
        <v>133</v>
      </c>
      <c r="B36" s="235"/>
      <c r="C36" s="31" t="s">
        <v>133</v>
      </c>
      <c r="D36" s="68">
        <v>8</v>
      </c>
    </row>
    <row r="37" spans="1:4" ht="13.5" customHeight="1">
      <c r="A37" s="234" t="s">
        <v>168</v>
      </c>
      <c r="B37" s="235"/>
      <c r="C37" s="31" t="s">
        <v>168</v>
      </c>
      <c r="D37" s="68"/>
    </row>
    <row r="38" spans="1:4" ht="12" customHeight="1">
      <c r="A38" s="230" t="s">
        <v>182</v>
      </c>
      <c r="B38" s="231"/>
      <c r="C38" s="59"/>
      <c r="D38" s="62">
        <v>10</v>
      </c>
    </row>
    <row r="39" spans="1:4" ht="13.5" customHeight="1">
      <c r="A39" s="232" t="s">
        <v>46</v>
      </c>
      <c r="B39" s="233"/>
      <c r="C39" s="59"/>
      <c r="D39" s="59">
        <v>26</v>
      </c>
    </row>
  </sheetData>
  <mergeCells count="26">
    <mergeCell ref="A38:B38"/>
    <mergeCell ref="A39:B39"/>
    <mergeCell ref="A34:B34"/>
    <mergeCell ref="A35:B35"/>
    <mergeCell ref="A36:B36"/>
    <mergeCell ref="A37:B37"/>
    <mergeCell ref="A33:D33"/>
    <mergeCell ref="C30:E30"/>
    <mergeCell ref="C27:E27"/>
    <mergeCell ref="A1:A6"/>
    <mergeCell ref="B1:B6"/>
    <mergeCell ref="C1:D2"/>
    <mergeCell ref="E1:G2"/>
    <mergeCell ref="C3:C6"/>
    <mergeCell ref="D3:D6"/>
    <mergeCell ref="G4:G6"/>
    <mergeCell ref="C29:E29"/>
    <mergeCell ref="C28:E28"/>
    <mergeCell ref="M19:Q19"/>
    <mergeCell ref="J5:J6"/>
    <mergeCell ref="K5:K6"/>
    <mergeCell ref="I3:J3"/>
    <mergeCell ref="H1:K1"/>
    <mergeCell ref="H2:K2"/>
    <mergeCell ref="I5:I6"/>
    <mergeCell ref="H5:H6"/>
  </mergeCells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W25" sqref="W25"/>
    </sheetView>
  </sheetViews>
  <sheetFormatPr defaultRowHeight="10.5"/>
  <cols>
    <col min="1" max="1" width="15.332031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График</vt:lpstr>
      <vt:lpstr>План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</cp:lastModifiedBy>
  <cp:lastPrinted>2019-07-09T11:01:26Z</cp:lastPrinted>
  <dcterms:created xsi:type="dcterms:W3CDTF">2011-05-05T04:03:53Z</dcterms:created>
  <dcterms:modified xsi:type="dcterms:W3CDTF">2021-03-04T10:14:50Z</dcterms:modified>
</cp:coreProperties>
</file>