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aveExternalLinkValues="0" codeName="ЭтаКнига" defaultThemeVersion="124226"/>
  <bookViews>
    <workbookView xWindow="105" yWindow="105" windowWidth="10005" windowHeight="7005" tabRatio="750" activeTab="7"/>
  </bookViews>
  <sheets>
    <sheet name="Титул" sheetId="17" r:id="rId1"/>
    <sheet name="График" sheetId="16" r:id="rId2"/>
    <sheet name="План" sheetId="15" r:id="rId3"/>
    <sheet name="План 2" sheetId="20" r:id="rId4"/>
    <sheet name="Компетенции" sheetId="13" r:id="rId5"/>
    <sheet name="Кабинеты" sheetId="11" r:id="rId6"/>
    <sheet name="Start" sheetId="9" state="hidden" r:id="rId7"/>
    <sheet name="Пояснительная записка " sheetId="19" r:id="rId8"/>
  </sheets>
  <calcPr calcId="144525"/>
</workbook>
</file>

<file path=xl/calcChain.xml><?xml version="1.0" encoding="utf-8"?>
<calcChain xmlns="http://schemas.openxmlformats.org/spreadsheetml/2006/main">
  <c r="AA26" i="20" l="1"/>
  <c r="AB26" i="20"/>
  <c r="AC26" i="20"/>
  <c r="AD26" i="20"/>
  <c r="X26" i="20"/>
  <c r="Y26" i="20"/>
  <c r="Z26" i="20"/>
  <c r="W26" i="20"/>
  <c r="V26" i="20"/>
  <c r="T26" i="20"/>
  <c r="AG26" i="20" s="1"/>
  <c r="U26" i="20"/>
  <c r="S26" i="20"/>
  <c r="R26" i="20"/>
  <c r="G26" i="20"/>
  <c r="H26" i="20"/>
  <c r="I26" i="20"/>
  <c r="K26" i="20"/>
  <c r="L26" i="20"/>
  <c r="M26" i="20"/>
  <c r="N26" i="20"/>
  <c r="O26" i="20"/>
  <c r="P26" i="20"/>
  <c r="Q26" i="20"/>
  <c r="F32" i="20"/>
  <c r="J32" i="20"/>
  <c r="AG60" i="20"/>
  <c r="AG59" i="20"/>
  <c r="F59" i="20"/>
  <c r="AG58" i="20"/>
  <c r="AG57" i="20"/>
  <c r="AG56" i="20"/>
  <c r="AG55" i="20"/>
  <c r="J55" i="20"/>
  <c r="F55" i="20" s="1"/>
  <c r="F54" i="20" s="1"/>
  <c r="AE54" i="20"/>
  <c r="AD54" i="20"/>
  <c r="AC54" i="20"/>
  <c r="AB54" i="20"/>
  <c r="AA54" i="20"/>
  <c r="Z54" i="20"/>
  <c r="Y54" i="20"/>
  <c r="X54" i="20"/>
  <c r="W54" i="20"/>
  <c r="V54" i="20"/>
  <c r="U54" i="20"/>
  <c r="T54" i="20"/>
  <c r="S54" i="20"/>
  <c r="R54" i="20"/>
  <c r="Q54" i="20"/>
  <c r="P54" i="20"/>
  <c r="O54" i="20"/>
  <c r="N54" i="20"/>
  <c r="M54" i="20"/>
  <c r="L54" i="20"/>
  <c r="K54" i="20"/>
  <c r="I54" i="20"/>
  <c r="H54" i="20"/>
  <c r="G54" i="20"/>
  <c r="AG53" i="20"/>
  <c r="AG52" i="20"/>
  <c r="AG51" i="20"/>
  <c r="AG50" i="20"/>
  <c r="J50" i="20"/>
  <c r="F50" i="20" s="1"/>
  <c r="F49" i="20" s="1"/>
  <c r="AE49" i="20"/>
  <c r="AD49" i="20"/>
  <c r="AC49" i="20"/>
  <c r="AB49" i="20"/>
  <c r="AA49" i="20"/>
  <c r="Z49" i="20"/>
  <c r="Y49" i="20"/>
  <c r="X49" i="20"/>
  <c r="W49" i="20"/>
  <c r="V49" i="20"/>
  <c r="V43" i="20" s="1"/>
  <c r="V33" i="20" s="1"/>
  <c r="U49" i="20"/>
  <c r="T49" i="20"/>
  <c r="S49" i="20"/>
  <c r="R49" i="20"/>
  <c r="Q49" i="20"/>
  <c r="P49" i="20"/>
  <c r="O49" i="20"/>
  <c r="N49" i="20"/>
  <c r="M49" i="20"/>
  <c r="L49" i="20"/>
  <c r="K49" i="20"/>
  <c r="J49" i="20"/>
  <c r="I49" i="20"/>
  <c r="H49" i="20"/>
  <c r="G49" i="20"/>
  <c r="AG48" i="20"/>
  <c r="AG47" i="20"/>
  <c r="AG46" i="20"/>
  <c r="AG45" i="20"/>
  <c r="J45" i="20"/>
  <c r="F45" i="20" s="1"/>
  <c r="F44" i="20" s="1"/>
  <c r="F43" i="20" s="1"/>
  <c r="AD44" i="20"/>
  <c r="AC44" i="20"/>
  <c r="AB44" i="20"/>
  <c r="AB43" i="20" s="1"/>
  <c r="AA44" i="20"/>
  <c r="Z44" i="20"/>
  <c r="Y44" i="20"/>
  <c r="X44" i="20"/>
  <c r="X43" i="20" s="1"/>
  <c r="W44" i="20"/>
  <c r="V44" i="20"/>
  <c r="U44" i="20"/>
  <c r="T44" i="20"/>
  <c r="T43" i="20" s="1"/>
  <c r="S44" i="20"/>
  <c r="R44" i="20"/>
  <c r="Q44" i="20"/>
  <c r="P44" i="20"/>
  <c r="P43" i="20" s="1"/>
  <c r="O44" i="20"/>
  <c r="N44" i="20"/>
  <c r="M44" i="20"/>
  <c r="L44" i="20"/>
  <c r="L43" i="20" s="1"/>
  <c r="K44" i="20"/>
  <c r="I44" i="20"/>
  <c r="H44" i="20"/>
  <c r="G44" i="20"/>
  <c r="G43" i="20" s="1"/>
  <c r="Q43" i="20"/>
  <c r="AG42" i="20"/>
  <c r="J42" i="20"/>
  <c r="F42" i="20" s="1"/>
  <c r="AG41" i="20"/>
  <c r="J41" i="20"/>
  <c r="F41" i="20" s="1"/>
  <c r="AG40" i="20"/>
  <c r="J40" i="20"/>
  <c r="F40" i="20" s="1"/>
  <c r="AG39" i="20"/>
  <c r="J39" i="20"/>
  <c r="F39" i="20" s="1"/>
  <c r="AG38" i="20"/>
  <c r="J38" i="20"/>
  <c r="F38" i="20" s="1"/>
  <c r="AG37" i="20"/>
  <c r="J37" i="20"/>
  <c r="F37" i="20" s="1"/>
  <c r="AG36" i="20"/>
  <c r="J36" i="20"/>
  <c r="F36" i="20" s="1"/>
  <c r="AG35" i="20"/>
  <c r="J35" i="20"/>
  <c r="F35" i="20" s="1"/>
  <c r="AE34" i="20"/>
  <c r="AD34" i="20"/>
  <c r="AC34" i="20"/>
  <c r="AB34" i="20"/>
  <c r="AA34" i="20"/>
  <c r="Z34" i="20"/>
  <c r="Y34" i="20"/>
  <c r="X34" i="20"/>
  <c r="W34" i="20"/>
  <c r="V34" i="20"/>
  <c r="U34" i="20"/>
  <c r="T34" i="20"/>
  <c r="S34" i="20"/>
  <c r="R34" i="20"/>
  <c r="Q34" i="20"/>
  <c r="P34" i="20"/>
  <c r="O34" i="20"/>
  <c r="N34" i="20"/>
  <c r="M34" i="20"/>
  <c r="L34" i="20"/>
  <c r="K34" i="20"/>
  <c r="I34" i="20"/>
  <c r="H34" i="20"/>
  <c r="G34" i="20"/>
  <c r="AG31" i="20"/>
  <c r="J31" i="20"/>
  <c r="F31" i="20" s="1"/>
  <c r="AG30" i="20"/>
  <c r="F30" i="20"/>
  <c r="J29" i="20"/>
  <c r="F29" i="20" s="1"/>
  <c r="J28" i="20"/>
  <c r="F28" i="20" s="1"/>
  <c r="J27" i="20"/>
  <c r="F27" i="20" s="1"/>
  <c r="F26" i="20" s="1"/>
  <c r="AG25" i="20"/>
  <c r="J25" i="20"/>
  <c r="I25" i="20"/>
  <c r="I22" i="20" s="1"/>
  <c r="G25" i="20"/>
  <c r="G22" i="20" s="1"/>
  <c r="F25" i="20"/>
  <c r="AG24" i="20"/>
  <c r="J24" i="20"/>
  <c r="F24" i="20" s="1"/>
  <c r="AG23" i="20"/>
  <c r="J23" i="20"/>
  <c r="F23" i="20" s="1"/>
  <c r="AD22" i="20"/>
  <c r="AC22" i="20"/>
  <c r="AB22" i="20"/>
  <c r="AA22" i="20"/>
  <c r="Z22" i="20"/>
  <c r="Y22" i="20"/>
  <c r="X22" i="20"/>
  <c r="W22" i="20"/>
  <c r="V22" i="20"/>
  <c r="U22" i="20"/>
  <c r="T22" i="20"/>
  <c r="AG22" i="20" s="1"/>
  <c r="S22" i="20"/>
  <c r="R22" i="20"/>
  <c r="Q22" i="20"/>
  <c r="P22" i="20"/>
  <c r="O22" i="20"/>
  <c r="N22" i="20"/>
  <c r="M22" i="20"/>
  <c r="L22" i="20"/>
  <c r="K22" i="20"/>
  <c r="H22" i="20"/>
  <c r="AG21" i="20"/>
  <c r="J21" i="20"/>
  <c r="F21" i="20" s="1"/>
  <c r="AG20" i="20"/>
  <c r="J20" i="20"/>
  <c r="F20" i="20" s="1"/>
  <c r="AG19" i="20"/>
  <c r="J19" i="20"/>
  <c r="F19" i="20" s="1"/>
  <c r="AG18" i="20"/>
  <c r="J18" i="20"/>
  <c r="F18" i="20" s="1"/>
  <c r="AG17" i="20"/>
  <c r="J17" i="20"/>
  <c r="F17" i="20" s="1"/>
  <c r="AG16" i="20"/>
  <c r="J16" i="20"/>
  <c r="F16" i="20" s="1"/>
  <c r="AG15" i="20"/>
  <c r="J15" i="20"/>
  <c r="AG14" i="20"/>
  <c r="J14" i="20"/>
  <c r="F14" i="20"/>
  <c r="AD13" i="20"/>
  <c r="AC13" i="20"/>
  <c r="AB13" i="20"/>
  <c r="AA13" i="20"/>
  <c r="AA12" i="20" s="1"/>
  <c r="Z13" i="20"/>
  <c r="Z12" i="20" s="1"/>
  <c r="Y13" i="20"/>
  <c r="X13" i="20"/>
  <c r="W13" i="20"/>
  <c r="W12" i="20" s="1"/>
  <c r="V13" i="20"/>
  <c r="V12" i="20" s="1"/>
  <c r="U13" i="20"/>
  <c r="T13" i="20"/>
  <c r="S13" i="20"/>
  <c r="S12" i="20" s="1"/>
  <c r="R13" i="20"/>
  <c r="Q13" i="20"/>
  <c r="P13" i="20"/>
  <c r="O13" i="20"/>
  <c r="O12" i="20" s="1"/>
  <c r="N13" i="20"/>
  <c r="N12" i="20" s="1"/>
  <c r="M13" i="20"/>
  <c r="L13" i="20"/>
  <c r="K13" i="20"/>
  <c r="K12" i="20" s="1"/>
  <c r="I13" i="20"/>
  <c r="H13" i="20"/>
  <c r="G13" i="20"/>
  <c r="AG11" i="20"/>
  <c r="J11" i="20"/>
  <c r="G26" i="15"/>
  <c r="H26" i="15"/>
  <c r="I26" i="15"/>
  <c r="K26" i="15"/>
  <c r="L26" i="15"/>
  <c r="M26" i="15"/>
  <c r="N26" i="15"/>
  <c r="O26" i="15"/>
  <c r="P26" i="15"/>
  <c r="Q26" i="15"/>
  <c r="R26" i="15"/>
  <c r="S26" i="15"/>
  <c r="T26" i="15"/>
  <c r="U26" i="15"/>
  <c r="V26" i="15"/>
  <c r="W26" i="15"/>
  <c r="X26" i="15"/>
  <c r="Y26" i="15"/>
  <c r="Z26" i="15"/>
  <c r="AA26" i="15"/>
  <c r="AB26" i="15"/>
  <c r="AC26" i="15"/>
  <c r="AD26" i="15"/>
  <c r="H22" i="15"/>
  <c r="K22" i="15"/>
  <c r="L22" i="15"/>
  <c r="M22" i="15"/>
  <c r="N22" i="15"/>
  <c r="O22" i="15"/>
  <c r="P22" i="15"/>
  <c r="Q22" i="15"/>
  <c r="R22" i="15"/>
  <c r="S22" i="15"/>
  <c r="T22" i="15"/>
  <c r="U22" i="15"/>
  <c r="V22" i="15"/>
  <c r="W22" i="15"/>
  <c r="X22" i="15"/>
  <c r="Y22" i="15"/>
  <c r="Z22" i="15"/>
  <c r="AA22" i="15"/>
  <c r="AB22" i="15"/>
  <c r="AC22" i="15"/>
  <c r="AD22" i="15"/>
  <c r="J29" i="15"/>
  <c r="F29" i="15" s="1"/>
  <c r="J28" i="15"/>
  <c r="F28" i="15" s="1"/>
  <c r="J27" i="15"/>
  <c r="F27" i="15"/>
  <c r="M53" i="15"/>
  <c r="N53" i="15"/>
  <c r="O53" i="15"/>
  <c r="P53" i="15"/>
  <c r="Q53" i="15"/>
  <c r="R53" i="15"/>
  <c r="M48" i="15"/>
  <c r="N48" i="15"/>
  <c r="O48" i="15"/>
  <c r="P48" i="15"/>
  <c r="Q48" i="15"/>
  <c r="R48" i="15"/>
  <c r="M43" i="15"/>
  <c r="N43" i="15"/>
  <c r="O43" i="15"/>
  <c r="P43" i="15"/>
  <c r="Q43" i="15"/>
  <c r="R43" i="15"/>
  <c r="M33" i="15"/>
  <c r="N33" i="15"/>
  <c r="O33" i="15"/>
  <c r="P33" i="15"/>
  <c r="Q33" i="15"/>
  <c r="R33" i="15"/>
  <c r="U13" i="15"/>
  <c r="S13" i="15"/>
  <c r="Q13" i="15"/>
  <c r="R13" i="15"/>
  <c r="M13" i="15"/>
  <c r="AG30" i="15"/>
  <c r="AG31" i="15"/>
  <c r="AD33" i="15"/>
  <c r="AB33" i="15"/>
  <c r="AC33" i="15"/>
  <c r="AA33" i="15"/>
  <c r="X33" i="15"/>
  <c r="Y33" i="15"/>
  <c r="Z33" i="15"/>
  <c r="W33" i="15"/>
  <c r="T33" i="15"/>
  <c r="U33" i="15"/>
  <c r="V33" i="15"/>
  <c r="S33" i="15"/>
  <c r="L33" i="15"/>
  <c r="K33" i="15"/>
  <c r="H33" i="15"/>
  <c r="R12" i="15" l="1"/>
  <c r="AD12" i="20"/>
  <c r="U43" i="20"/>
  <c r="P33" i="20"/>
  <c r="J26" i="20"/>
  <c r="R12" i="20"/>
  <c r="U33" i="20"/>
  <c r="O43" i="20"/>
  <c r="O33" i="20" s="1"/>
  <c r="O10" i="20" s="1"/>
  <c r="W43" i="20"/>
  <c r="W33" i="20" s="1"/>
  <c r="W10" i="20" s="1"/>
  <c r="AA43" i="20"/>
  <c r="AA33" i="20" s="1"/>
  <c r="AA10" i="20" s="1"/>
  <c r="Z43" i="20"/>
  <c r="Z33" i="20" s="1"/>
  <c r="AG34" i="20"/>
  <c r="AB33" i="20"/>
  <c r="M43" i="20"/>
  <c r="AC43" i="20"/>
  <c r="AC33" i="20" s="1"/>
  <c r="H43" i="20"/>
  <c r="H33" i="20" s="1"/>
  <c r="Q33" i="20"/>
  <c r="K43" i="20"/>
  <c r="K33" i="20" s="1"/>
  <c r="K10" i="20" s="1"/>
  <c r="S43" i="20"/>
  <c r="S33" i="20" s="1"/>
  <c r="S10" i="20" s="1"/>
  <c r="N43" i="20"/>
  <c r="N33" i="20" s="1"/>
  <c r="AD43" i="20"/>
  <c r="AD33" i="20" s="1"/>
  <c r="AD10" i="20" s="1"/>
  <c r="L33" i="20"/>
  <c r="X33" i="20"/>
  <c r="R43" i="20"/>
  <c r="R33" i="20" s="1"/>
  <c r="I43" i="20"/>
  <c r="I33" i="20" s="1"/>
  <c r="Y43" i="20"/>
  <c r="Y33" i="20" s="1"/>
  <c r="AG54" i="20"/>
  <c r="T33" i="20"/>
  <c r="R10" i="20"/>
  <c r="Q12" i="20"/>
  <c r="Y12" i="20"/>
  <c r="M33" i="20"/>
  <c r="J13" i="20"/>
  <c r="G33" i="20"/>
  <c r="AG44" i="20"/>
  <c r="H12" i="20"/>
  <c r="G12" i="20"/>
  <c r="L12" i="20"/>
  <c r="L10" i="20" s="1"/>
  <c r="P12" i="20"/>
  <c r="P10" i="20" s="1"/>
  <c r="AG13" i="20"/>
  <c r="X12" i="20"/>
  <c r="AB12" i="20"/>
  <c r="AB10" i="20" s="1"/>
  <c r="J22" i="20"/>
  <c r="I12" i="20"/>
  <c r="AE43" i="20"/>
  <c r="AE33" i="20" s="1"/>
  <c r="AE10" i="20" s="1"/>
  <c r="AE8" i="20" s="1"/>
  <c r="N10" i="20"/>
  <c r="M12" i="20"/>
  <c r="U12" i="20"/>
  <c r="AC12" i="20"/>
  <c r="Z10" i="20"/>
  <c r="J44" i="20"/>
  <c r="AG49" i="20"/>
  <c r="J54" i="20"/>
  <c r="F34" i="20"/>
  <c r="F33" i="20" s="1"/>
  <c r="V10" i="20"/>
  <c r="F22" i="20"/>
  <c r="F15" i="20"/>
  <c r="F13" i="20" s="1"/>
  <c r="T12" i="20"/>
  <c r="J34" i="20"/>
  <c r="Q12" i="15"/>
  <c r="Q42" i="15"/>
  <c r="Q32" i="15" s="1"/>
  <c r="M42" i="15"/>
  <c r="O42" i="15"/>
  <c r="O32" i="15" s="1"/>
  <c r="R42" i="15"/>
  <c r="N42" i="15"/>
  <c r="N32" i="15" s="1"/>
  <c r="P42" i="15"/>
  <c r="P32" i="15" s="1"/>
  <c r="R32" i="15"/>
  <c r="R10" i="15" s="1"/>
  <c r="M32" i="15"/>
  <c r="M12" i="15"/>
  <c r="J54" i="15"/>
  <c r="F54" i="15" s="1"/>
  <c r="J49" i="15"/>
  <c r="F49" i="15" s="1"/>
  <c r="J44" i="15"/>
  <c r="J35" i="15"/>
  <c r="J36" i="15"/>
  <c r="J37" i="15"/>
  <c r="J38" i="15"/>
  <c r="J39" i="15"/>
  <c r="F39" i="15" s="1"/>
  <c r="J40" i="15"/>
  <c r="J41" i="15"/>
  <c r="J34" i="15"/>
  <c r="F34" i="15" s="1"/>
  <c r="J31" i="15"/>
  <c r="J26" i="15" s="1"/>
  <c r="J24" i="15"/>
  <c r="F24" i="15" s="1"/>
  <c r="J25" i="15"/>
  <c r="J23" i="15"/>
  <c r="J22" i="15" s="1"/>
  <c r="J15" i="15"/>
  <c r="J16" i="15"/>
  <c r="J17" i="15"/>
  <c r="F17" i="15" s="1"/>
  <c r="J18" i="15"/>
  <c r="J19" i="15"/>
  <c r="J20" i="15"/>
  <c r="J21" i="15"/>
  <c r="J14" i="15"/>
  <c r="F14" i="15" s="1"/>
  <c r="S12" i="15"/>
  <c r="U12" i="15"/>
  <c r="G53" i="15"/>
  <c r="H53" i="15"/>
  <c r="I53" i="15"/>
  <c r="K53" i="15"/>
  <c r="L53" i="15"/>
  <c r="S53" i="15"/>
  <c r="T53" i="15"/>
  <c r="U53" i="15"/>
  <c r="V53" i="15"/>
  <c r="W53" i="15"/>
  <c r="X53" i="15"/>
  <c r="Y53" i="15"/>
  <c r="Z53" i="15"/>
  <c r="AA53" i="15"/>
  <c r="AB53" i="15"/>
  <c r="AC53" i="15"/>
  <c r="AD53" i="15"/>
  <c r="G48" i="15"/>
  <c r="H48" i="15"/>
  <c r="I48" i="15"/>
  <c r="K48" i="15"/>
  <c r="L48" i="15"/>
  <c r="S48" i="15"/>
  <c r="T48" i="15"/>
  <c r="U48" i="15"/>
  <c r="V48" i="15"/>
  <c r="W48" i="15"/>
  <c r="X48" i="15"/>
  <c r="Y48" i="15"/>
  <c r="Z48" i="15"/>
  <c r="AA48" i="15"/>
  <c r="AB48" i="15"/>
  <c r="AC48" i="15"/>
  <c r="AD48" i="15"/>
  <c r="G43" i="15"/>
  <c r="H43" i="15"/>
  <c r="I43" i="15"/>
  <c r="K43" i="15"/>
  <c r="L43" i="15"/>
  <c r="S43" i="15"/>
  <c r="T43" i="15"/>
  <c r="U43" i="15"/>
  <c r="V43" i="15"/>
  <c r="W43" i="15"/>
  <c r="X43" i="15"/>
  <c r="Y43" i="15"/>
  <c r="Z43" i="15"/>
  <c r="AA43" i="15"/>
  <c r="AB43" i="15"/>
  <c r="AC43" i="15"/>
  <c r="AD43" i="15"/>
  <c r="G33" i="15"/>
  <c r="I33" i="15"/>
  <c r="Q10" i="15" l="1"/>
  <c r="AC10" i="20"/>
  <c r="AA8" i="20"/>
  <c r="U10" i="20"/>
  <c r="J43" i="20"/>
  <c r="AG33" i="20"/>
  <c r="AC8" i="20"/>
  <c r="Y10" i="20"/>
  <c r="Y8" i="20" s="1"/>
  <c r="U8" i="20"/>
  <c r="H10" i="20"/>
  <c r="M10" i="20"/>
  <c r="X10" i="20"/>
  <c r="W8" i="20" s="1"/>
  <c r="G10" i="20"/>
  <c r="Q10" i="20"/>
  <c r="AG43" i="20"/>
  <c r="J12" i="20"/>
  <c r="J33" i="20"/>
  <c r="I10" i="20"/>
  <c r="AG12" i="20"/>
  <c r="T10" i="20"/>
  <c r="F12" i="20"/>
  <c r="F10" i="20" s="1"/>
  <c r="M10" i="15"/>
  <c r="J43" i="15"/>
  <c r="F44" i="15"/>
  <c r="W42" i="15"/>
  <c r="W32" i="15" s="1"/>
  <c r="S42" i="15"/>
  <c r="S32" i="15" s="1"/>
  <c r="S10" i="15" s="1"/>
  <c r="X42" i="15"/>
  <c r="X32" i="15" s="1"/>
  <c r="Y42" i="15"/>
  <c r="Y32" i="15" s="1"/>
  <c r="K42" i="15"/>
  <c r="K32" i="15" s="1"/>
  <c r="J33" i="15"/>
  <c r="T42" i="15"/>
  <c r="T32" i="15" s="1"/>
  <c r="U42" i="15"/>
  <c r="U32" i="15" s="1"/>
  <c r="U10" i="15" s="1"/>
  <c r="F31" i="15"/>
  <c r="AA42" i="15"/>
  <c r="AA32" i="15" s="1"/>
  <c r="Z42" i="15"/>
  <c r="Z32" i="15" s="1"/>
  <c r="AC42" i="15"/>
  <c r="AC32" i="15" s="1"/>
  <c r="AD42" i="15"/>
  <c r="AD32" i="15" s="1"/>
  <c r="H42" i="15"/>
  <c r="H32" i="15" s="1"/>
  <c r="G42" i="15"/>
  <c r="G32" i="15" s="1"/>
  <c r="I42" i="15"/>
  <c r="I32" i="15" s="1"/>
  <c r="V42" i="15"/>
  <c r="V32" i="15" s="1"/>
  <c r="L42" i="15"/>
  <c r="L32" i="15" s="1"/>
  <c r="AB42" i="15"/>
  <c r="AB32" i="15" s="1"/>
  <c r="AG11" i="15"/>
  <c r="AG15" i="15"/>
  <c r="AG16" i="15"/>
  <c r="AG17" i="15"/>
  <c r="AG18" i="15"/>
  <c r="AG19" i="15"/>
  <c r="AG20" i="15"/>
  <c r="AG21" i="15"/>
  <c r="AG23" i="15"/>
  <c r="AG24" i="15"/>
  <c r="AG25" i="15"/>
  <c r="AG34" i="15"/>
  <c r="AG35" i="15"/>
  <c r="AG36" i="15"/>
  <c r="AG37" i="15"/>
  <c r="AG38" i="15"/>
  <c r="AG39" i="15"/>
  <c r="AG40" i="15"/>
  <c r="AG41" i="15"/>
  <c r="AG44" i="15"/>
  <c r="AG45" i="15"/>
  <c r="AG46" i="15"/>
  <c r="AG47" i="15"/>
  <c r="AG49" i="15"/>
  <c r="AG50" i="15"/>
  <c r="AG51" i="15"/>
  <c r="AG52" i="15"/>
  <c r="AG54" i="15"/>
  <c r="AG55" i="15"/>
  <c r="AG56" i="15"/>
  <c r="AG57" i="15"/>
  <c r="AG58" i="15"/>
  <c r="AG59" i="15"/>
  <c r="AG14" i="15"/>
  <c r="J10" i="20" l="1"/>
  <c r="AG10" i="20"/>
  <c r="S8" i="20"/>
  <c r="AG60" i="15"/>
  <c r="G13" i="15"/>
  <c r="H13" i="15"/>
  <c r="I13" i="15"/>
  <c r="K13" i="15"/>
  <c r="L13" i="15"/>
  <c r="N13" i="15"/>
  <c r="O13" i="15"/>
  <c r="P13" i="15"/>
  <c r="T13" i="15"/>
  <c r="V13" i="15"/>
  <c r="W13" i="15"/>
  <c r="X13" i="15"/>
  <c r="Y13" i="15"/>
  <c r="Z13" i="15"/>
  <c r="AA13" i="15"/>
  <c r="AB13" i="15"/>
  <c r="AC13" i="15"/>
  <c r="AD13" i="15"/>
  <c r="F15" i="15"/>
  <c r="F16" i="15"/>
  <c r="F18" i="15"/>
  <c r="F19" i="15"/>
  <c r="F20" i="15"/>
  <c r="F21" i="15"/>
  <c r="F23" i="15"/>
  <c r="F22" i="15" s="1"/>
  <c r="F25" i="15"/>
  <c r="V12" i="15" l="1"/>
  <c r="V10" i="15" s="1"/>
  <c r="U8" i="15" s="1"/>
  <c r="O12" i="15"/>
  <c r="O10" i="15" s="1"/>
  <c r="AB12" i="15"/>
  <c r="AB10" i="15" s="1"/>
  <c r="AA12" i="15"/>
  <c r="AA10" i="15" s="1"/>
  <c r="W12" i="15"/>
  <c r="W10" i="15" s="1"/>
  <c r="K12" i="15"/>
  <c r="K10" i="15" s="1"/>
  <c r="P12" i="15"/>
  <c r="P10" i="15" s="1"/>
  <c r="AD12" i="15"/>
  <c r="AD10" i="15" s="1"/>
  <c r="X12" i="15"/>
  <c r="X10" i="15" s="1"/>
  <c r="L12" i="15"/>
  <c r="L10" i="15" s="1"/>
  <c r="AC12" i="15"/>
  <c r="AC10" i="15" s="1"/>
  <c r="T12" i="15"/>
  <c r="T10" i="15" s="1"/>
  <c r="N12" i="15"/>
  <c r="N10" i="15" s="1"/>
  <c r="H12" i="15"/>
  <c r="H10" i="15" s="1"/>
  <c r="Y12" i="15"/>
  <c r="Y10" i="15" s="1"/>
  <c r="Z12" i="15"/>
  <c r="Z10" i="15" s="1"/>
  <c r="AG26" i="15"/>
  <c r="F30" i="15"/>
  <c r="F26" i="15" s="1"/>
  <c r="F13" i="15"/>
  <c r="AG22" i="15"/>
  <c r="AG13" i="15"/>
  <c r="J13" i="15"/>
  <c r="I25" i="15"/>
  <c r="G25" i="15"/>
  <c r="G12" i="15" l="1"/>
  <c r="G10" i="15" s="1"/>
  <c r="G22" i="15"/>
  <c r="I12" i="15"/>
  <c r="I10" i="15" s="1"/>
  <c r="I22" i="15"/>
  <c r="AG10" i="15"/>
  <c r="J12" i="15"/>
  <c r="F12" i="15"/>
  <c r="S8" i="15"/>
  <c r="Y8" i="15"/>
  <c r="AG12" i="15"/>
  <c r="W8" i="15"/>
  <c r="J48" i="15"/>
  <c r="J53" i="15"/>
  <c r="J42" i="15" l="1"/>
  <c r="AG33" i="15"/>
  <c r="AG53" i="15"/>
  <c r="AG48" i="15" l="1"/>
  <c r="AG43" i="15"/>
  <c r="F57" i="15"/>
  <c r="F59" i="15"/>
  <c r="F53" i="15"/>
  <c r="F43" i="15"/>
  <c r="F48" i="15" l="1"/>
  <c r="F42" i="15" s="1"/>
  <c r="F35" i="15"/>
  <c r="F36" i="15"/>
  <c r="F37" i="15"/>
  <c r="F38" i="15"/>
  <c r="F40" i="15"/>
  <c r="F41" i="15"/>
  <c r="J32" i="15"/>
  <c r="J10" i="15" s="1"/>
  <c r="F33" i="15" l="1"/>
  <c r="F32" i="15" l="1"/>
  <c r="F10" i="15" s="1"/>
  <c r="AA8" i="15"/>
  <c r="AE53" i="15"/>
  <c r="AE48" i="15"/>
  <c r="AG42" i="15"/>
  <c r="AE33" i="15"/>
  <c r="AE42" i="15" l="1"/>
  <c r="AE32" i="15" s="1"/>
  <c r="AE10" i="15" s="1"/>
  <c r="J11" i="15"/>
  <c r="AG32" i="15" l="1"/>
  <c r="AE8" i="15"/>
  <c r="AC8" i="15" l="1"/>
</calcChain>
</file>

<file path=xl/sharedStrings.xml><?xml version="1.0" encoding="utf-8"?>
<sst xmlns="http://schemas.openxmlformats.org/spreadsheetml/2006/main" count="803" uniqueCount="381">
  <si>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</si>
  <si>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</si>
  <si>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</si>
  <si>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</si>
  <si>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</si>
  <si>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</si>
  <si>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</si>
  <si>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</si>
  <si>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</si>
  <si>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</si>
  <si>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</si>
  <si>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</si>
  <si>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</si>
  <si>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</si>
  <si>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</si>
  <si>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Общепрофессиональный цикл</t>
  </si>
  <si>
    <t>Безопасность жизнедеятельности</t>
  </si>
  <si>
    <t>Учебная практика</t>
  </si>
  <si>
    <t>Производственная практика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</si>
  <si>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</si>
  <si>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</si>
  <si>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</si>
  <si>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</si>
  <si>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</si>
  <si>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</si>
  <si>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</si>
  <si>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</si>
  <si>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</si>
  <si>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</si>
  <si>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</si>
  <si>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Индекс</t>
  </si>
  <si>
    <t>Содержание</t>
  </si>
  <si>
    <t>*</t>
  </si>
  <si>
    <t>Наименование циклов, разделов,_x000D_
дисциплин, профессиональных модулей, МДК, практик</t>
  </si>
  <si>
    <t>Учебная нагрузка обучающихся, ч.</t>
  </si>
  <si>
    <t>Курс 1</t>
  </si>
  <si>
    <t>Всего</t>
  </si>
  <si>
    <t>Лаб. занятия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</si>
  <si>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</si>
  <si>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</si>
  <si>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</si>
  <si>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</si>
  <si>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</si>
  <si>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</si>
  <si>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</si>
  <si>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</si>
  <si>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</si>
  <si>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</si>
  <si>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</si>
  <si>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</si>
  <si>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</si>
  <si>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</si>
  <si>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</si>
  <si>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</si>
  <si>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</si>
  <si>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</si>
  <si>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</si>
  <si>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</si>
  <si>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</si>
  <si>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</si>
  <si>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</si>
  <si>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</si>
  <si>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</si>
  <si>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</si>
  <si>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</si>
  <si>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76</t>
  </si>
  <si>
    <t>час/нед</t>
  </si>
  <si>
    <t>Физическая культура</t>
  </si>
  <si>
    <t>11,2</t>
  </si>
  <si>
    <t>8,9</t>
  </si>
  <si>
    <t>П</t>
  </si>
  <si>
    <t>Профессиональный цикл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</si>
  <si>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</si>
  <si>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</si>
  <si>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</si>
  <si>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</si>
  <si>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</si>
  <si>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</si>
  <si>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</si>
  <si>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</si>
  <si>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</si>
  <si>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</si>
  <si>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</si>
  <si>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</si>
  <si>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</si>
  <si>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</si>
  <si>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</si>
  <si>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</si>
  <si>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</si>
  <si>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</si>
  <si>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</si>
  <si>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</si>
  <si>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</si>
  <si>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</si>
  <si>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</si>
  <si>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</si>
  <si>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</si>
  <si>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</si>
  <si>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</si>
  <si>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</si>
  <si>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</si>
  <si>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</si>
  <si>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</si>
  <si>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</si>
  <si>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</si>
  <si>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</si>
  <si>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</si>
  <si>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</si>
  <si>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</si>
  <si>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</si>
  <si>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</si>
  <si>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</si>
  <si>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</si>
  <si>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</si>
  <si>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</si>
  <si>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</si>
  <si>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</si>
  <si>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</si>
  <si>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</si>
  <si>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</si>
  <si>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</si>
  <si>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</si>
  <si>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К</t>
  </si>
  <si>
    <t>Г</t>
  </si>
  <si>
    <t>Обозначения:</t>
  </si>
  <si>
    <t xml:space="preserve">   Государственная (итоговая) аттестация</t>
  </si>
  <si>
    <t xml:space="preserve">   Производственная практика</t>
  </si>
  <si>
    <t xml:space="preserve">   Неделя отсутствует</t>
  </si>
  <si>
    <t>2 Сводные данные по бюджету времени</t>
  </si>
  <si>
    <t>Практики</t>
  </si>
  <si>
    <t>ГИА</t>
  </si>
  <si>
    <t>Утверждаю</t>
  </si>
  <si>
    <t>Приказ об утверждении ФГОС</t>
  </si>
  <si>
    <t>УЧЕБНЫЙ ПЛАН</t>
  </si>
  <si>
    <t>основной профессиональной образовательной программы начального профессионального образования</t>
  </si>
  <si>
    <t>наименование образовательного учреждения (организации)</t>
  </si>
  <si>
    <t>код</t>
  </si>
  <si>
    <t>наименование профессии</t>
  </si>
  <si>
    <t>на базе</t>
  </si>
  <si>
    <t>квалификация:</t>
  </si>
  <si>
    <t>32 7</t>
  </si>
  <si>
    <t>33 7</t>
  </si>
  <si>
    <t>34 7</t>
  </si>
  <si>
    <t>35 7</t>
  </si>
  <si>
    <t>36 7</t>
  </si>
  <si>
    <t>форма обучения</t>
  </si>
  <si>
    <t xml:space="preserve">нормативный срок освоения ОПОП  </t>
  </si>
  <si>
    <t>год начала подготовки по УП</t>
  </si>
  <si>
    <t>профиль получаемого профессионального образования</t>
  </si>
  <si>
    <t>при реализации программы среднего (полного) общего образования</t>
  </si>
  <si>
    <t>П.00</t>
  </si>
  <si>
    <t>0П.00</t>
  </si>
  <si>
    <t>ОП.01</t>
  </si>
  <si>
    <t>ОП.02</t>
  </si>
  <si>
    <t>ОП.03</t>
  </si>
  <si>
    <t>ОП.04</t>
  </si>
  <si>
    <t>ОП.05</t>
  </si>
  <si>
    <t>ПМ.01</t>
  </si>
  <si>
    <t>МДК.01.01</t>
  </si>
  <si>
    <t>УП.01</t>
  </si>
  <si>
    <t>Государственная итоговая аттестация</t>
  </si>
  <si>
    <t>всего</t>
  </si>
  <si>
    <t>диф.зачетов</t>
  </si>
  <si>
    <t>17 нед</t>
  </si>
  <si>
    <t xml:space="preserve">от </t>
  </si>
  <si>
    <t>_________________Казакова М.Ю.</t>
  </si>
  <si>
    <t>очная</t>
  </si>
  <si>
    <t xml:space="preserve"> Формы промежуточной аттестации</t>
  </si>
  <si>
    <t>общепрофессиональный цикл</t>
  </si>
  <si>
    <t>профессиональные модули</t>
  </si>
  <si>
    <t>итого</t>
  </si>
  <si>
    <t>ЭК</t>
  </si>
  <si>
    <t>ДЗ</t>
  </si>
  <si>
    <t>`--,Э</t>
  </si>
  <si>
    <t>зачетов</t>
  </si>
  <si>
    <t>эк</t>
  </si>
  <si>
    <t>1 курс</t>
  </si>
  <si>
    <t>2 курс</t>
  </si>
  <si>
    <t>3 курс</t>
  </si>
  <si>
    <t>нед</t>
  </si>
  <si>
    <t>проведение</t>
  </si>
  <si>
    <t xml:space="preserve">Каникулы </t>
  </si>
  <si>
    <t>Кабинеты:</t>
  </si>
  <si>
    <t>Лаборатории:</t>
  </si>
  <si>
    <t>Спортивный комплекс:</t>
  </si>
  <si>
    <t>1. Спортивный зал</t>
  </si>
  <si>
    <t xml:space="preserve">2. Открытый стадион широкого профиля с элементами полосы препятствий </t>
  </si>
  <si>
    <t>3.  Малый теннисный зал</t>
  </si>
  <si>
    <t>4. Стрелковый тир</t>
  </si>
  <si>
    <t>5. Тренажерный зал</t>
  </si>
  <si>
    <t>6. Лыжная база</t>
  </si>
  <si>
    <t>Залы:</t>
  </si>
  <si>
    <t>1. Библиотека</t>
  </si>
  <si>
    <t>2. Читальный зал с выходом в сеть Интернет</t>
  </si>
  <si>
    <t>3. Актовый зал</t>
  </si>
  <si>
    <t>Мастерские:</t>
  </si>
  <si>
    <t xml:space="preserve">  МДК.01.01</t>
  </si>
  <si>
    <t>ПП.01</t>
  </si>
  <si>
    <t>Директор КОГПОАУ  ВЭМТ</t>
  </si>
  <si>
    <t>Кировское областное государственное профессиональное образовательное автономное учреждение "Вятский электромашиностроительный техникум"</t>
  </si>
  <si>
    <t>основного общего образования (с получением среднего общего образования)</t>
  </si>
  <si>
    <r>
      <t>1</t>
    </r>
    <r>
      <rPr>
        <b/>
        <sz val="11"/>
        <color indexed="8"/>
        <rFont val="Times New Roman"/>
        <family val="1"/>
        <charset val="204"/>
      </rPr>
      <t xml:space="preserve"> График учебного процесса</t>
    </r>
  </si>
  <si>
    <t>по профессии среднего профессионального образования</t>
  </si>
  <si>
    <t>ПК1.1</t>
  </si>
  <si>
    <t>ПК1.2</t>
  </si>
  <si>
    <t>ПК1.3</t>
  </si>
  <si>
    <t>ПК 1.4</t>
  </si>
  <si>
    <t>экзаменов</t>
  </si>
  <si>
    <t>№ 1576</t>
  </si>
  <si>
    <t>09.12.2016 г</t>
  </si>
  <si>
    <t>Техническая графика</t>
  </si>
  <si>
    <t>Технические измерения</t>
  </si>
  <si>
    <t>Объем образовательной нагрузки</t>
  </si>
  <si>
    <t>Самостоятельная работа</t>
  </si>
  <si>
    <t>теоретическое обучение</t>
  </si>
  <si>
    <t>учебная практика</t>
  </si>
  <si>
    <t>консультанции</t>
  </si>
  <si>
    <t>Работа обучающихся  во взаимодействии с преподавателем</t>
  </si>
  <si>
    <t>ОП.07*</t>
  </si>
  <si>
    <t>ОП.08*</t>
  </si>
  <si>
    <t>24 нед</t>
  </si>
  <si>
    <t>`Э</t>
  </si>
  <si>
    <t>15.01.33</t>
  </si>
  <si>
    <t>Токарь на станках с числовым программным управлением</t>
  </si>
  <si>
    <t>токарь  токарь - револьверщик</t>
  </si>
  <si>
    <t>ОП.06*</t>
  </si>
  <si>
    <t>ПМ.04</t>
  </si>
  <si>
    <t>МДК.04.01</t>
  </si>
  <si>
    <t>ПМ.05</t>
  </si>
  <si>
    <t>УП.04.</t>
  </si>
  <si>
    <t>ПП.04</t>
  </si>
  <si>
    <t>МДК.05.01</t>
  </si>
  <si>
    <t>УП.05</t>
  </si>
  <si>
    <t>ПП.05</t>
  </si>
  <si>
    <t>Технология обработки на токарных станках</t>
  </si>
  <si>
    <t>Изготовление различных изделий на токарных станках с числовым программным управлением по стадиям технологического процесса в соответствии с требованиями охраны труда и экологической безопасности</t>
  </si>
  <si>
    <t>Технология обработки на станках с ПУ</t>
  </si>
  <si>
    <t>2г 10 м</t>
  </si>
  <si>
    <t>Курс 2</t>
  </si>
  <si>
    <t>Курс 3</t>
  </si>
  <si>
    <t>сем 1</t>
  </si>
  <si>
    <t>Семестр 3</t>
  </si>
  <si>
    <t>Семестр 4</t>
  </si>
  <si>
    <t>Семестр 5</t>
  </si>
  <si>
    <t>Семестр 6</t>
  </si>
  <si>
    <t>сем 2</t>
  </si>
  <si>
    <t>ОБЩЕОБРАЗОВАТЕЛЬНЫЙ ЦИКЛ</t>
  </si>
  <si>
    <t>ОУД</t>
  </si>
  <si>
    <t>Общие общеобразовательные учебные дисциплины</t>
  </si>
  <si>
    <t>Русский язык</t>
  </si>
  <si>
    <t>Литература</t>
  </si>
  <si>
    <t>Иностранный язык</t>
  </si>
  <si>
    <t>Математика</t>
  </si>
  <si>
    <t>История</t>
  </si>
  <si>
    <t>Основы безопасности жизнедеятельности</t>
  </si>
  <si>
    <t>Астрономия</t>
  </si>
  <si>
    <t xml:space="preserve">Информатика </t>
  </si>
  <si>
    <t>Физика</t>
  </si>
  <si>
    <t>Химия</t>
  </si>
  <si>
    <t>Биология</t>
  </si>
  <si>
    <t>Основы проектной деятельности</t>
  </si>
  <si>
    <t>`--,--,--,Э</t>
  </si>
  <si>
    <t>`--,--,--,ДЗ</t>
  </si>
  <si>
    <t>`ДЗ</t>
  </si>
  <si>
    <t>`--,ДЗ</t>
  </si>
  <si>
    <t>Экзамен квалификационный</t>
  </si>
  <si>
    <t>Экззамен квалификационный</t>
  </si>
  <si>
    <t xml:space="preserve"> не менее 180</t>
  </si>
  <si>
    <t>не менеее 972</t>
  </si>
  <si>
    <t>гиа</t>
  </si>
  <si>
    <t>`--,ДЗ,--,ДЗ</t>
  </si>
  <si>
    <t>`--,--,ДЗ</t>
  </si>
  <si>
    <t>Общий объем образовательной программы</t>
  </si>
  <si>
    <t xml:space="preserve">   Обучение по циклам и  1 день в неделю учебная практика</t>
  </si>
  <si>
    <t xml:space="preserve">  Обучение по циклам</t>
  </si>
  <si>
    <t>Изготовление изделий на токарно-револьверных станках станках по стадиям 
технологического процесса в соответствии с требованиями 
охраны труда и экологической 
безопасности</t>
  </si>
  <si>
    <t>Изготовление изделий на токарных станках по стадиям 
технологического процесса в соответствии с требованиями 
охраны труда и экологической 
безопасности</t>
  </si>
  <si>
    <t>Технология работ на токарно-револьверных станках</t>
  </si>
  <si>
    <t>Каникулы</t>
  </si>
  <si>
    <t>час</t>
  </si>
  <si>
    <t>Теоретическое обучение</t>
  </si>
  <si>
    <t>общеобразовательный цикл</t>
  </si>
  <si>
    <t>экзамены</t>
  </si>
  <si>
    <t>Основы финансовой грамотности</t>
  </si>
  <si>
    <t>Родной язык</t>
  </si>
  <si>
    <t>1224</t>
  </si>
  <si>
    <t>ОК 01.</t>
  </si>
  <si>
    <t>ОК 02.</t>
  </si>
  <si>
    <t>ОК 03.</t>
  </si>
  <si>
    <t>ОК 04.</t>
  </si>
  <si>
    <t>ОК 05.</t>
  </si>
  <si>
    <t>ОК 06.</t>
  </si>
  <si>
    <t>ОК 07.</t>
  </si>
  <si>
    <t>ОК 08.</t>
  </si>
  <si>
    <t>ОК 09.</t>
  </si>
  <si>
    <t>ОК 10.</t>
  </si>
  <si>
    <t>ОК 11.</t>
  </si>
  <si>
    <t>Выбирать способы решения задач профессиональной деятельности, применительно к различным контекстам</t>
  </si>
  <si>
    <t>Осуществлять поиск, анализ и интерпретацию информации, необходимой для выполнения задач профессиональной деятельности</t>
  </si>
  <si>
    <t>Планировать и реализовывать собственное профессиональное и личностное развитие.</t>
  </si>
  <si>
    <t>Работать в коллективе и команде, эффективно взаимодействовать с коллегами, руководством, клиентами.</t>
  </si>
  <si>
    <t>Осуществлять устную и письменную коммуникацию на государственном языке с учетом особенностей социального и культурного контекста.</t>
  </si>
  <si>
    <t>Содействовать сохранению окружающей среды, ресурсосбережению, эффективно действовать в чрезвычайных ситуациях.</t>
  </si>
  <si>
    <t>Использовать средства физической культуры для сохранения и укрепления здоровья в процессе профессиональной деятельности и поддержания необходимого уровня физической подготовленности.</t>
  </si>
  <si>
    <t>Использовать информационные технологии в профессиональной деятельности</t>
  </si>
  <si>
    <t>Пользоваться профессиональной документацией на государственном и иностранном языках.</t>
  </si>
  <si>
    <t>Осуществлять подготовку и обслуживание рабочего места для работы</t>
  </si>
  <si>
    <t>Осуществлять подготовку к использованию инструмента и оснастки для работы на токарных станках в соответствии с полученным заданием.</t>
  </si>
  <si>
    <t>Определять последовательность и оптимальные режимы обработки различных изделий на токарных станках в соответствии с заданием.</t>
  </si>
  <si>
    <t>Вести технологический процесс обработки и доводки деталей, заготовок и инструментов на токарных станках с соблюдением требований к качеству, в соответствии с заданием и с технической документацией.</t>
  </si>
  <si>
    <t>П.К 4.1</t>
  </si>
  <si>
    <t>ПК 4.2</t>
  </si>
  <si>
    <t>ПК 4.3</t>
  </si>
  <si>
    <t>ПК4.4.</t>
  </si>
  <si>
    <t>ПК 5.1.</t>
  </si>
  <si>
    <t xml:space="preserve">ПК 5.2. </t>
  </si>
  <si>
    <t xml:space="preserve">ПК 5.3. </t>
  </si>
  <si>
    <t xml:space="preserve">ПК 5.4. </t>
  </si>
  <si>
    <t>1. Технической графики и технических измерений</t>
  </si>
  <si>
    <t>2. безопасности жизнедеятельности</t>
  </si>
  <si>
    <t>3.Технического иностранного языка</t>
  </si>
  <si>
    <t>4. Технологии металлобработки</t>
  </si>
  <si>
    <t>1. Программного управления станками</t>
  </si>
  <si>
    <t>1. Технолгии металлобработки</t>
  </si>
  <si>
    <t xml:space="preserve">  МДК.04.01</t>
  </si>
  <si>
    <t xml:space="preserve">  МДК.05.01</t>
  </si>
  <si>
    <t xml:space="preserve">  ОП.01</t>
  </si>
  <si>
    <t xml:space="preserve">  ОП.02</t>
  </si>
  <si>
    <t xml:space="preserve">  ОП.03</t>
  </si>
  <si>
    <t xml:space="preserve">  ОП.04</t>
  </si>
  <si>
    <t>Технический английский  язык</t>
  </si>
  <si>
    <t>Технический английский язык</t>
  </si>
  <si>
    <t xml:space="preserve">  ОП.05</t>
  </si>
  <si>
    <t>Осуществлять подготовку и обслуживание рабочего места для работы на токарно-револьверных станках.</t>
  </si>
  <si>
    <t>Осуществлять подготовку к использованию инструмента и оснастки для работы на токарно-револьверных станках в соответствии с полученным заданием.</t>
  </si>
  <si>
    <t>Определять последовательность и оптимальные режимы обработки различных изделий на токарно-револьверных станках в соответствии с заданием.</t>
  </si>
  <si>
    <t>Вести технологический процесс обработки деталей на токарно-револьверных станках с соблюдением требований к качеству, в соответствии с заданием и с технической документацией.</t>
  </si>
  <si>
    <t>Осуществлять подготовку и обслуживание рабочего места для работы на токарных станках с числовым программным управлением</t>
  </si>
  <si>
    <t>Адаптировать разработанные управляющие программы на основе анализа входных данных, технологической и конструкторской документации в соответствии с полученным заданием.</t>
  </si>
  <si>
    <t>Вести технологический процесс обработки деталей на токарных станках с числовым программным управлением с соблюдением требований к качеству, в соответствии с заданием и с технической документацией.</t>
  </si>
  <si>
    <t>Осуществлять подготовку к использованию инструмента и оснастки для работы на токарных станках с числовым программным управлением в соответствии с полученным заданием.</t>
  </si>
  <si>
    <t>Основы материаловедения*</t>
  </si>
  <si>
    <t>Введение в профессию*</t>
  </si>
  <si>
    <t>Основы предпринимательства*</t>
  </si>
  <si>
    <t>ДЗ,З</t>
  </si>
  <si>
    <t>Обществознание</t>
  </si>
  <si>
    <t>Проявлять гражданско-патриотическую позицию, демонстрировать осознанное поведение на основе традиционных общечеловеческих ценностей, применять стандарты антикоррупционного поведения</t>
  </si>
  <si>
    <t>Использовать знания по финансовой грамотности, планировать предпринимательскую деятельность в профессиональной сфере</t>
  </si>
  <si>
    <t>"____"_____________2021 г</t>
  </si>
  <si>
    <t>технологический</t>
  </si>
  <si>
    <t>15.01.33 Токарь на станках с числовым программным управлением 2021-2024</t>
  </si>
  <si>
    <t>лабораторные и практические занятия</t>
  </si>
  <si>
    <t>индивидуальный проект</t>
  </si>
  <si>
    <t>производственная практика</t>
  </si>
  <si>
    <t>промежуточая аттестация</t>
  </si>
  <si>
    <t>1 нед</t>
  </si>
  <si>
    <t>2 нед</t>
  </si>
  <si>
    <t>ОУП.00</t>
  </si>
  <si>
    <t>Общие учебные предметы</t>
  </si>
  <si>
    <t>Предметы по выбору из обязательных предметных областей</t>
  </si>
  <si>
    <t>Дополнительные предметы</t>
  </si>
  <si>
    <t>ОУП.01</t>
  </si>
  <si>
    <t>ОУП.02</t>
  </si>
  <si>
    <t>ОУП.03</t>
  </si>
  <si>
    <t>ОУП.04</t>
  </si>
  <si>
    <t>ОУП.05</t>
  </si>
  <si>
    <t>ОУП.06</t>
  </si>
  <si>
    <t>ОУП.07</t>
  </si>
  <si>
    <t>ОУП.08</t>
  </si>
  <si>
    <t>ОУП.09</t>
  </si>
  <si>
    <t>ОУП.10</t>
  </si>
  <si>
    <t>ОУП.11</t>
  </si>
  <si>
    <t>ОУП.12</t>
  </si>
  <si>
    <t>ОУП.13</t>
  </si>
  <si>
    <t>ОУП.14</t>
  </si>
  <si>
    <t>ОУП.15</t>
  </si>
  <si>
    <t>ОУП.16</t>
  </si>
  <si>
    <t>Дополнительные предметы  / элективные курсы</t>
  </si>
  <si>
    <t xml:space="preserve">ЭК.01 </t>
  </si>
  <si>
    <t>Приказ  о внесении изменений № 01-02/392 от  07.10.2022 г</t>
  </si>
  <si>
    <t>Россия- Моя история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</si>
</sst>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,###"/>
    <numFmt numFmtId="165" formatCode="0.0"/>
  </numFmts>
  <fonts count="45" x14ac:knownFonts="1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8"/>
      <name val="Tahoma"/>
      <family val="2"/>
      <charset val="204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i/>
      <sz val="8"/>
      <color indexed="8"/>
      <name val="Tahoma"/>
      <family val="2"/>
      <charset val="204"/>
    </font>
    <font>
      <sz val="9"/>
      <color indexed="8"/>
      <name val="Arial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sz val="7"/>
      <color indexed="8"/>
      <name val="Tahoma"/>
      <family val="2"/>
      <charset val="204"/>
    </font>
    <font>
      <i/>
      <sz val="15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1"/>
      <color indexed="8"/>
      <name val="Tahoma"/>
      <family val="2"/>
      <charset val="204"/>
    </font>
    <font>
      <b/>
      <sz val="26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  <font>
      <b/>
      <i/>
      <sz val="8"/>
      <color indexed="8"/>
      <name val="Tahoma"/>
      <family val="2"/>
      <charset val="204"/>
    </font>
    <font>
      <b/>
      <sz val="8"/>
      <color rgb="FFFF0000"/>
      <name val="Tahoma"/>
      <family val="2"/>
      <charset val="204"/>
    </font>
    <font>
      <sz val="8"/>
      <color rgb="FFFF0000"/>
      <name val="Tahoma"/>
      <family val="2"/>
      <charset val="204"/>
    </font>
    <font>
      <sz val="8"/>
      <color theme="1"/>
      <name val="Tahoma"/>
      <family val="2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rgb="FFFF0000"/>
      <name val="Tahoma"/>
      <family val="2"/>
      <charset val="204"/>
    </font>
    <font>
      <sz val="7"/>
      <color rgb="FFFF0000"/>
      <name val="Tahoma"/>
      <family val="2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theme="1"/>
      <name val="Tahoma"/>
      <family val="2"/>
      <charset val="204"/>
    </font>
    <font>
      <sz val="9"/>
      <color rgb="FFFF0000"/>
      <name val="Tahoma"/>
      <family val="2"/>
      <charset val="204"/>
    </font>
    <font>
      <sz val="14"/>
      <color rgb="FFFF0000"/>
      <name val="Tahoma"/>
      <family val="2"/>
      <charset val="204"/>
    </font>
    <font>
      <sz val="7"/>
      <name val="Tahoma"/>
      <family val="2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16"/>
      </patternFill>
    </fill>
    <fill>
      <patternFill patternType="solid">
        <fgColor indexed="9"/>
        <bgColor indexed="16"/>
      </patternFill>
    </fill>
    <fill>
      <patternFill patternType="solid">
        <fgColor indexed="22"/>
        <bgColor indexed="1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16"/>
      </patternFill>
    </fill>
    <fill>
      <patternFill patternType="lightUp">
        <fgColor indexed="20"/>
        <bgColor theme="0"/>
      </patternFill>
    </fill>
    <fill>
      <patternFill patternType="solid">
        <fgColor theme="5" tint="0.39997558519241921"/>
        <bgColor indexed="16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99FFCC"/>
        <bgColor indexed="16"/>
      </patternFill>
    </fill>
    <fill>
      <patternFill patternType="solid">
        <fgColor theme="8" tint="0.59999389629810485"/>
        <bgColor indexed="16"/>
      </patternFill>
    </fill>
  </fills>
  <borders count="1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/>
      <right style="thick">
        <color rgb="FFC00000"/>
      </right>
      <top/>
      <bottom/>
      <diagonal/>
    </border>
    <border>
      <left style="thin">
        <color indexed="64"/>
      </left>
      <right style="thick">
        <color rgb="FFC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C00000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/>
      <bottom/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/>
      <bottom style="thin">
        <color indexed="64"/>
      </bottom>
      <diagonal/>
    </border>
    <border>
      <left/>
      <right style="thick">
        <color rgb="FFFF0000"/>
      </right>
      <top/>
      <bottom/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/>
      <top/>
      <bottom/>
      <diagonal/>
    </border>
    <border>
      <left style="thick">
        <color rgb="FFFF0000"/>
      </left>
      <right style="thin">
        <color indexed="64"/>
      </right>
      <top/>
      <bottom/>
      <diagonal/>
    </border>
    <border>
      <left/>
      <right style="thick">
        <color rgb="FFC0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/>
      <diagonal/>
    </border>
    <border>
      <left style="thick">
        <color rgb="FFFF0000"/>
      </left>
      <right/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/>
      <diagonal/>
    </border>
    <border>
      <left style="thick">
        <color rgb="FFFF0000"/>
      </left>
      <right/>
      <top style="thin">
        <color indexed="64"/>
      </top>
      <bottom style="medium">
        <color indexed="64"/>
      </bottom>
      <diagonal/>
    </border>
    <border>
      <left style="thick">
        <color rgb="FFFF0000"/>
      </left>
      <right/>
      <top style="medium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n">
        <color indexed="64"/>
      </right>
      <top/>
      <bottom style="thick">
        <color rgb="FFFF0000"/>
      </bottom>
      <diagonal/>
    </border>
    <border>
      <left style="thick">
        <color rgb="FFFF0000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FF0000"/>
      </left>
      <right/>
      <top/>
      <bottom style="medium">
        <color indexed="64"/>
      </bottom>
      <diagonal/>
    </border>
    <border>
      <left style="thin">
        <color rgb="FFFF0000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rgb="FFFF0000"/>
      </bottom>
      <diagonal/>
    </border>
    <border>
      <left/>
      <right/>
      <top style="medium">
        <color indexed="64"/>
      </top>
      <bottom style="thick">
        <color rgb="FFFF0000"/>
      </bottom>
      <diagonal/>
    </border>
    <border>
      <left/>
      <right style="thin">
        <color indexed="64"/>
      </right>
      <top style="medium">
        <color indexed="64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C00000"/>
      </right>
      <top/>
      <bottom style="medium">
        <color indexed="64"/>
      </bottom>
      <diagonal/>
    </border>
    <border>
      <left style="thick">
        <color rgb="FFFF0000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C00000"/>
      </right>
      <top style="thin">
        <color indexed="64"/>
      </top>
      <bottom/>
      <diagonal/>
    </border>
    <border>
      <left style="thick">
        <color rgb="FFFF0000"/>
      </left>
      <right style="thick">
        <color rgb="FFC00000"/>
      </right>
      <top style="thin">
        <color indexed="64"/>
      </top>
      <bottom style="medium">
        <color indexed="64"/>
      </bottom>
      <diagonal/>
    </border>
    <border>
      <left/>
      <right style="thick">
        <color rgb="FFFF0000"/>
      </right>
      <top/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thick">
        <color rgb="FFFF0000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ck">
        <color indexed="64"/>
      </bottom>
      <diagonal/>
    </border>
    <border>
      <left/>
      <right style="thin">
        <color indexed="64"/>
      </right>
      <top style="thick">
        <color rgb="FFFF0000"/>
      </top>
      <bottom style="thick">
        <color indexed="64"/>
      </bottom>
      <diagonal/>
    </border>
    <border>
      <left style="thin">
        <color indexed="64"/>
      </left>
      <right/>
      <top style="thick">
        <color rgb="FFFF0000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rgb="FFFF0000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3" fillId="0" borderId="0"/>
    <xf numFmtId="0" fontId="3" fillId="6" borderId="29" applyNumberFormat="0" applyFont="0" applyFill="0" applyBorder="0" applyAlignment="0" applyProtection="0">
      <alignment horizontal="center" vertical="center"/>
      <protection locked="0"/>
    </xf>
    <xf numFmtId="0" fontId="1" fillId="0" borderId="0" applyNumberFormat="0"/>
    <xf numFmtId="0" fontId="1" fillId="0" borderId="0"/>
    <xf numFmtId="0" fontId="1" fillId="6" borderId="29" applyNumberFormat="0" applyFont="0" applyFill="0" applyBorder="0" applyAlignment="0" applyProtection="0">
      <alignment horizontal="center" vertical="center"/>
      <protection locked="0"/>
    </xf>
  </cellStyleXfs>
  <cellXfs count="800">
    <xf numFmtId="0" fontId="0" fillId="0" borderId="0" xfId="0"/>
    <xf numFmtId="0" fontId="1" fillId="0" borderId="0" xfId="0" applyFont="1"/>
    <xf numFmtId="0" fontId="5" fillId="0" borderId="0" xfId="2"/>
    <xf numFmtId="0" fontId="5" fillId="2" borderId="1" xfId="2" applyFont="1" applyFill="1" applyBorder="1" applyAlignment="1" applyProtection="1">
      <alignment horizontal="left" vertical="center" wrapText="1"/>
      <protection locked="0"/>
    </xf>
    <xf numFmtId="0" fontId="5" fillId="3" borderId="0" xfId="2" applyFont="1" applyFill="1" applyBorder="1" applyAlignment="1" applyProtection="1">
      <alignment horizontal="left" vertical="center"/>
      <protection locked="0"/>
    </xf>
    <xf numFmtId="0" fontId="3" fillId="0" borderId="0" xfId="3"/>
    <xf numFmtId="0" fontId="3" fillId="3" borderId="0" xfId="3" applyFont="1" applyFill="1" applyBorder="1" applyAlignment="1" applyProtection="1">
      <alignment horizontal="left" vertical="center"/>
      <protection locked="0"/>
    </xf>
    <xf numFmtId="0" fontId="5" fillId="0" borderId="0" xfId="2" applyFont="1" applyAlignment="1">
      <alignment horizontal="left" vertical="center"/>
    </xf>
    <xf numFmtId="0" fontId="5" fillId="4" borderId="1" xfId="2" applyNumberFormat="1" applyFont="1" applyFill="1" applyBorder="1" applyAlignment="1">
      <alignment horizontal="left" vertical="center"/>
    </xf>
    <xf numFmtId="0" fontId="5" fillId="0" borderId="1" xfId="2" applyNumberFormat="1" applyFont="1" applyBorder="1" applyAlignment="1">
      <alignment horizontal="left" vertical="center"/>
    </xf>
    <xf numFmtId="164" fontId="5" fillId="0" borderId="1" xfId="2" applyNumberFormat="1" applyFont="1" applyBorder="1" applyAlignment="1">
      <alignment horizontal="left" vertical="center"/>
    </xf>
    <xf numFmtId="0" fontId="7" fillId="3" borderId="1" xfId="2" applyFont="1" applyFill="1" applyBorder="1" applyAlignment="1" applyProtection="1">
      <alignment horizontal="center" vertical="center"/>
      <protection locked="0"/>
    </xf>
    <xf numFmtId="0" fontId="3" fillId="3" borderId="0" xfId="3" applyFont="1" applyFill="1" applyBorder="1" applyAlignment="1" applyProtection="1">
      <alignment horizontal="center" vertical="center"/>
      <protection locked="0"/>
    </xf>
    <xf numFmtId="0" fontId="3" fillId="5" borderId="0" xfId="3" applyFont="1" applyFill="1" applyAlignment="1" applyProtection="1">
      <alignment horizontal="center" vertical="center"/>
      <protection locked="0"/>
    </xf>
    <xf numFmtId="0" fontId="15" fillId="0" borderId="0" xfId="3" applyFont="1" applyAlignment="1" applyProtection="1">
      <alignment horizontal="right" vertical="center"/>
      <protection locked="0"/>
    </xf>
    <xf numFmtId="0" fontId="11" fillId="3" borderId="0" xfId="3" applyFont="1" applyFill="1" applyBorder="1" applyAlignment="1" applyProtection="1">
      <alignment horizontal="left" vertical="center"/>
      <protection locked="0"/>
    </xf>
    <xf numFmtId="0" fontId="11" fillId="3" borderId="0" xfId="3" applyFont="1" applyFill="1" applyBorder="1" applyAlignment="1" applyProtection="1">
      <alignment horizontal="left" vertical="top"/>
      <protection locked="0"/>
    </xf>
    <xf numFmtId="0" fontId="3" fillId="5" borderId="0" xfId="3" applyFill="1"/>
    <xf numFmtId="0" fontId="3" fillId="7" borderId="0" xfId="3" applyFill="1"/>
    <xf numFmtId="0" fontId="3" fillId="7" borderId="0" xfId="3" applyFill="1" applyAlignment="1">
      <alignment horizontal="center" vertical="center" textRotation="90" wrapText="1"/>
    </xf>
    <xf numFmtId="0" fontId="3" fillId="6" borderId="8" xfId="3" applyNumberFormat="1" applyFont="1" applyFill="1" applyBorder="1" applyAlignment="1">
      <alignment horizontal="center" vertical="center"/>
    </xf>
    <xf numFmtId="0" fontId="3" fillId="6" borderId="9" xfId="3" applyNumberFormat="1" applyFont="1" applyFill="1" applyBorder="1" applyAlignment="1">
      <alignment horizontal="center" vertical="center"/>
    </xf>
    <xf numFmtId="0" fontId="3" fillId="6" borderId="1" xfId="3" applyNumberFormat="1" applyFont="1" applyFill="1" applyBorder="1" applyAlignment="1" applyProtection="1">
      <alignment horizontal="left" vertical="center" wrapText="1"/>
      <protection locked="0"/>
    </xf>
    <xf numFmtId="0" fontId="3" fillId="6" borderId="1" xfId="3" applyNumberFormat="1" applyFont="1" applyFill="1" applyBorder="1" applyAlignment="1" applyProtection="1">
      <alignment horizontal="center" vertical="center"/>
      <protection locked="0"/>
    </xf>
    <xf numFmtId="0" fontId="3" fillId="6" borderId="1" xfId="3" applyNumberFormat="1" applyFont="1" applyFill="1" applyBorder="1" applyAlignment="1">
      <alignment horizontal="left" vertical="center" wrapText="1"/>
    </xf>
    <xf numFmtId="0" fontId="3" fillId="6" borderId="0" xfId="3" applyFont="1" applyFill="1" applyBorder="1" applyAlignment="1">
      <alignment horizontal="center" vertical="center"/>
    </xf>
    <xf numFmtId="0" fontId="3" fillId="6" borderId="12" xfId="3" applyNumberFormat="1" applyFont="1" applyFill="1" applyBorder="1" applyAlignment="1" applyProtection="1">
      <alignment horizontal="center" vertical="center"/>
      <protection locked="0"/>
    </xf>
    <xf numFmtId="0" fontId="3" fillId="6" borderId="1" xfId="3" applyNumberFormat="1" applyFont="1" applyFill="1" applyBorder="1" applyAlignment="1">
      <alignment horizontal="center" vertical="center" wrapText="1"/>
    </xf>
    <xf numFmtId="0" fontId="3" fillId="6" borderId="13" xfId="3" applyNumberFormat="1" applyFont="1" applyFill="1" applyBorder="1" applyAlignment="1">
      <alignment horizontal="center" vertical="center"/>
    </xf>
    <xf numFmtId="0" fontId="3" fillId="8" borderId="10" xfId="3" applyNumberFormat="1" applyFont="1" applyFill="1" applyBorder="1" applyAlignment="1">
      <alignment horizontal="center" vertical="center"/>
    </xf>
    <xf numFmtId="0" fontId="3" fillId="8" borderId="1" xfId="3" applyFont="1" applyFill="1" applyBorder="1" applyAlignment="1" applyProtection="1">
      <alignment horizontal="center" vertical="center"/>
      <protection locked="0"/>
    </xf>
    <xf numFmtId="0" fontId="3" fillId="8" borderId="8" xfId="3" applyNumberFormat="1" applyFont="1" applyFill="1" applyBorder="1" applyAlignment="1">
      <alignment horizontal="center" vertical="center"/>
    </xf>
    <xf numFmtId="0" fontId="3" fillId="8" borderId="1" xfId="3" applyNumberFormat="1" applyFont="1" applyFill="1" applyBorder="1" applyAlignment="1">
      <alignment horizontal="center" vertical="center"/>
    </xf>
    <xf numFmtId="0" fontId="3" fillId="8" borderId="0" xfId="3" applyFont="1" applyFill="1" applyBorder="1" applyAlignment="1">
      <alignment horizontal="center" vertical="center"/>
    </xf>
    <xf numFmtId="0" fontId="3" fillId="8" borderId="1" xfId="3" applyFont="1" applyFill="1" applyBorder="1" applyAlignment="1">
      <alignment horizontal="center" vertical="center"/>
    </xf>
    <xf numFmtId="0" fontId="3" fillId="8" borderId="15" xfId="3" applyNumberFormat="1" applyFont="1" applyFill="1" applyBorder="1" applyAlignment="1">
      <alignment horizontal="center" vertical="center"/>
    </xf>
    <xf numFmtId="0" fontId="3" fillId="6" borderId="3" xfId="3" applyNumberFormat="1" applyFont="1" applyFill="1" applyBorder="1" applyAlignment="1">
      <alignment horizontal="center" vertical="center"/>
    </xf>
    <xf numFmtId="0" fontId="3" fillId="7" borderId="0" xfId="3" applyFont="1" applyFill="1" applyAlignment="1" applyProtection="1">
      <alignment horizontal="center" vertical="center"/>
      <protection locked="0"/>
    </xf>
    <xf numFmtId="0" fontId="3" fillId="7" borderId="1" xfId="3" applyNumberFormat="1" applyFont="1" applyFill="1" applyBorder="1" applyAlignment="1" applyProtection="1">
      <alignment horizontal="center" vertical="center"/>
      <protection locked="0"/>
    </xf>
    <xf numFmtId="0" fontId="3" fillId="7" borderId="1" xfId="3" applyNumberFormat="1" applyFont="1" applyFill="1" applyBorder="1" applyAlignment="1" applyProtection="1">
      <alignment horizontal="center" vertical="center" textRotation="90"/>
      <protection locked="0"/>
    </xf>
    <xf numFmtId="0" fontId="3" fillId="7" borderId="1" xfId="3" applyNumberFormat="1" applyFont="1" applyFill="1" applyBorder="1" applyAlignment="1" applyProtection="1">
      <alignment horizontal="left" vertical="center" textRotation="90"/>
      <protection locked="0"/>
    </xf>
    <xf numFmtId="0" fontId="3" fillId="6" borderId="1" xfId="3" applyNumberFormat="1" applyFont="1" applyFill="1" applyBorder="1" applyAlignment="1" applyProtection="1">
      <alignment horizontal="left" vertical="center"/>
      <protection locked="0"/>
    </xf>
    <xf numFmtId="0" fontId="3" fillId="7" borderId="0" xfId="3" applyFont="1" applyFill="1" applyAlignment="1" applyProtection="1">
      <alignment horizontal="left" vertical="center"/>
      <protection locked="0"/>
    </xf>
    <xf numFmtId="0" fontId="3" fillId="6" borderId="0" xfId="3" applyFont="1" applyFill="1" applyBorder="1" applyAlignment="1" applyProtection="1">
      <alignment horizontal="center" vertical="center"/>
      <protection locked="0"/>
    </xf>
    <xf numFmtId="0" fontId="3" fillId="6" borderId="0" xfId="3" applyFont="1" applyFill="1" applyBorder="1" applyAlignment="1" applyProtection="1">
      <alignment horizontal="left" vertical="center"/>
      <protection locked="0"/>
    </xf>
    <xf numFmtId="0" fontId="3" fillId="7" borderId="0" xfId="3" applyFont="1" applyFill="1" applyAlignment="1" applyProtection="1">
      <alignment horizontal="center" vertical="center" wrapText="1"/>
      <protection locked="0"/>
    </xf>
    <xf numFmtId="0" fontId="11" fillId="7" borderId="0" xfId="3" applyFont="1" applyFill="1" applyAlignment="1" applyProtection="1">
      <alignment horizontal="left" vertical="top"/>
      <protection locked="0"/>
    </xf>
    <xf numFmtId="0" fontId="3" fillId="7" borderId="0" xfId="3" applyFont="1" applyFill="1" applyAlignment="1" applyProtection="1">
      <alignment horizontal="left" vertical="top" wrapText="1"/>
      <protection locked="0"/>
    </xf>
    <xf numFmtId="0" fontId="8" fillId="6" borderId="0" xfId="3" applyFont="1" applyFill="1" applyBorder="1" applyAlignment="1" applyProtection="1">
      <alignment horizontal="center" vertical="center"/>
      <protection locked="0"/>
    </xf>
    <xf numFmtId="0" fontId="9" fillId="7" borderId="8" xfId="3" applyFont="1" applyFill="1" applyBorder="1" applyAlignment="1" applyProtection="1">
      <alignment vertical="center"/>
      <protection locked="0"/>
    </xf>
    <xf numFmtId="0" fontId="3" fillId="7" borderId="0" xfId="3" applyFill="1"/>
    <xf numFmtId="0" fontId="3" fillId="6" borderId="1" xfId="3" applyNumberFormat="1" applyFont="1" applyFill="1" applyBorder="1" applyAlignment="1">
      <alignment horizontal="center" vertical="center"/>
    </xf>
    <xf numFmtId="0" fontId="3" fillId="6" borderId="2" xfId="3" applyNumberFormat="1" applyFont="1" applyFill="1" applyBorder="1" applyAlignment="1">
      <alignment horizontal="center" vertical="center"/>
    </xf>
    <xf numFmtId="0" fontId="3" fillId="6" borderId="2" xfId="3" applyNumberFormat="1" applyFont="1" applyFill="1" applyBorder="1" applyAlignment="1" applyProtection="1">
      <alignment horizontal="center" vertical="center"/>
      <protection locked="0"/>
    </xf>
    <xf numFmtId="0" fontId="19" fillId="6" borderId="1" xfId="3" applyNumberFormat="1" applyFont="1" applyFill="1" applyBorder="1" applyAlignment="1">
      <alignment horizontal="center" vertical="center"/>
    </xf>
    <xf numFmtId="0" fontId="3" fillId="6" borderId="13" xfId="3" applyNumberFormat="1" applyFont="1" applyFill="1" applyBorder="1" applyAlignment="1" applyProtection="1">
      <alignment horizontal="center" vertical="center"/>
      <protection locked="0"/>
    </xf>
    <xf numFmtId="0" fontId="3" fillId="0" borderId="0" xfId="3"/>
    <xf numFmtId="0" fontId="3" fillId="6" borderId="1" xfId="3" applyNumberFormat="1" applyFont="1" applyFill="1" applyBorder="1" applyAlignment="1" applyProtection="1">
      <alignment horizontal="center" vertical="center"/>
      <protection locked="0"/>
    </xf>
    <xf numFmtId="0" fontId="3" fillId="7" borderId="0" xfId="3" applyFill="1"/>
    <xf numFmtId="0" fontId="3" fillId="7" borderId="1" xfId="3" applyNumberFormat="1" applyFont="1" applyFill="1" applyBorder="1" applyAlignment="1">
      <alignment horizontal="left" vertical="center" wrapText="1"/>
    </xf>
    <xf numFmtId="0" fontId="3" fillId="6" borderId="10" xfId="3" applyNumberFormat="1" applyFont="1" applyFill="1" applyBorder="1" applyAlignment="1">
      <alignment horizontal="center" vertical="center"/>
    </xf>
    <xf numFmtId="0" fontId="3" fillId="6" borderId="1" xfId="3" applyNumberFormat="1" applyFont="1" applyFill="1" applyBorder="1" applyAlignment="1">
      <alignment horizontal="center" vertical="center"/>
    </xf>
    <xf numFmtId="0" fontId="3" fillId="6" borderId="1" xfId="3" applyFont="1" applyFill="1" applyBorder="1" applyAlignment="1" applyProtection="1">
      <alignment horizontal="center" vertical="center"/>
      <protection locked="0"/>
    </xf>
    <xf numFmtId="0" fontId="3" fillId="6" borderId="20" xfId="3" applyNumberFormat="1" applyFont="1" applyFill="1" applyBorder="1" applyAlignment="1">
      <alignment horizontal="center" vertical="center"/>
    </xf>
    <xf numFmtId="0" fontId="20" fillId="7" borderId="1" xfId="3" applyNumberFormat="1" applyFont="1" applyFill="1" applyBorder="1" applyAlignment="1">
      <alignment horizontal="left" vertical="center" wrapText="1"/>
    </xf>
    <xf numFmtId="0" fontId="3" fillId="6" borderId="0" xfId="3" applyNumberFormat="1" applyFont="1" applyFill="1" applyBorder="1" applyAlignment="1">
      <alignment horizontal="center" vertical="center"/>
    </xf>
    <xf numFmtId="0" fontId="3" fillId="8" borderId="0" xfId="3" applyNumberFormat="1" applyFont="1" applyFill="1" applyBorder="1" applyAlignment="1">
      <alignment horizontal="center" vertical="center"/>
    </xf>
    <xf numFmtId="0" fontId="3" fillId="6" borderId="2" xfId="3" applyFont="1" applyFill="1" applyBorder="1" applyAlignment="1" applyProtection="1">
      <alignment horizontal="center" vertical="center"/>
      <protection locked="0"/>
    </xf>
    <xf numFmtId="0" fontId="3" fillId="8" borderId="20" xfId="3" applyNumberFormat="1" applyFont="1" applyFill="1" applyBorder="1" applyAlignment="1">
      <alignment horizontal="center" vertical="center"/>
    </xf>
    <xf numFmtId="0" fontId="3" fillId="8" borderId="2" xfId="3" applyFont="1" applyFill="1" applyBorder="1" applyAlignment="1">
      <alignment horizontal="center" vertical="center"/>
    </xf>
    <xf numFmtId="0" fontId="3" fillId="8" borderId="23" xfId="3" applyNumberFormat="1" applyFont="1" applyFill="1" applyBorder="1" applyAlignment="1">
      <alignment horizontal="center" vertical="center"/>
    </xf>
    <xf numFmtId="0" fontId="3" fillId="6" borderId="13" xfId="3" applyFont="1" applyFill="1" applyBorder="1" applyAlignment="1" applyProtection="1">
      <alignment horizontal="center" vertical="center"/>
      <protection locked="0"/>
    </xf>
    <xf numFmtId="0" fontId="3" fillId="8" borderId="28" xfId="3" applyNumberFormat="1" applyFont="1" applyFill="1" applyBorder="1" applyAlignment="1">
      <alignment horizontal="center" vertical="center"/>
    </xf>
    <xf numFmtId="0" fontId="3" fillId="8" borderId="27" xfId="3" applyNumberFormat="1" applyFont="1" applyFill="1" applyBorder="1" applyAlignment="1">
      <alignment horizontal="center" vertical="center"/>
    </xf>
    <xf numFmtId="0" fontId="3" fillId="8" borderId="31" xfId="3" applyNumberFormat="1" applyFont="1" applyFill="1" applyBorder="1" applyAlignment="1">
      <alignment horizontal="center" vertical="center"/>
    </xf>
    <xf numFmtId="0" fontId="3" fillId="6" borderId="30" xfId="3" applyFont="1" applyFill="1" applyBorder="1" applyAlignment="1">
      <alignment horizontal="center" vertical="center"/>
    </xf>
    <xf numFmtId="0" fontId="3" fillId="6" borderId="12" xfId="3" applyNumberFormat="1" applyFont="1" applyFill="1" applyBorder="1" applyAlignment="1">
      <alignment horizontal="center" vertical="center"/>
    </xf>
    <xf numFmtId="0" fontId="3" fillId="6" borderId="29" xfId="3" applyNumberFormat="1" applyFont="1" applyFill="1" applyBorder="1" applyAlignment="1" applyProtection="1">
      <alignment horizontal="center" vertical="center"/>
      <protection locked="0"/>
    </xf>
    <xf numFmtId="0" fontId="3" fillId="6" borderId="2" xfId="3" applyFont="1" applyFill="1" applyBorder="1" applyAlignment="1" applyProtection="1">
      <alignment horizontal="center" vertical="center" textRotation="90" wrapText="1"/>
      <protection locked="0"/>
    </xf>
    <xf numFmtId="0" fontId="3" fillId="6" borderId="12" xfId="3" applyFont="1" applyFill="1" applyBorder="1" applyAlignment="1" applyProtection="1">
      <alignment horizontal="center" vertical="center" textRotation="90" wrapText="1"/>
      <protection locked="0"/>
    </xf>
    <xf numFmtId="0" fontId="3" fillId="6" borderId="2" xfId="3" applyFont="1" applyFill="1" applyBorder="1" applyAlignment="1" applyProtection="1">
      <alignment horizontal="center" vertical="center" wrapText="1"/>
      <protection locked="0"/>
    </xf>
    <xf numFmtId="0" fontId="3" fillId="6" borderId="16" xfId="3" applyNumberFormat="1" applyFont="1" applyFill="1" applyBorder="1" applyAlignment="1">
      <alignment horizontal="center" vertical="center" wrapText="1"/>
    </xf>
    <xf numFmtId="0" fontId="3" fillId="7" borderId="12" xfId="3" applyNumberFormat="1" applyFont="1" applyFill="1" applyBorder="1" applyAlignment="1">
      <alignment horizontal="left" vertical="center" wrapText="1"/>
    </xf>
    <xf numFmtId="0" fontId="3" fillId="7" borderId="13" xfId="3" applyNumberFormat="1" applyFont="1" applyFill="1" applyBorder="1" applyAlignment="1">
      <alignment horizontal="left" vertical="center" wrapText="1"/>
    </xf>
    <xf numFmtId="0" fontId="20" fillId="7" borderId="2" xfId="3" applyNumberFormat="1" applyFont="1" applyFill="1" applyBorder="1" applyAlignment="1">
      <alignment horizontal="left" vertical="center" wrapText="1"/>
    </xf>
    <xf numFmtId="0" fontId="20" fillId="7" borderId="12" xfId="3" applyNumberFormat="1" applyFont="1" applyFill="1" applyBorder="1" applyAlignment="1">
      <alignment horizontal="left" vertical="center" wrapText="1"/>
    </xf>
    <xf numFmtId="0" fontId="20" fillId="7" borderId="13" xfId="3" applyNumberFormat="1" applyFont="1" applyFill="1" applyBorder="1" applyAlignment="1">
      <alignment horizontal="left" vertical="center" wrapText="1"/>
    </xf>
    <xf numFmtId="0" fontId="3" fillId="7" borderId="0" xfId="3" applyFill="1"/>
    <xf numFmtId="0" fontId="3" fillId="6" borderId="24" xfId="3" applyNumberFormat="1" applyFont="1" applyFill="1" applyBorder="1" applyAlignment="1">
      <alignment horizontal="center" vertical="center"/>
    </xf>
    <xf numFmtId="0" fontId="3" fillId="7" borderId="6" xfId="3" applyFill="1" applyBorder="1"/>
    <xf numFmtId="0" fontId="3" fillId="7" borderId="0" xfId="3" applyFill="1" applyBorder="1"/>
    <xf numFmtId="0" fontId="3" fillId="7" borderId="25" xfId="3" applyFill="1" applyBorder="1"/>
    <xf numFmtId="0" fontId="20" fillId="7" borderId="2" xfId="3" applyNumberFormat="1" applyFont="1" applyFill="1" applyBorder="1" applyAlignment="1">
      <alignment horizontal="center" vertical="center"/>
    </xf>
    <xf numFmtId="0" fontId="3" fillId="6" borderId="14" xfId="3" applyNumberFormat="1" applyFont="1" applyFill="1" applyBorder="1" applyAlignment="1">
      <alignment horizontal="center" vertical="center"/>
    </xf>
    <xf numFmtId="0" fontId="3" fillId="6" borderId="36" xfId="3" applyNumberFormat="1" applyFont="1" applyFill="1" applyBorder="1" applyAlignment="1">
      <alignment horizontal="center" vertical="center"/>
    </xf>
    <xf numFmtId="0" fontId="2" fillId="7" borderId="1" xfId="3" applyNumberFormat="1" applyFont="1" applyFill="1" applyBorder="1" applyAlignment="1">
      <alignment horizontal="center" vertical="center" wrapText="1"/>
    </xf>
    <xf numFmtId="0" fontId="3" fillId="7" borderId="12" xfId="3" applyNumberFormat="1" applyFont="1" applyFill="1" applyBorder="1" applyAlignment="1">
      <alignment horizontal="center" vertical="center" wrapText="1"/>
    </xf>
    <xf numFmtId="0" fontId="3" fillId="6" borderId="29" xfId="4" applyNumberFormat="1">
      <alignment horizontal="center" vertical="center"/>
      <protection locked="0"/>
    </xf>
    <xf numFmtId="0" fontId="3" fillId="6" borderId="20" xfId="3" applyNumberFormat="1" applyFont="1" applyFill="1" applyBorder="1" applyAlignment="1">
      <alignment horizontal="center" vertical="center"/>
    </xf>
    <xf numFmtId="0" fontId="3" fillId="6" borderId="4" xfId="3" applyNumberFormat="1" applyFont="1" applyFill="1" applyBorder="1" applyAlignment="1">
      <alignment horizontal="center" vertical="center"/>
    </xf>
    <xf numFmtId="0" fontId="3" fillId="6" borderId="21" xfId="3" applyNumberFormat="1" applyFont="1" applyFill="1" applyBorder="1" applyAlignment="1">
      <alignment horizontal="center" vertical="center"/>
    </xf>
    <xf numFmtId="0" fontId="3" fillId="6" borderId="35" xfId="3" applyNumberFormat="1" applyFont="1" applyFill="1" applyBorder="1" applyAlignment="1">
      <alignment horizontal="center" vertical="center"/>
    </xf>
    <xf numFmtId="0" fontId="3" fillId="6" borderId="2" xfId="3" applyNumberFormat="1" applyFont="1" applyFill="1" applyBorder="1" applyAlignment="1">
      <alignment horizontal="center" vertical="center" wrapText="1"/>
    </xf>
    <xf numFmtId="0" fontId="3" fillId="6" borderId="21" xfId="3" applyNumberFormat="1" applyFont="1" applyFill="1" applyBorder="1" applyAlignment="1" applyProtection="1">
      <alignment horizontal="center" vertical="center" wrapText="1"/>
      <protection locked="0"/>
    </xf>
    <xf numFmtId="0" fontId="8" fillId="6" borderId="12" xfId="3" applyNumberFormat="1" applyFont="1" applyFill="1" applyBorder="1" applyAlignment="1">
      <alignment horizontal="center" vertical="center"/>
    </xf>
    <xf numFmtId="0" fontId="21" fillId="7" borderId="0" xfId="3" applyFont="1" applyFill="1"/>
    <xf numFmtId="0" fontId="3" fillId="6" borderId="5" xfId="3" applyNumberFormat="1" applyFont="1" applyFill="1" applyBorder="1" applyAlignment="1">
      <alignment horizontal="center" vertical="center"/>
    </xf>
    <xf numFmtId="0" fontId="3" fillId="6" borderId="20" xfId="3" applyNumberFormat="1" applyFont="1" applyFill="1" applyBorder="1" applyAlignment="1">
      <alignment horizontal="center" vertical="center" wrapText="1"/>
    </xf>
    <xf numFmtId="0" fontId="3" fillId="7" borderId="41" xfId="3" applyFill="1" applyBorder="1"/>
    <xf numFmtId="0" fontId="3" fillId="6" borderId="25" xfId="3" applyNumberFormat="1" applyFont="1" applyFill="1" applyBorder="1" applyAlignment="1">
      <alignment horizontal="center" vertical="center"/>
    </xf>
    <xf numFmtId="0" fontId="3" fillId="6" borderId="7" xfId="3" applyNumberFormat="1" applyFont="1" applyFill="1" applyBorder="1" applyAlignment="1">
      <alignment horizontal="center" vertical="center"/>
    </xf>
    <xf numFmtId="0" fontId="3" fillId="6" borderId="38" xfId="3" applyNumberFormat="1" applyFont="1" applyFill="1" applyBorder="1" applyAlignment="1">
      <alignment horizontal="center" vertical="center" wrapText="1"/>
    </xf>
    <xf numFmtId="0" fontId="3" fillId="6" borderId="32" xfId="3" applyNumberFormat="1" applyFont="1" applyFill="1" applyBorder="1" applyAlignment="1">
      <alignment horizontal="center" vertical="center" wrapText="1"/>
    </xf>
    <xf numFmtId="0" fontId="3" fillId="6" borderId="22" xfId="3" applyNumberFormat="1" applyFont="1" applyFill="1" applyBorder="1" applyAlignment="1">
      <alignment horizontal="center" vertical="center" wrapText="1"/>
    </xf>
    <xf numFmtId="0" fontId="3" fillId="6" borderId="40" xfId="3" applyNumberFormat="1" applyFont="1" applyFill="1" applyBorder="1" applyAlignment="1">
      <alignment horizontal="center" vertical="center" wrapText="1"/>
    </xf>
    <xf numFmtId="0" fontId="3" fillId="8" borderId="21" xfId="3" applyNumberFormat="1" applyFont="1" applyFill="1" applyBorder="1" applyAlignment="1">
      <alignment horizontal="center" vertical="center"/>
    </xf>
    <xf numFmtId="0" fontId="3" fillId="7" borderId="1" xfId="3" applyNumberFormat="1" applyFont="1" applyFill="1" applyBorder="1" applyAlignment="1" applyProtection="1">
      <alignment horizontal="center" vertical="center"/>
      <protection locked="0"/>
    </xf>
    <xf numFmtId="0" fontId="3" fillId="6" borderId="0" xfId="3" applyFont="1" applyFill="1" applyBorder="1" applyAlignment="1" applyProtection="1">
      <alignment horizontal="center" vertical="center"/>
      <protection locked="0"/>
    </xf>
    <xf numFmtId="0" fontId="10" fillId="9" borderId="3" xfId="3" applyNumberFormat="1" applyFont="1" applyFill="1" applyBorder="1" applyAlignment="1" applyProtection="1">
      <alignment horizontal="center" vertical="center"/>
      <protection locked="0"/>
    </xf>
    <xf numFmtId="0" fontId="10" fillId="9" borderId="11" xfId="3" applyNumberFormat="1" applyFont="1" applyFill="1" applyBorder="1" applyAlignment="1" applyProtection="1">
      <alignment horizontal="center" vertical="center"/>
      <protection locked="0"/>
    </xf>
    <xf numFmtId="0" fontId="10" fillId="9" borderId="5" xfId="3" applyNumberFormat="1" applyFont="1" applyFill="1" applyBorder="1" applyAlignment="1" applyProtection="1">
      <alignment horizontal="center" vertical="center"/>
      <protection locked="0"/>
    </xf>
    <xf numFmtId="0" fontId="3" fillId="6" borderId="3" xfId="3" applyNumberFormat="1" applyFont="1" applyFill="1" applyBorder="1" applyAlignment="1" applyProtection="1">
      <alignment horizontal="center" vertical="center"/>
      <protection locked="0"/>
    </xf>
    <xf numFmtId="0" fontId="3" fillId="6" borderId="5" xfId="3" applyNumberFormat="1" applyFont="1" applyFill="1" applyBorder="1" applyAlignment="1" applyProtection="1">
      <alignment horizontal="center" vertical="center"/>
      <protection locked="0"/>
    </xf>
    <xf numFmtId="0" fontId="10" fillId="9" borderId="3" xfId="3" applyNumberFormat="1" applyFont="1" applyFill="1" applyBorder="1" applyAlignment="1" applyProtection="1">
      <alignment horizontal="center" vertical="center"/>
      <protection locked="0"/>
    </xf>
    <xf numFmtId="0" fontId="10" fillId="9" borderId="11" xfId="3" applyNumberFormat="1" applyFont="1" applyFill="1" applyBorder="1" applyAlignment="1" applyProtection="1">
      <alignment horizontal="center" vertical="center"/>
      <protection locked="0"/>
    </xf>
    <xf numFmtId="0" fontId="10" fillId="9" borderId="5" xfId="3" applyNumberFormat="1" applyFont="1" applyFill="1" applyBorder="1" applyAlignment="1" applyProtection="1">
      <alignment horizontal="center" vertical="center"/>
      <protection locked="0"/>
    </xf>
    <xf numFmtId="0" fontId="10" fillId="9" borderId="3" xfId="3" applyNumberFormat="1" applyFont="1" applyFill="1" applyBorder="1" applyAlignment="1" applyProtection="1">
      <alignment horizontal="center" vertical="center" wrapText="1"/>
      <protection locked="0"/>
    </xf>
    <xf numFmtId="0" fontId="10" fillId="9" borderId="11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0" xfId="3" applyNumberFormat="1" applyFont="1" applyFill="1" applyBorder="1" applyAlignment="1" applyProtection="1">
      <alignment horizontal="center" vertical="center"/>
      <protection locked="0"/>
    </xf>
    <xf numFmtId="0" fontId="8" fillId="7" borderId="0" xfId="3" applyNumberFormat="1" applyFont="1" applyFill="1" applyBorder="1" applyAlignment="1" applyProtection="1">
      <alignment horizontal="center" vertical="center"/>
      <protection locked="0"/>
    </xf>
    <xf numFmtId="0" fontId="3" fillId="7" borderId="0" xfId="3" applyNumberFormat="1" applyFont="1" applyFill="1" applyBorder="1" applyAlignment="1" applyProtection="1">
      <alignment horizontal="center" vertical="center" wrapText="1"/>
      <protection locked="0"/>
    </xf>
    <xf numFmtId="0" fontId="10" fillId="9" borderId="5" xfId="3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3" applyFont="1"/>
    <xf numFmtId="0" fontId="24" fillId="0" borderId="0" xfId="3" applyFont="1"/>
    <xf numFmtId="165" fontId="24" fillId="0" borderId="0" xfId="3" applyNumberFormat="1" applyFont="1"/>
    <xf numFmtId="14" fontId="23" fillId="0" borderId="0" xfId="3" applyNumberFormat="1" applyFont="1"/>
    <xf numFmtId="14" fontId="24" fillId="0" borderId="0" xfId="3" applyNumberFormat="1" applyFont="1"/>
    <xf numFmtId="0" fontId="25" fillId="4" borderId="1" xfId="2" applyNumberFormat="1" applyFont="1" applyFill="1" applyBorder="1" applyAlignment="1">
      <alignment horizontal="left" vertical="center"/>
    </xf>
    <xf numFmtId="0" fontId="25" fillId="0" borderId="1" xfId="2" applyNumberFormat="1" applyFont="1" applyBorder="1" applyAlignment="1">
      <alignment horizontal="left" vertical="center"/>
    </xf>
    <xf numFmtId="164" fontId="25" fillId="0" borderId="1" xfId="2" applyNumberFormat="1" applyFont="1" applyBorder="1" applyAlignment="1">
      <alignment horizontal="left" vertical="center"/>
    </xf>
    <xf numFmtId="0" fontId="25" fillId="6" borderId="1" xfId="3" applyNumberFormat="1" applyFont="1" applyFill="1" applyBorder="1" applyAlignment="1" applyProtection="1">
      <alignment horizontal="left" vertical="center" wrapText="1"/>
      <protection locked="0"/>
    </xf>
    <xf numFmtId="0" fontId="25" fillId="0" borderId="1" xfId="2" applyNumberFormat="1" applyFont="1" applyBorder="1" applyAlignment="1">
      <alignment horizontal="left" vertical="center" wrapText="1"/>
    </xf>
    <xf numFmtId="0" fontId="26" fillId="11" borderId="1" xfId="0" applyFont="1" applyFill="1" applyBorder="1" applyAlignment="1">
      <alignment vertical="top" wrapText="1"/>
    </xf>
    <xf numFmtId="0" fontId="27" fillId="11" borderId="1" xfId="0" applyFont="1" applyFill="1" applyBorder="1" applyAlignment="1">
      <alignment vertical="top" wrapText="1"/>
    </xf>
    <xf numFmtId="0" fontId="3" fillId="6" borderId="6" xfId="3" applyNumberFormat="1" applyFont="1" applyFill="1" applyBorder="1" applyAlignment="1">
      <alignment horizontal="center" vertical="center"/>
    </xf>
    <xf numFmtId="0" fontId="1" fillId="6" borderId="1" xfId="3" applyNumberFormat="1" applyFont="1" applyFill="1" applyBorder="1" applyAlignment="1">
      <alignment horizontal="center" vertical="center"/>
    </xf>
    <xf numFmtId="0" fontId="1" fillId="6" borderId="1" xfId="3" applyNumberFormat="1" applyFont="1" applyFill="1" applyBorder="1" applyAlignment="1" applyProtection="1">
      <alignment horizontal="left" vertical="center" wrapText="1"/>
      <protection locked="0"/>
    </xf>
    <xf numFmtId="0" fontId="1" fillId="8" borderId="10" xfId="3" applyNumberFormat="1" applyFont="1" applyFill="1" applyBorder="1" applyAlignment="1" applyProtection="1">
      <alignment horizontal="left" vertical="center" wrapText="1"/>
      <protection locked="0"/>
    </xf>
    <xf numFmtId="0" fontId="28" fillId="3" borderId="0" xfId="3" applyFont="1" applyFill="1" applyBorder="1" applyAlignment="1" applyProtection="1">
      <alignment horizontal="center" vertical="center"/>
      <protection locked="0"/>
    </xf>
    <xf numFmtId="0" fontId="25" fillId="0" borderId="3" xfId="2" applyNumberFormat="1" applyFont="1" applyBorder="1" applyAlignment="1">
      <alignment horizontal="left" vertical="center"/>
    </xf>
    <xf numFmtId="164" fontId="25" fillId="0" borderId="3" xfId="2" applyNumberFormat="1" applyFont="1" applyBorder="1" applyAlignment="1">
      <alignment horizontal="left" vertical="center"/>
    </xf>
    <xf numFmtId="0" fontId="5" fillId="0" borderId="1" xfId="2" applyFont="1" applyBorder="1" applyAlignment="1">
      <alignment horizontal="left" vertical="center"/>
    </xf>
    <xf numFmtId="0" fontId="5" fillId="0" borderId="1" xfId="2" applyBorder="1"/>
    <xf numFmtId="0" fontId="5" fillId="7" borderId="4" xfId="2" applyFill="1" applyBorder="1"/>
    <xf numFmtId="0" fontId="10" fillId="9" borderId="1" xfId="3" applyNumberFormat="1" applyFont="1" applyFill="1" applyBorder="1" applyAlignment="1" applyProtection="1">
      <alignment horizontal="center" vertical="center"/>
      <protection locked="0"/>
    </xf>
    <xf numFmtId="0" fontId="10" fillId="6" borderId="1" xfId="3" applyNumberFormat="1" applyFont="1" applyFill="1" applyBorder="1" applyAlignment="1" applyProtection="1">
      <alignment horizontal="center" vertical="center"/>
      <protection locked="0"/>
    </xf>
    <xf numFmtId="0" fontId="10" fillId="6" borderId="0" xfId="3" applyNumberFormat="1" applyFont="1" applyFill="1" applyBorder="1" applyAlignment="1" applyProtection="1">
      <alignment horizontal="center" vertical="center"/>
      <protection locked="0"/>
    </xf>
    <xf numFmtId="0" fontId="3" fillId="6" borderId="12" xfId="3" applyNumberFormat="1" applyFont="1" applyFill="1" applyBorder="1" applyAlignment="1" applyProtection="1">
      <alignment horizontal="center" vertical="center"/>
      <protection locked="0"/>
    </xf>
    <xf numFmtId="0" fontId="3" fillId="6" borderId="13" xfId="3" applyFont="1" applyFill="1" applyBorder="1" applyAlignment="1" applyProtection="1">
      <alignment horizontal="center" vertical="center"/>
      <protection locked="0"/>
    </xf>
    <xf numFmtId="0" fontId="3" fillId="6" borderId="5" xfId="3" applyNumberFormat="1" applyFont="1" applyFill="1" applyBorder="1" applyAlignment="1">
      <alignment horizontal="center" vertical="center" wrapText="1"/>
    </xf>
    <xf numFmtId="0" fontId="3" fillId="8" borderId="5" xfId="3" applyNumberFormat="1" applyFont="1" applyFill="1" applyBorder="1" applyAlignment="1">
      <alignment horizontal="center" vertical="center"/>
    </xf>
    <xf numFmtId="0" fontId="3" fillId="8" borderId="36" xfId="3" applyNumberFormat="1" applyFont="1" applyFill="1" applyBorder="1" applyAlignment="1">
      <alignment horizontal="center" vertical="center"/>
    </xf>
    <xf numFmtId="0" fontId="3" fillId="6" borderId="46" xfId="3" applyFont="1" applyFill="1" applyBorder="1" applyAlignment="1" applyProtection="1">
      <alignment horizontal="center" vertical="center"/>
      <protection locked="0"/>
    </xf>
    <xf numFmtId="0" fontId="3" fillId="6" borderId="49" xfId="3" applyNumberFormat="1" applyFont="1" applyFill="1" applyBorder="1" applyAlignment="1">
      <alignment horizontal="center" vertical="center"/>
    </xf>
    <xf numFmtId="0" fontId="22" fillId="6" borderId="4" xfId="3" applyNumberFormat="1" applyFont="1" applyFill="1" applyBorder="1" applyAlignment="1">
      <alignment horizontal="center" vertical="center"/>
    </xf>
    <xf numFmtId="0" fontId="3" fillId="6" borderId="18" xfId="3" applyNumberFormat="1" applyFont="1" applyFill="1" applyBorder="1" applyAlignment="1">
      <alignment horizontal="center" vertical="center"/>
    </xf>
    <xf numFmtId="0" fontId="3" fillId="6" borderId="48" xfId="3" applyNumberFormat="1" applyFont="1" applyFill="1" applyBorder="1" applyAlignment="1">
      <alignment horizontal="center" vertical="center"/>
    </xf>
    <xf numFmtId="0" fontId="3" fillId="7" borderId="56" xfId="3" applyFill="1" applyBorder="1"/>
    <xf numFmtId="0" fontId="3" fillId="6" borderId="46" xfId="3" applyNumberFormat="1" applyFont="1" applyFill="1" applyBorder="1" applyAlignment="1">
      <alignment horizontal="center" vertical="center"/>
    </xf>
    <xf numFmtId="0" fontId="3" fillId="6" borderId="46" xfId="3" applyNumberFormat="1" applyFont="1" applyFill="1" applyBorder="1" applyAlignment="1">
      <alignment horizontal="center" vertical="center" wrapText="1"/>
    </xf>
    <xf numFmtId="0" fontId="8" fillId="8" borderId="2" xfId="3" applyFont="1" applyFill="1" applyBorder="1" applyAlignment="1">
      <alignment horizontal="center" vertical="center"/>
    </xf>
    <xf numFmtId="0" fontId="3" fillId="7" borderId="56" xfId="3" applyFill="1" applyBorder="1" applyAlignment="1">
      <alignment horizontal="center" vertical="center" textRotation="90" wrapText="1"/>
    </xf>
    <xf numFmtId="0" fontId="31" fillId="12" borderId="5" xfId="2" applyNumberFormat="1" applyFont="1" applyFill="1" applyBorder="1" applyAlignment="1" applyProtection="1">
      <alignment horizontal="left" vertical="center"/>
      <protection locked="0"/>
    </xf>
    <xf numFmtId="164" fontId="31" fillId="12" borderId="5" xfId="2" applyNumberFormat="1" applyFont="1" applyFill="1" applyBorder="1" applyAlignment="1" applyProtection="1">
      <alignment horizontal="left" vertical="center"/>
      <protection locked="0"/>
    </xf>
    <xf numFmtId="0" fontId="31" fillId="12" borderId="1" xfId="2" applyNumberFormat="1" applyFont="1" applyFill="1" applyBorder="1" applyAlignment="1" applyProtection="1">
      <alignment horizontal="left" vertical="center"/>
      <protection locked="0"/>
    </xf>
    <xf numFmtId="164" fontId="31" fillId="12" borderId="1" xfId="2" applyNumberFormat="1" applyFont="1" applyFill="1" applyBorder="1" applyAlignment="1" applyProtection="1">
      <alignment horizontal="left" vertical="center"/>
      <protection locked="0"/>
    </xf>
    <xf numFmtId="0" fontId="31" fillId="12" borderId="1" xfId="2" applyNumberFormat="1" applyFont="1" applyFill="1" applyBorder="1" applyAlignment="1">
      <alignment horizontal="left" vertical="center"/>
    </xf>
    <xf numFmtId="164" fontId="31" fillId="12" borderId="1" xfId="2" applyNumberFormat="1" applyFont="1" applyFill="1" applyBorder="1" applyAlignment="1">
      <alignment horizontal="left" vertical="center"/>
    </xf>
    <xf numFmtId="0" fontId="31" fillId="12" borderId="0" xfId="0" applyFont="1" applyFill="1"/>
    <xf numFmtId="0" fontId="31" fillId="12" borderId="3" xfId="2" applyFont="1" applyFill="1" applyBorder="1"/>
    <xf numFmtId="0" fontId="31" fillId="12" borderId="1" xfId="2" applyFont="1" applyFill="1" applyBorder="1"/>
    <xf numFmtId="0" fontId="31" fillId="12" borderId="1" xfId="2" applyNumberFormat="1" applyFont="1" applyFill="1" applyBorder="1" applyAlignment="1">
      <alignment horizontal="left" vertical="center" wrapText="1"/>
    </xf>
    <xf numFmtId="0" fontId="31" fillId="12" borderId="1" xfId="0" applyFont="1" applyFill="1" applyBorder="1" applyAlignment="1">
      <alignment wrapText="1"/>
    </xf>
    <xf numFmtId="0" fontId="31" fillId="12" borderId="5" xfId="2" applyFont="1" applyFill="1" applyBorder="1"/>
    <xf numFmtId="0" fontId="5" fillId="7" borderId="2" xfId="2" applyFill="1" applyBorder="1" applyAlignment="1">
      <alignment horizontal="left"/>
    </xf>
    <xf numFmtId="0" fontId="4" fillId="7" borderId="2" xfId="2" applyFont="1" applyFill="1" applyBorder="1" applyAlignment="1">
      <alignment horizontal="left"/>
    </xf>
    <xf numFmtId="0" fontId="5" fillId="0" borderId="2" xfId="2" applyBorder="1" applyAlignment="1">
      <alignment horizontal="left"/>
    </xf>
    <xf numFmtId="0" fontId="4" fillId="0" borderId="2" xfId="2" applyFont="1" applyBorder="1" applyAlignment="1">
      <alignment horizontal="left"/>
    </xf>
    <xf numFmtId="0" fontId="23" fillId="7" borderId="1" xfId="0" applyFont="1" applyFill="1" applyBorder="1" applyAlignment="1">
      <alignment vertical="top" wrapText="1"/>
    </xf>
    <xf numFmtId="0" fontId="5" fillId="6" borderId="5" xfId="2" applyFont="1" applyFill="1" applyBorder="1" applyAlignment="1" applyProtection="1">
      <alignment horizontal="left" vertical="center" wrapText="1"/>
      <protection locked="0"/>
    </xf>
    <xf numFmtId="0" fontId="5" fillId="6" borderId="1" xfId="2" applyFont="1" applyFill="1" applyBorder="1" applyAlignment="1" applyProtection="1">
      <alignment horizontal="left" vertical="center" wrapText="1"/>
      <protection locked="0"/>
    </xf>
    <xf numFmtId="0" fontId="3" fillId="6" borderId="2" xfId="3" applyNumberFormat="1" applyFont="1" applyFill="1" applyBorder="1" applyAlignment="1" applyProtection="1">
      <alignment horizontal="center" vertical="center"/>
      <protection locked="0"/>
    </xf>
    <xf numFmtId="0" fontId="3" fillId="6" borderId="1" xfId="3" applyFont="1" applyFill="1" applyBorder="1" applyAlignment="1" applyProtection="1">
      <alignment horizontal="center" vertical="center"/>
      <protection locked="0"/>
    </xf>
    <xf numFmtId="0" fontId="3" fillId="6" borderId="2" xfId="3" applyFont="1" applyFill="1" applyBorder="1" applyAlignment="1" applyProtection="1">
      <alignment horizontal="center" vertical="center"/>
      <protection locked="0"/>
    </xf>
    <xf numFmtId="0" fontId="3" fillId="6" borderId="14" xfId="3" applyFont="1" applyFill="1" applyBorder="1" applyAlignment="1" applyProtection="1">
      <alignment horizontal="center" vertical="center" wrapText="1"/>
      <protection locked="0"/>
    </xf>
    <xf numFmtId="0" fontId="3" fillId="6" borderId="8" xfId="3" applyFont="1" applyFill="1" applyBorder="1" applyAlignment="1" applyProtection="1">
      <alignment horizontal="center" vertical="center" wrapText="1"/>
      <protection locked="0"/>
    </xf>
    <xf numFmtId="0" fontId="3" fillId="6" borderId="4" xfId="3" applyFont="1" applyFill="1" applyBorder="1" applyAlignment="1" applyProtection="1">
      <alignment horizontal="center" vertical="center" wrapText="1"/>
      <protection locked="0"/>
    </xf>
    <xf numFmtId="0" fontId="3" fillId="6" borderId="7" xfId="3" applyFont="1" applyFill="1" applyBorder="1" applyAlignment="1" applyProtection="1">
      <alignment horizontal="center" vertical="center" wrapText="1"/>
      <protection locked="0"/>
    </xf>
    <xf numFmtId="0" fontId="3" fillId="6" borderId="12" xfId="3" applyFont="1" applyFill="1" applyBorder="1" applyAlignment="1" applyProtection="1">
      <alignment horizontal="center" vertical="center"/>
      <protection locked="0"/>
    </xf>
    <xf numFmtId="0" fontId="3" fillId="6" borderId="1" xfId="3" applyNumberFormat="1" applyFont="1" applyFill="1" applyBorder="1" applyAlignment="1" applyProtection="1">
      <alignment horizontal="center" vertical="center"/>
      <protection locked="0"/>
    </xf>
    <xf numFmtId="0" fontId="3" fillId="6" borderId="6" xfId="3" applyNumberFormat="1" applyFont="1" applyFill="1" applyBorder="1" applyAlignment="1">
      <alignment horizontal="center" vertical="center"/>
    </xf>
    <xf numFmtId="0" fontId="8" fillId="6" borderId="1" xfId="3" applyNumberFormat="1" applyFont="1" applyFill="1" applyBorder="1" applyAlignment="1">
      <alignment horizontal="center" vertical="center"/>
    </xf>
    <xf numFmtId="0" fontId="21" fillId="7" borderId="0" xfId="3" applyFont="1" applyFill="1" applyAlignment="1" applyProtection="1">
      <alignment horizontal="center" vertical="center"/>
      <protection locked="0"/>
    </xf>
    <xf numFmtId="0" fontId="21" fillId="7" borderId="0" xfId="3" applyFont="1" applyFill="1" applyAlignment="1" applyProtection="1">
      <alignment horizontal="center" vertical="center" wrapText="1"/>
      <protection locked="0"/>
    </xf>
    <xf numFmtId="0" fontId="33" fillId="7" borderId="0" xfId="3" applyNumberFormat="1" applyFont="1" applyFill="1" applyBorder="1" applyAlignment="1" applyProtection="1">
      <alignment horizontal="center" vertical="center"/>
      <protection locked="0"/>
    </xf>
    <xf numFmtId="0" fontId="21" fillId="6" borderId="0" xfId="3" applyNumberFormat="1" applyFont="1" applyFill="1" applyBorder="1" applyAlignment="1" applyProtection="1">
      <alignment horizontal="center" vertical="center"/>
      <protection locked="0"/>
    </xf>
    <xf numFmtId="0" fontId="3" fillId="6" borderId="1" xfId="3" applyFont="1" applyFill="1" applyBorder="1" applyAlignment="1" applyProtection="1">
      <alignment horizontal="center" vertical="center" wrapText="1"/>
      <protection locked="0"/>
    </xf>
    <xf numFmtId="0" fontId="3" fillId="6" borderId="44" xfId="3" applyNumberFormat="1" applyFont="1" applyFill="1" applyBorder="1" applyAlignment="1" applyProtection="1">
      <alignment horizontal="center" vertical="center" wrapText="1"/>
      <protection locked="0"/>
    </xf>
    <xf numFmtId="0" fontId="3" fillId="6" borderId="63" xfId="3" applyNumberFormat="1" applyFont="1" applyFill="1" applyBorder="1" applyAlignment="1">
      <alignment horizontal="center" vertical="center" wrapText="1"/>
    </xf>
    <xf numFmtId="0" fontId="3" fillId="6" borderId="13" xfId="3" applyNumberFormat="1" applyFont="1" applyFill="1" applyBorder="1" applyAlignment="1">
      <alignment horizontal="center" vertical="center" wrapText="1"/>
    </xf>
    <xf numFmtId="0" fontId="3" fillId="6" borderId="64" xfId="3" applyNumberFormat="1" applyFont="1" applyFill="1" applyBorder="1" applyAlignment="1">
      <alignment horizontal="center" vertical="center" wrapText="1"/>
    </xf>
    <xf numFmtId="0" fontId="3" fillId="6" borderId="63" xfId="3" applyNumberFormat="1" applyFont="1" applyFill="1" applyBorder="1" applyAlignment="1" applyProtection="1">
      <alignment horizontal="center" vertical="center" wrapText="1"/>
      <protection locked="0"/>
    </xf>
    <xf numFmtId="0" fontId="1" fillId="6" borderId="29" xfId="3" applyNumberFormat="1" applyFont="1" applyFill="1" applyBorder="1" applyAlignment="1" applyProtection="1">
      <alignment horizontal="center" vertical="center"/>
      <protection locked="0"/>
    </xf>
    <xf numFmtId="0" fontId="1" fillId="6" borderId="37" xfId="3" applyNumberFormat="1" applyFont="1" applyFill="1" applyBorder="1" applyAlignment="1" applyProtection="1">
      <alignment horizontal="center" vertical="center"/>
      <protection locked="0"/>
    </xf>
    <xf numFmtId="0" fontId="1" fillId="6" borderId="1" xfId="3" applyNumberFormat="1" applyFont="1" applyFill="1" applyBorder="1" applyAlignment="1" applyProtection="1">
      <alignment horizontal="center" vertical="center"/>
      <protection locked="0"/>
    </xf>
    <xf numFmtId="0" fontId="1" fillId="8" borderId="10" xfId="3" applyNumberFormat="1" applyFont="1" applyFill="1" applyBorder="1" applyAlignment="1">
      <alignment horizontal="center" vertical="center"/>
    </xf>
    <xf numFmtId="0" fontId="8" fillId="6" borderId="13" xfId="3" applyNumberFormat="1" applyFont="1" applyFill="1" applyBorder="1" applyAlignment="1">
      <alignment horizontal="center" vertical="center"/>
    </xf>
    <xf numFmtId="0" fontId="3" fillId="6" borderId="59" xfId="3" applyFont="1" applyFill="1" applyBorder="1" applyAlignment="1" applyProtection="1">
      <alignment horizontal="center" vertical="center"/>
      <protection locked="0"/>
    </xf>
    <xf numFmtId="0" fontId="3" fillId="6" borderId="12" xfId="3" applyFont="1" applyFill="1" applyBorder="1" applyAlignment="1" applyProtection="1">
      <alignment horizontal="center" vertical="center"/>
      <protection locked="0"/>
    </xf>
    <xf numFmtId="0" fontId="3" fillId="6" borderId="2" xfId="3" applyFont="1" applyFill="1" applyBorder="1" applyAlignment="1" applyProtection="1">
      <alignment horizontal="center" vertical="center"/>
      <protection locked="0"/>
    </xf>
    <xf numFmtId="0" fontId="3" fillId="6" borderId="13" xfId="3" applyFont="1" applyFill="1" applyBorder="1" applyAlignment="1" applyProtection="1">
      <alignment horizontal="center" vertical="center"/>
      <protection locked="0"/>
    </xf>
    <xf numFmtId="0" fontId="3" fillId="6" borderId="12" xfId="3" applyFont="1" applyFill="1" applyBorder="1" applyAlignment="1" applyProtection="1">
      <alignment horizontal="center" vertical="center"/>
      <protection locked="0"/>
    </xf>
    <xf numFmtId="0" fontId="8" fillId="6" borderId="1" xfId="3" applyNumberFormat="1" applyFont="1" applyFill="1" applyBorder="1" applyAlignment="1">
      <alignment horizontal="center" vertical="center"/>
    </xf>
    <xf numFmtId="0" fontId="3" fillId="6" borderId="28" xfId="3" applyNumberFormat="1" applyFont="1" applyFill="1" applyBorder="1" applyAlignment="1">
      <alignment horizontal="center" vertical="center"/>
    </xf>
    <xf numFmtId="0" fontId="3" fillId="6" borderId="1" xfId="3" applyFont="1" applyFill="1" applyBorder="1" applyAlignment="1">
      <alignment horizontal="center" vertical="center"/>
    </xf>
    <xf numFmtId="0" fontId="3" fillId="6" borderId="33" xfId="3" applyNumberFormat="1" applyFont="1" applyFill="1" applyBorder="1" applyAlignment="1">
      <alignment horizontal="center" vertical="center"/>
    </xf>
    <xf numFmtId="0" fontId="3" fillId="6" borderId="63" xfId="3" applyNumberFormat="1" applyFont="1" applyFill="1" applyBorder="1" applyAlignment="1">
      <alignment horizontal="center" vertical="center"/>
    </xf>
    <xf numFmtId="0" fontId="3" fillId="6" borderId="12" xfId="3" applyFont="1" applyFill="1" applyBorder="1" applyAlignment="1" applyProtection="1">
      <alignment horizontal="center" vertical="center" wrapText="1"/>
      <protection locked="0"/>
    </xf>
    <xf numFmtId="0" fontId="3" fillId="8" borderId="25" xfId="3" applyFont="1" applyFill="1" applyBorder="1" applyAlignment="1">
      <alignment horizontal="center" vertical="center"/>
    </xf>
    <xf numFmtId="0" fontId="1" fillId="8" borderId="10" xfId="6" applyNumberFormat="1" applyFont="1" applyFill="1" applyBorder="1" applyAlignment="1">
      <alignment horizontal="center" vertical="center"/>
    </xf>
    <xf numFmtId="0" fontId="34" fillId="6" borderId="10" xfId="6" applyNumberFormat="1" applyFont="1" applyFill="1" applyBorder="1" applyAlignment="1">
      <alignment horizontal="center" vertical="center"/>
    </xf>
    <xf numFmtId="0" fontId="34" fillId="6" borderId="45" xfId="6" applyNumberFormat="1" applyFont="1" applyFill="1" applyBorder="1" applyAlignment="1">
      <alignment horizontal="left" vertical="center" wrapText="1"/>
    </xf>
    <xf numFmtId="0" fontId="35" fillId="6" borderId="1" xfId="6" applyNumberFormat="1" applyFont="1" applyFill="1" applyBorder="1" applyAlignment="1">
      <alignment horizontal="center" vertical="center"/>
    </xf>
    <xf numFmtId="0" fontId="35" fillId="6" borderId="46" xfId="6" applyNumberFormat="1" applyFont="1" applyFill="1" applyBorder="1" applyAlignment="1" applyProtection="1">
      <alignment horizontal="left" vertical="center" wrapText="1"/>
      <protection locked="0"/>
    </xf>
    <xf numFmtId="0" fontId="34" fillId="6" borderId="1" xfId="6" applyNumberFormat="1" applyFont="1" applyFill="1" applyBorder="1" applyAlignment="1">
      <alignment horizontal="center" vertical="center"/>
    </xf>
    <xf numFmtId="0" fontId="3" fillId="8" borderId="30" xfId="3" applyFont="1" applyFill="1" applyBorder="1" applyAlignment="1">
      <alignment horizontal="center" vertical="center"/>
    </xf>
    <xf numFmtId="0" fontId="3" fillId="8" borderId="3" xfId="3" applyFont="1" applyFill="1" applyBorder="1" applyAlignment="1">
      <alignment horizontal="center" vertical="center"/>
    </xf>
    <xf numFmtId="0" fontId="3" fillId="8" borderId="24" xfId="3" applyNumberFormat="1" applyFont="1" applyFill="1" applyBorder="1" applyAlignment="1">
      <alignment horizontal="center" vertical="center"/>
    </xf>
    <xf numFmtId="0" fontId="3" fillId="8" borderId="3" xfId="3" applyNumberFormat="1" applyFont="1" applyFill="1" applyBorder="1" applyAlignment="1">
      <alignment horizontal="center" vertical="center"/>
    </xf>
    <xf numFmtId="0" fontId="1" fillId="6" borderId="2" xfId="4" applyNumberFormat="1" applyFont="1" applyBorder="1">
      <alignment horizontal="center" vertical="center"/>
      <protection locked="0"/>
    </xf>
    <xf numFmtId="0" fontId="1" fillId="6" borderId="46" xfId="4" applyNumberFormat="1" applyFont="1" applyBorder="1">
      <alignment horizontal="center" vertical="center"/>
      <protection locked="0"/>
    </xf>
    <xf numFmtId="0" fontId="1" fillId="6" borderId="52" xfId="4" applyNumberFormat="1" applyFont="1" applyBorder="1">
      <alignment horizontal="center" vertical="center"/>
      <protection locked="0"/>
    </xf>
    <xf numFmtId="0" fontId="2" fillId="6" borderId="48" xfId="6" applyNumberFormat="1" applyFont="1" applyFill="1" applyBorder="1" applyAlignment="1">
      <alignment horizontal="center" vertical="center"/>
    </xf>
    <xf numFmtId="0" fontId="1" fillId="6" borderId="1" xfId="6" applyNumberFormat="1" applyFont="1" applyFill="1" applyBorder="1" applyAlignment="1" applyProtection="1">
      <alignment horizontal="center" vertical="center"/>
      <protection locked="0"/>
    </xf>
    <xf numFmtId="0" fontId="1" fillId="8" borderId="1" xfId="6" applyNumberFormat="1" applyFont="1" applyFill="1" applyBorder="1" applyAlignment="1">
      <alignment horizontal="center" vertical="center"/>
    </xf>
    <xf numFmtId="0" fontId="1" fillId="6" borderId="1" xfId="6" applyNumberFormat="1" applyFont="1" applyFill="1" applyBorder="1" applyAlignment="1">
      <alignment horizontal="center" vertical="center"/>
    </xf>
    <xf numFmtId="0" fontId="1" fillId="6" borderId="46" xfId="6" applyNumberFormat="1" applyFont="1" applyFill="1" applyBorder="1" applyAlignment="1">
      <alignment horizontal="center" vertical="center"/>
    </xf>
    <xf numFmtId="0" fontId="3" fillId="6" borderId="2" xfId="3" applyFont="1" applyFill="1" applyBorder="1" applyAlignment="1">
      <alignment horizontal="center" vertical="center"/>
    </xf>
    <xf numFmtId="0" fontId="2" fillId="6" borderId="1" xfId="6" applyNumberFormat="1" applyFont="1" applyFill="1" applyBorder="1" applyAlignment="1">
      <alignment horizontal="center" vertical="center"/>
    </xf>
    <xf numFmtId="0" fontId="3" fillId="6" borderId="13" xfId="3" applyFont="1" applyFill="1" applyBorder="1" applyAlignment="1">
      <alignment horizontal="center" vertical="center"/>
    </xf>
    <xf numFmtId="0" fontId="3" fillId="6" borderId="60" xfId="3" applyNumberFormat="1" applyFont="1" applyFill="1" applyBorder="1" applyAlignment="1">
      <alignment horizontal="left" vertical="center"/>
    </xf>
    <xf numFmtId="0" fontId="1" fillId="8" borderId="45" xfId="6" applyNumberFormat="1" applyFont="1" applyFill="1" applyBorder="1" applyAlignment="1">
      <alignment horizontal="left" vertical="center" wrapText="1"/>
    </xf>
    <xf numFmtId="0" fontId="3" fillId="8" borderId="56" xfId="3" applyFont="1" applyFill="1" applyBorder="1" applyAlignment="1">
      <alignment horizontal="center" vertical="center"/>
    </xf>
    <xf numFmtId="0" fontId="3" fillId="6" borderId="48" xfId="3" applyFont="1" applyFill="1" applyBorder="1" applyAlignment="1">
      <alignment horizontal="center" vertical="center"/>
    </xf>
    <xf numFmtId="0" fontId="3" fillId="8" borderId="24" xfId="3" applyFont="1" applyFill="1" applyBorder="1" applyAlignment="1">
      <alignment horizontal="center" vertical="center"/>
    </xf>
    <xf numFmtId="0" fontId="3" fillId="8" borderId="51" xfId="3" applyFont="1" applyFill="1" applyBorder="1" applyAlignment="1">
      <alignment horizontal="center" vertical="center"/>
    </xf>
    <xf numFmtId="0" fontId="3" fillId="6" borderId="46" xfId="3" applyFont="1" applyFill="1" applyBorder="1" applyAlignment="1">
      <alignment horizontal="center" vertical="center"/>
    </xf>
    <xf numFmtId="0" fontId="3" fillId="8" borderId="34" xfId="3" applyNumberFormat="1" applyFont="1" applyFill="1" applyBorder="1" applyAlignment="1">
      <alignment horizontal="center" vertical="center"/>
    </xf>
    <xf numFmtId="0" fontId="3" fillId="14" borderId="1" xfId="3" applyFont="1" applyFill="1" applyBorder="1" applyAlignment="1">
      <alignment horizontal="center" vertical="center"/>
    </xf>
    <xf numFmtId="0" fontId="1" fillId="14" borderId="13" xfId="6" applyNumberFormat="1" applyFont="1" applyFill="1" applyBorder="1" applyAlignment="1">
      <alignment horizontal="center" vertical="center"/>
    </xf>
    <xf numFmtId="0" fontId="1" fillId="14" borderId="1" xfId="6" applyNumberFormat="1" applyFont="1" applyFill="1" applyBorder="1" applyAlignment="1">
      <alignment horizontal="center" vertical="center"/>
    </xf>
    <xf numFmtId="0" fontId="1" fillId="14" borderId="46" xfId="6" applyNumberFormat="1" applyFont="1" applyFill="1" applyBorder="1" applyAlignment="1">
      <alignment horizontal="center" vertical="center"/>
    </xf>
    <xf numFmtId="0" fontId="3" fillId="14" borderId="13" xfId="3" applyNumberFormat="1" applyFont="1" applyFill="1" applyBorder="1" applyAlignment="1">
      <alignment horizontal="center" vertical="center"/>
    </xf>
    <xf numFmtId="0" fontId="3" fillId="14" borderId="1" xfId="3" applyNumberFormat="1" applyFont="1" applyFill="1" applyBorder="1" applyAlignment="1">
      <alignment horizontal="center" vertical="center"/>
    </xf>
    <xf numFmtId="0" fontId="3" fillId="14" borderId="46" xfId="3" applyNumberFormat="1" applyFont="1" applyFill="1" applyBorder="1" applyAlignment="1">
      <alignment horizontal="center" vertical="center"/>
    </xf>
    <xf numFmtId="0" fontId="3" fillId="8" borderId="4" xfId="3" applyFont="1" applyFill="1" applyBorder="1" applyAlignment="1">
      <alignment horizontal="center" vertical="center"/>
    </xf>
    <xf numFmtId="0" fontId="1" fillId="6" borderId="2" xfId="6" applyNumberFormat="1" applyFont="1" applyFill="1" applyBorder="1" applyAlignment="1">
      <alignment horizontal="center" vertical="center"/>
    </xf>
    <xf numFmtId="0" fontId="3" fillId="6" borderId="12" xfId="3" applyFont="1" applyFill="1" applyBorder="1" applyAlignment="1">
      <alignment horizontal="center" vertical="center"/>
    </xf>
    <xf numFmtId="0" fontId="1" fillId="6" borderId="11" xfId="3" applyNumberFormat="1" applyFont="1" applyFill="1" applyBorder="1" applyAlignment="1">
      <alignment horizontal="center" vertical="center"/>
    </xf>
    <xf numFmtId="0" fontId="3" fillId="14" borderId="6" xfId="3" applyNumberFormat="1" applyFont="1" applyFill="1" applyBorder="1" applyAlignment="1">
      <alignment horizontal="center" vertical="center"/>
    </xf>
    <xf numFmtId="0" fontId="1" fillId="6" borderId="11" xfId="3" applyNumberFormat="1" applyFont="1" applyFill="1" applyBorder="1" applyAlignment="1" applyProtection="1">
      <alignment horizontal="left" vertical="center" wrapText="1"/>
      <protection locked="0"/>
    </xf>
    <xf numFmtId="0" fontId="3" fillId="6" borderId="6" xfId="3" applyNumberFormat="1" applyFont="1" applyFill="1" applyBorder="1" applyAlignment="1" applyProtection="1">
      <alignment horizontal="center" vertical="center"/>
      <protection locked="0"/>
    </xf>
    <xf numFmtId="0" fontId="3" fillId="6" borderId="0" xfId="3" applyNumberFormat="1" applyFont="1" applyFill="1" applyBorder="1" applyAlignment="1">
      <alignment horizontal="center" vertical="center" wrapText="1"/>
    </xf>
    <xf numFmtId="0" fontId="20" fillId="7" borderId="4" xfId="3" applyNumberFormat="1" applyFont="1" applyFill="1" applyBorder="1" applyAlignment="1">
      <alignment horizontal="center" vertical="center" wrapText="1"/>
    </xf>
    <xf numFmtId="0" fontId="21" fillId="6" borderId="1" xfId="3" applyNumberFormat="1" applyFont="1" applyFill="1" applyBorder="1" applyAlignment="1">
      <alignment horizontal="center" vertical="center" wrapText="1"/>
    </xf>
    <xf numFmtId="0" fontId="21" fillId="8" borderId="1" xfId="3" applyNumberFormat="1" applyFont="1" applyFill="1" applyBorder="1" applyAlignment="1">
      <alignment horizontal="center" vertical="center"/>
    </xf>
    <xf numFmtId="0" fontId="21" fillId="6" borderId="48" xfId="3" applyNumberFormat="1" applyFont="1" applyFill="1" applyBorder="1" applyAlignment="1">
      <alignment horizontal="center" vertical="center"/>
    </xf>
    <xf numFmtId="0" fontId="3" fillId="6" borderId="11" xfId="3" applyNumberFormat="1" applyFont="1" applyFill="1" applyBorder="1" applyAlignment="1">
      <alignment horizontal="center" vertical="center"/>
    </xf>
    <xf numFmtId="0" fontId="3" fillId="6" borderId="17" xfId="3" applyNumberFormat="1" applyFont="1" applyFill="1" applyBorder="1" applyAlignment="1">
      <alignment horizontal="center" vertical="center"/>
    </xf>
    <xf numFmtId="0" fontId="3" fillId="7" borderId="56" xfId="3" applyFill="1" applyBorder="1" applyAlignment="1">
      <alignment vertical="center"/>
    </xf>
    <xf numFmtId="0" fontId="3" fillId="7" borderId="0" xfId="3" applyFill="1" applyAlignment="1">
      <alignment vertical="center"/>
    </xf>
    <xf numFmtId="0" fontId="3" fillId="6" borderId="67" xfId="3" applyNumberFormat="1" applyFont="1" applyFill="1" applyBorder="1" applyAlignment="1">
      <alignment horizontal="center" vertical="center"/>
    </xf>
    <xf numFmtId="0" fontId="3" fillId="6" borderId="59" xfId="3" applyNumberFormat="1" applyFont="1" applyFill="1" applyBorder="1" applyAlignment="1">
      <alignment horizontal="center" vertical="center"/>
    </xf>
    <xf numFmtId="0" fontId="3" fillId="6" borderId="56" xfId="3" applyFont="1" applyFill="1" applyBorder="1" applyAlignment="1">
      <alignment horizontal="center" vertical="center"/>
    </xf>
    <xf numFmtId="0" fontId="3" fillId="14" borderId="68" xfId="3" applyNumberFormat="1" applyFont="1" applyFill="1" applyBorder="1" applyAlignment="1">
      <alignment horizontal="center" vertical="center"/>
    </xf>
    <xf numFmtId="0" fontId="3" fillId="14" borderId="48" xfId="3" applyNumberFormat="1" applyFont="1" applyFill="1" applyBorder="1" applyAlignment="1">
      <alignment horizontal="center" vertical="center"/>
    </xf>
    <xf numFmtId="0" fontId="3" fillId="7" borderId="2" xfId="3" applyNumberFormat="1" applyFont="1" applyFill="1" applyBorder="1" applyAlignment="1">
      <alignment horizontal="center" vertical="center" wrapText="1"/>
    </xf>
    <xf numFmtId="0" fontId="3" fillId="6" borderId="70" xfId="3" applyNumberFormat="1" applyFont="1" applyFill="1" applyBorder="1" applyAlignment="1">
      <alignment horizontal="center" vertical="center"/>
    </xf>
    <xf numFmtId="0" fontId="3" fillId="6" borderId="71" xfId="3" applyNumberFormat="1" applyFont="1" applyFill="1" applyBorder="1" applyAlignment="1">
      <alignment horizontal="center" vertical="center"/>
    </xf>
    <xf numFmtId="0" fontId="1" fillId="7" borderId="56" xfId="3" applyFont="1" applyFill="1" applyBorder="1" applyAlignment="1">
      <alignment vertical="center"/>
    </xf>
    <xf numFmtId="0" fontId="37" fillId="0" borderId="1" xfId="2" applyNumberFormat="1" applyFont="1" applyBorder="1" applyAlignment="1">
      <alignment horizontal="left" vertical="center"/>
    </xf>
    <xf numFmtId="0" fontId="1" fillId="7" borderId="1" xfId="3" applyNumberFormat="1" applyFont="1" applyFill="1" applyBorder="1" applyAlignment="1" applyProtection="1">
      <alignment horizontal="center" vertical="center"/>
      <protection locked="0"/>
    </xf>
    <xf numFmtId="0" fontId="3" fillId="6" borderId="20" xfId="3" applyNumberFormat="1" applyFont="1" applyFill="1" applyBorder="1" applyAlignment="1">
      <alignment horizontal="center" vertical="center"/>
    </xf>
    <xf numFmtId="0" fontId="3" fillId="6" borderId="44" xfId="3" applyNumberFormat="1" applyFont="1" applyFill="1" applyBorder="1" applyAlignment="1">
      <alignment horizontal="center" vertical="center"/>
    </xf>
    <xf numFmtId="0" fontId="3" fillId="6" borderId="0" xfId="3" applyNumberFormat="1" applyFont="1" applyFill="1" applyBorder="1" applyAlignment="1">
      <alignment horizontal="left" vertical="center"/>
    </xf>
    <xf numFmtId="0" fontId="3" fillId="6" borderId="17" xfId="3" applyNumberFormat="1" applyFont="1" applyFill="1" applyBorder="1" applyAlignment="1">
      <alignment horizontal="left" vertical="center"/>
    </xf>
    <xf numFmtId="0" fontId="40" fillId="7" borderId="4" xfId="3" applyNumberFormat="1" applyFont="1" applyFill="1" applyBorder="1" applyAlignment="1">
      <alignment horizontal="left" vertical="center" wrapText="1"/>
    </xf>
    <xf numFmtId="0" fontId="3" fillId="6" borderId="5" xfId="3" applyFont="1" applyFill="1" applyBorder="1" applyAlignment="1">
      <alignment horizontal="center" vertical="center"/>
    </xf>
    <xf numFmtId="0" fontId="3" fillId="6" borderId="25" xfId="3" applyFont="1" applyFill="1" applyBorder="1" applyAlignment="1">
      <alignment horizontal="center" vertical="center"/>
    </xf>
    <xf numFmtId="0" fontId="1" fillId="6" borderId="5" xfId="6" applyNumberFormat="1" applyFont="1" applyFill="1" applyBorder="1" applyAlignment="1" applyProtection="1">
      <alignment horizontal="center" vertical="center"/>
      <protection locked="0"/>
    </xf>
    <xf numFmtId="0" fontId="1" fillId="8" borderId="5" xfId="6" applyNumberFormat="1" applyFont="1" applyFill="1" applyBorder="1" applyAlignment="1">
      <alignment horizontal="center" vertical="center"/>
    </xf>
    <xf numFmtId="0" fontId="1" fillId="6" borderId="5" xfId="6" applyNumberFormat="1" applyFont="1" applyFill="1" applyBorder="1" applyAlignment="1">
      <alignment horizontal="center" vertical="center"/>
    </xf>
    <xf numFmtId="0" fontId="3" fillId="6" borderId="7" xfId="3" applyFont="1" applyFill="1" applyBorder="1" applyAlignment="1">
      <alignment horizontal="center" vertical="center"/>
    </xf>
    <xf numFmtId="0" fontId="3" fillId="6" borderId="8" xfId="3" applyFont="1" applyFill="1" applyBorder="1" applyAlignment="1">
      <alignment horizontal="center" vertical="center"/>
    </xf>
    <xf numFmtId="0" fontId="3" fillId="14" borderId="25" xfId="3" applyFont="1" applyFill="1" applyBorder="1" applyAlignment="1">
      <alignment horizontal="center" vertical="center"/>
    </xf>
    <xf numFmtId="0" fontId="3" fillId="14" borderId="5" xfId="3" applyFont="1" applyFill="1" applyBorder="1" applyAlignment="1">
      <alignment horizontal="center" vertical="center"/>
    </xf>
    <xf numFmtId="0" fontId="3" fillId="6" borderId="50" xfId="3" applyNumberFormat="1" applyFont="1" applyFill="1" applyBorder="1" applyAlignment="1">
      <alignment horizontal="center" vertical="center"/>
    </xf>
    <xf numFmtId="0" fontId="1" fillId="8" borderId="1" xfId="3" applyNumberFormat="1" applyFont="1" applyFill="1" applyBorder="1" applyAlignment="1">
      <alignment horizontal="center" vertical="center"/>
    </xf>
    <xf numFmtId="0" fontId="1" fillId="8" borderId="36" xfId="3" applyNumberFormat="1" applyFont="1" applyFill="1" applyBorder="1" applyAlignment="1">
      <alignment horizontal="center" vertical="center"/>
    </xf>
    <xf numFmtId="0" fontId="31" fillId="13" borderId="1" xfId="2" applyNumberFormat="1" applyFont="1" applyFill="1" applyBorder="1" applyAlignment="1" applyProtection="1">
      <alignment horizontal="left" vertical="center" wrapText="1"/>
      <protection locked="0"/>
    </xf>
    <xf numFmtId="0" fontId="31" fillId="13" borderId="5" xfId="2" applyNumberFormat="1" applyFont="1" applyFill="1" applyBorder="1" applyAlignment="1" applyProtection="1">
      <alignment horizontal="left" vertical="center" wrapText="1"/>
      <protection locked="0"/>
    </xf>
    <xf numFmtId="0" fontId="3" fillId="6" borderId="50" xfId="3" applyNumberFormat="1" applyFont="1" applyFill="1" applyBorder="1" applyAlignment="1">
      <alignment horizontal="left" vertical="center"/>
    </xf>
    <xf numFmtId="0" fontId="1" fillId="6" borderId="69" xfId="6" applyNumberFormat="1" applyFont="1" applyFill="1" applyBorder="1" applyAlignment="1">
      <alignment horizontal="left" vertical="center" wrapText="1"/>
    </xf>
    <xf numFmtId="0" fontId="1" fillId="6" borderId="9" xfId="6" applyNumberFormat="1" applyFont="1" applyFill="1" applyBorder="1" applyAlignment="1">
      <alignment horizontal="center" vertical="center"/>
    </xf>
    <xf numFmtId="0" fontId="22" fillId="6" borderId="3" xfId="3" applyNumberFormat="1" applyFont="1" applyFill="1" applyBorder="1" applyAlignment="1">
      <alignment horizontal="center" vertical="center"/>
    </xf>
    <xf numFmtId="0" fontId="22" fillId="6" borderId="1" xfId="3" applyNumberFormat="1" applyFont="1" applyFill="1" applyBorder="1" applyAlignment="1">
      <alignment horizontal="center" vertical="center"/>
    </xf>
    <xf numFmtId="0" fontId="2" fillId="6" borderId="5" xfId="6" applyNumberFormat="1" applyFont="1" applyFill="1" applyBorder="1" applyAlignment="1">
      <alignment horizontal="center" vertical="center"/>
    </xf>
    <xf numFmtId="0" fontId="3" fillId="6" borderId="5" xfId="3" applyNumberFormat="1" applyFont="1" applyFill="1" applyBorder="1" applyAlignment="1">
      <alignment horizontal="left" vertical="center" wrapText="1"/>
    </xf>
    <xf numFmtId="0" fontId="1" fillId="6" borderId="34" xfId="3" applyFont="1" applyFill="1" applyBorder="1" applyAlignment="1">
      <alignment horizontal="center" vertical="center"/>
    </xf>
    <xf numFmtId="0" fontId="3" fillId="6" borderId="34" xfId="3" applyFont="1" applyFill="1" applyBorder="1" applyAlignment="1">
      <alignment horizontal="center" vertical="center"/>
    </xf>
    <xf numFmtId="0" fontId="3" fillId="6" borderId="68" xfId="3" applyNumberFormat="1" applyFont="1" applyFill="1" applyBorder="1" applyAlignment="1">
      <alignment horizontal="center" vertical="center"/>
    </xf>
    <xf numFmtId="0" fontId="3" fillId="6" borderId="72" xfId="3" applyFont="1" applyFill="1" applyBorder="1" applyAlignment="1">
      <alignment horizontal="center" vertical="center"/>
    </xf>
    <xf numFmtId="0" fontId="3" fillId="6" borderId="9" xfId="3" applyFont="1" applyFill="1" applyBorder="1" applyAlignment="1">
      <alignment horizontal="center" vertical="center"/>
    </xf>
    <xf numFmtId="0" fontId="3" fillId="6" borderId="19" xfId="3" applyFont="1" applyFill="1" applyBorder="1" applyAlignment="1">
      <alignment horizontal="center" vertical="center"/>
    </xf>
    <xf numFmtId="0" fontId="3" fillId="6" borderId="69" xfId="3" applyFont="1" applyFill="1" applyBorder="1" applyAlignment="1">
      <alignment horizontal="center" vertical="center"/>
    </xf>
    <xf numFmtId="0" fontId="3" fillId="6" borderId="26" xfId="3" applyFont="1" applyFill="1" applyBorder="1" applyAlignment="1">
      <alignment horizontal="center" vertical="center"/>
    </xf>
    <xf numFmtId="0" fontId="3" fillId="6" borderId="26" xfId="3" applyNumberFormat="1" applyFont="1" applyFill="1" applyBorder="1" applyAlignment="1">
      <alignment horizontal="center" vertical="center"/>
    </xf>
    <xf numFmtId="0" fontId="3" fillId="6" borderId="73" xfId="3" applyNumberFormat="1" applyFont="1" applyFill="1" applyBorder="1" applyAlignment="1">
      <alignment horizontal="center" vertical="center"/>
    </xf>
    <xf numFmtId="0" fontId="3" fillId="6" borderId="74" xfId="3" applyNumberFormat="1" applyFont="1" applyFill="1" applyBorder="1" applyAlignment="1">
      <alignment horizontal="center" vertical="center"/>
    </xf>
    <xf numFmtId="0" fontId="3" fillId="6" borderId="75" xfId="3" applyNumberFormat="1" applyFont="1" applyFill="1" applyBorder="1" applyAlignment="1">
      <alignment horizontal="center" vertical="center"/>
    </xf>
    <xf numFmtId="0" fontId="3" fillId="6" borderId="78" xfId="3" applyNumberFormat="1" applyFont="1" applyFill="1" applyBorder="1" applyAlignment="1">
      <alignment horizontal="center" vertical="center"/>
    </xf>
    <xf numFmtId="0" fontId="3" fillId="6" borderId="79" xfId="3" applyNumberFormat="1" applyFont="1" applyFill="1" applyBorder="1" applyAlignment="1">
      <alignment horizontal="center" vertical="center"/>
    </xf>
    <xf numFmtId="0" fontId="3" fillId="6" borderId="77" xfId="3" applyNumberFormat="1" applyFont="1" applyFill="1" applyBorder="1" applyAlignment="1">
      <alignment horizontal="center" vertical="center"/>
    </xf>
    <xf numFmtId="0" fontId="3" fillId="6" borderId="75" xfId="3" applyNumberFormat="1" applyFont="1" applyFill="1" applyBorder="1" applyAlignment="1">
      <alignment horizontal="center" vertical="center" wrapText="1"/>
    </xf>
    <xf numFmtId="0" fontId="1" fillId="8" borderId="10" xfId="3" applyFont="1" applyFill="1" applyBorder="1" applyAlignment="1">
      <alignment horizontal="center" vertical="center"/>
    </xf>
    <xf numFmtId="0" fontId="3" fillId="8" borderId="10" xfId="3" applyFont="1" applyFill="1" applyBorder="1" applyAlignment="1">
      <alignment horizontal="center" vertical="center"/>
    </xf>
    <xf numFmtId="0" fontId="3" fillId="8" borderId="80" xfId="3" applyNumberFormat="1" applyFont="1" applyFill="1" applyBorder="1" applyAlignment="1">
      <alignment horizontal="center" vertical="center"/>
    </xf>
    <xf numFmtId="0" fontId="3" fillId="8" borderId="20" xfId="3" applyFont="1" applyFill="1" applyBorder="1" applyAlignment="1">
      <alignment horizontal="center" vertical="center"/>
    </xf>
    <xf numFmtId="0" fontId="3" fillId="8" borderId="81" xfId="3" applyFont="1" applyFill="1" applyBorder="1" applyAlignment="1">
      <alignment horizontal="center" vertical="center"/>
    </xf>
    <xf numFmtId="0" fontId="3" fillId="8" borderId="21" xfId="3" applyFont="1" applyFill="1" applyBorder="1" applyAlignment="1">
      <alignment horizontal="center" vertical="center"/>
    </xf>
    <xf numFmtId="0" fontId="3" fillId="8" borderId="45" xfId="3" applyFont="1" applyFill="1" applyBorder="1" applyAlignment="1">
      <alignment horizontal="center" vertical="center"/>
    </xf>
    <xf numFmtId="0" fontId="3" fillId="8" borderId="28" xfId="3" applyFont="1" applyFill="1" applyBorder="1" applyAlignment="1">
      <alignment horizontal="center" vertical="center"/>
    </xf>
    <xf numFmtId="0" fontId="3" fillId="8" borderId="27" xfId="3" applyFont="1" applyFill="1" applyBorder="1" applyAlignment="1">
      <alignment horizontal="center" vertical="center"/>
    </xf>
    <xf numFmtId="0" fontId="8" fillId="8" borderId="15" xfId="3" applyFont="1" applyFill="1" applyBorder="1" applyAlignment="1">
      <alignment horizontal="center" vertical="center"/>
    </xf>
    <xf numFmtId="0" fontId="35" fillId="6" borderId="9" xfId="6" applyNumberFormat="1" applyFont="1" applyFill="1" applyBorder="1" applyAlignment="1">
      <alignment horizontal="center" vertical="center"/>
    </xf>
    <xf numFmtId="0" fontId="1" fillId="6" borderId="18" xfId="6" applyNumberFormat="1" applyFont="1" applyFill="1" applyBorder="1" applyAlignment="1" applyProtection="1">
      <alignment horizontal="center" vertical="center"/>
      <protection locked="0"/>
    </xf>
    <xf numFmtId="0" fontId="2" fillId="6" borderId="9" xfId="6" applyNumberFormat="1" applyFont="1" applyFill="1" applyBorder="1" applyAlignment="1">
      <alignment horizontal="center" vertical="center"/>
    </xf>
    <xf numFmtId="0" fontId="1" fillId="6" borderId="9" xfId="6" applyNumberFormat="1" applyFont="1" applyFill="1" applyBorder="1" applyAlignment="1" applyProtection="1">
      <alignment horizontal="center" vertical="center"/>
      <protection locked="0"/>
    </xf>
    <xf numFmtId="0" fontId="1" fillId="8" borderId="9" xfId="6" applyNumberFormat="1" applyFont="1" applyFill="1" applyBorder="1" applyAlignment="1">
      <alignment horizontal="center" vertical="center"/>
    </xf>
    <xf numFmtId="0" fontId="3" fillId="6" borderId="18" xfId="3" applyFont="1" applyFill="1" applyBorder="1" applyAlignment="1">
      <alignment horizontal="center" vertical="center"/>
    </xf>
    <xf numFmtId="0" fontId="3" fillId="14" borderId="26" xfId="3" applyFont="1" applyFill="1" applyBorder="1" applyAlignment="1">
      <alignment horizontal="center" vertical="center"/>
    </xf>
    <xf numFmtId="0" fontId="3" fillId="14" borderId="9" xfId="3" applyFont="1" applyFill="1" applyBorder="1" applyAlignment="1">
      <alignment horizontal="center" vertical="center"/>
    </xf>
    <xf numFmtId="0" fontId="35" fillId="6" borderId="5" xfId="6" applyNumberFormat="1" applyFont="1" applyFill="1" applyBorder="1" applyAlignment="1">
      <alignment horizontal="center" vertical="center"/>
    </xf>
    <xf numFmtId="0" fontId="35" fillId="6" borderId="69" xfId="6" applyNumberFormat="1" applyFont="1" applyFill="1" applyBorder="1" applyAlignment="1" applyProtection="1">
      <alignment horizontal="left" vertical="center" wrapText="1"/>
      <protection locked="0"/>
    </xf>
    <xf numFmtId="0" fontId="2" fillId="6" borderId="68" xfId="6" applyNumberFormat="1" applyFont="1" applyFill="1" applyBorder="1" applyAlignment="1">
      <alignment horizontal="center" vertical="center"/>
    </xf>
    <xf numFmtId="0" fontId="1" fillId="6" borderId="18" xfId="6" applyNumberFormat="1" applyFont="1" applyFill="1" applyBorder="1" applyAlignment="1">
      <alignment horizontal="center" vertical="center"/>
    </xf>
    <xf numFmtId="0" fontId="1" fillId="6" borderId="69" xfId="6" applyNumberFormat="1" applyFont="1" applyFill="1" applyBorder="1" applyAlignment="1">
      <alignment horizontal="center" vertical="center"/>
    </xf>
    <xf numFmtId="0" fontId="1" fillId="14" borderId="26" xfId="6" applyNumberFormat="1" applyFont="1" applyFill="1" applyBorder="1" applyAlignment="1">
      <alignment horizontal="center" vertical="center"/>
    </xf>
    <xf numFmtId="0" fontId="1" fillId="14" borderId="9" xfId="6" applyNumberFormat="1" applyFont="1" applyFill="1" applyBorder="1" applyAlignment="1">
      <alignment horizontal="center" vertical="center"/>
    </xf>
    <xf numFmtId="0" fontId="1" fillId="14" borderId="69" xfId="6" applyNumberFormat="1" applyFont="1" applyFill="1" applyBorder="1" applyAlignment="1">
      <alignment horizontal="center" vertical="center"/>
    </xf>
    <xf numFmtId="0" fontId="35" fillId="6" borderId="52" xfId="6" applyNumberFormat="1" applyFont="1" applyFill="1" applyBorder="1" applyAlignment="1" applyProtection="1">
      <alignment horizontal="left" vertical="center" wrapText="1"/>
      <protection locked="0"/>
    </xf>
    <xf numFmtId="0" fontId="2" fillId="6" borderId="55" xfId="6" applyNumberFormat="1" applyFont="1" applyFill="1" applyBorder="1" applyAlignment="1">
      <alignment horizontal="center" vertical="center"/>
    </xf>
    <xf numFmtId="0" fontId="3" fillId="6" borderId="52" xfId="3" applyFont="1" applyFill="1" applyBorder="1" applyAlignment="1">
      <alignment horizontal="center" vertical="center"/>
    </xf>
    <xf numFmtId="0" fontId="1" fillId="14" borderId="52" xfId="6" applyNumberFormat="1" applyFont="1" applyFill="1" applyBorder="1" applyAlignment="1">
      <alignment horizontal="center" vertical="center"/>
    </xf>
    <xf numFmtId="0" fontId="35" fillId="6" borderId="10" xfId="6" applyNumberFormat="1" applyFont="1" applyFill="1" applyBorder="1" applyAlignment="1">
      <alignment horizontal="center" vertical="center"/>
    </xf>
    <xf numFmtId="0" fontId="34" fillId="6" borderId="45" xfId="6" applyNumberFormat="1" applyFont="1" applyFill="1" applyBorder="1" applyAlignment="1" applyProtection="1">
      <alignment horizontal="left" vertical="center" wrapText="1"/>
      <protection locked="0"/>
    </xf>
    <xf numFmtId="0" fontId="3" fillId="6" borderId="10" xfId="3" applyFont="1" applyFill="1" applyBorder="1" applyAlignment="1">
      <alignment horizontal="center" vertical="center"/>
    </xf>
    <xf numFmtId="0" fontId="1" fillId="6" borderId="45" xfId="4" applyNumberFormat="1" applyFont="1" applyBorder="1">
      <alignment horizontal="center" vertical="center"/>
      <protection locked="0"/>
    </xf>
    <xf numFmtId="0" fontId="3" fillId="6" borderId="20" xfId="3" applyFont="1" applyFill="1" applyBorder="1" applyAlignment="1">
      <alignment horizontal="center" vertical="center"/>
    </xf>
    <xf numFmtId="0" fontId="2" fillId="6" borderId="10" xfId="6" applyNumberFormat="1" applyFont="1" applyFill="1" applyBorder="1" applyAlignment="1">
      <alignment horizontal="center" vertical="center"/>
    </xf>
    <xf numFmtId="0" fontId="2" fillId="6" borderId="28" xfId="6" applyNumberFormat="1" applyFont="1" applyFill="1" applyBorder="1" applyAlignment="1">
      <alignment horizontal="center" vertical="center"/>
    </xf>
    <xf numFmtId="0" fontId="34" fillId="6" borderId="5" xfId="6" applyNumberFormat="1" applyFont="1" applyFill="1" applyBorder="1" applyAlignment="1">
      <alignment horizontal="center" vertical="center"/>
    </xf>
    <xf numFmtId="0" fontId="1" fillId="6" borderId="69" xfId="4" applyNumberFormat="1" applyFont="1" applyBorder="1">
      <alignment horizontal="center" vertical="center"/>
      <protection locked="0"/>
    </xf>
    <xf numFmtId="0" fontId="1" fillId="6" borderId="7" xfId="6" applyNumberFormat="1" applyFont="1" applyFill="1" applyBorder="1" applyAlignment="1">
      <alignment horizontal="center" vertical="center"/>
    </xf>
    <xf numFmtId="0" fontId="1" fillId="6" borderId="52" xfId="6" applyNumberFormat="1" applyFont="1" applyFill="1" applyBorder="1" applyAlignment="1">
      <alignment horizontal="center" vertical="center"/>
    </xf>
    <xf numFmtId="0" fontId="1" fillId="14" borderId="25" xfId="6" applyNumberFormat="1" applyFont="1" applyFill="1" applyBorder="1" applyAlignment="1">
      <alignment horizontal="center" vertical="center"/>
    </xf>
    <xf numFmtId="0" fontId="1" fillId="14" borderId="5" xfId="6" applyNumberFormat="1" applyFont="1" applyFill="1" applyBorder="1" applyAlignment="1">
      <alignment horizontal="center" vertical="center"/>
    </xf>
    <xf numFmtId="0" fontId="2" fillId="6" borderId="45" xfId="6" applyNumberFormat="1" applyFont="1" applyFill="1" applyBorder="1" applyAlignment="1">
      <alignment horizontal="center" vertical="center"/>
    </xf>
    <xf numFmtId="0" fontId="3" fillId="6" borderId="80" xfId="3" applyFont="1" applyFill="1" applyBorder="1" applyAlignment="1">
      <alignment horizontal="center" vertical="center"/>
    </xf>
    <xf numFmtId="0" fontId="3" fillId="8" borderId="80" xfId="3" applyFont="1" applyFill="1" applyBorder="1" applyAlignment="1">
      <alignment horizontal="center" vertical="center"/>
    </xf>
    <xf numFmtId="0" fontId="1" fillId="6" borderId="7" xfId="4" applyNumberFormat="1" applyFont="1" applyBorder="1">
      <alignment horizontal="center" vertical="center"/>
      <protection locked="0"/>
    </xf>
    <xf numFmtId="0" fontId="1" fillId="14" borderId="5" xfId="3" applyFont="1" applyFill="1" applyBorder="1" applyAlignment="1">
      <alignment horizontal="center" vertical="center"/>
    </xf>
    <xf numFmtId="0" fontId="3" fillId="6" borderId="28" xfId="3" applyFont="1" applyFill="1" applyBorder="1" applyAlignment="1">
      <alignment horizontal="center" vertical="center"/>
    </xf>
    <xf numFmtId="0" fontId="3" fillId="6" borderId="45" xfId="3" applyFont="1" applyFill="1" applyBorder="1" applyAlignment="1">
      <alignment horizontal="center" vertical="center"/>
    </xf>
    <xf numFmtId="0" fontId="3" fillId="14" borderId="28" xfId="3" applyFont="1" applyFill="1" applyBorder="1" applyAlignment="1">
      <alignment horizontal="center" vertical="center"/>
    </xf>
    <xf numFmtId="0" fontId="3" fillId="14" borderId="10" xfId="3" applyFont="1" applyFill="1" applyBorder="1" applyAlignment="1">
      <alignment horizontal="center" vertical="center"/>
    </xf>
    <xf numFmtId="0" fontId="3" fillId="14" borderId="45" xfId="3" applyFont="1" applyFill="1" applyBorder="1" applyAlignment="1">
      <alignment horizontal="center" vertical="center"/>
    </xf>
    <xf numFmtId="0" fontId="3" fillId="8" borderId="23" xfId="3" applyFont="1" applyFill="1" applyBorder="1" applyAlignment="1">
      <alignment horizontal="center" vertical="center"/>
    </xf>
    <xf numFmtId="0" fontId="3" fillId="6" borderId="23" xfId="3" applyFont="1" applyFill="1" applyBorder="1" applyAlignment="1">
      <alignment horizontal="center" vertical="center"/>
    </xf>
    <xf numFmtId="0" fontId="3" fillId="6" borderId="86" xfId="3" applyNumberFormat="1" applyFont="1" applyFill="1" applyBorder="1" applyAlignment="1" applyProtection="1">
      <alignment horizontal="center" vertical="center" wrapText="1"/>
      <protection locked="0"/>
    </xf>
    <xf numFmtId="0" fontId="1" fillId="6" borderId="11" xfId="3" applyNumberFormat="1" applyFont="1" applyFill="1" applyBorder="1" applyAlignment="1">
      <alignment horizontal="left" vertical="center" wrapText="1"/>
    </xf>
    <xf numFmtId="0" fontId="20" fillId="6" borderId="87" xfId="3" applyNumberFormat="1" applyFont="1" applyFill="1" applyBorder="1" applyAlignment="1">
      <alignment horizontal="center" vertical="center"/>
    </xf>
    <xf numFmtId="0" fontId="20" fillId="6" borderId="1" xfId="3" applyNumberFormat="1" applyFont="1" applyFill="1" applyBorder="1" applyAlignment="1">
      <alignment horizontal="center" vertical="center" wrapText="1"/>
    </xf>
    <xf numFmtId="0" fontId="3" fillId="6" borderId="9" xfId="3" applyNumberFormat="1" applyFont="1" applyFill="1" applyBorder="1" applyAlignment="1">
      <alignment horizontal="center" vertical="center" wrapText="1"/>
    </xf>
    <xf numFmtId="0" fontId="3" fillId="6" borderId="15" xfId="3" applyFont="1" applyFill="1" applyBorder="1" applyAlignment="1">
      <alignment horizontal="center" vertical="center"/>
    </xf>
    <xf numFmtId="0" fontId="1" fillId="8" borderId="15" xfId="3" applyNumberFormat="1" applyFont="1" applyFill="1" applyBorder="1" applyAlignment="1" applyProtection="1">
      <alignment horizontal="left" vertical="center" wrapText="1"/>
      <protection locked="0"/>
    </xf>
    <xf numFmtId="0" fontId="1" fillId="6" borderId="9" xfId="3" applyNumberFormat="1" applyFont="1" applyFill="1" applyBorder="1" applyAlignment="1" applyProtection="1">
      <alignment horizontal="left" vertical="center" wrapText="1"/>
      <protection locked="0"/>
    </xf>
    <xf numFmtId="0" fontId="3" fillId="6" borderId="18" xfId="3" applyNumberFormat="1" applyFont="1" applyFill="1" applyBorder="1" applyAlignment="1" applyProtection="1">
      <alignment horizontal="center" vertical="center"/>
      <protection locked="0"/>
    </xf>
    <xf numFmtId="0" fontId="3" fillId="8" borderId="9" xfId="3" applyNumberFormat="1" applyFont="1" applyFill="1" applyBorder="1" applyAlignment="1">
      <alignment horizontal="center" vertical="center"/>
    </xf>
    <xf numFmtId="0" fontId="3" fillId="14" borderId="18" xfId="3" applyNumberFormat="1" applyFont="1" applyFill="1" applyBorder="1" applyAlignment="1">
      <alignment horizontal="center" vertical="center"/>
    </xf>
    <xf numFmtId="0" fontId="3" fillId="14" borderId="9" xfId="3" applyNumberFormat="1" applyFont="1" applyFill="1" applyBorder="1" applyAlignment="1">
      <alignment horizontal="center" vertical="center"/>
    </xf>
    <xf numFmtId="0" fontId="3" fillId="6" borderId="68" xfId="3" applyNumberFormat="1" applyFont="1" applyFill="1" applyBorder="1" applyAlignment="1">
      <alignment horizontal="center" vertical="center" wrapText="1"/>
    </xf>
    <xf numFmtId="0" fontId="3" fillId="8" borderId="88" xfId="3" applyNumberFormat="1" applyFont="1" applyFill="1" applyBorder="1" applyAlignment="1">
      <alignment horizontal="center" vertical="center"/>
    </xf>
    <xf numFmtId="0" fontId="3" fillId="8" borderId="89" xfId="3" applyNumberFormat="1" applyFont="1" applyFill="1" applyBorder="1" applyAlignment="1">
      <alignment horizontal="center" vertical="center"/>
    </xf>
    <xf numFmtId="0" fontId="3" fillId="6" borderId="19" xfId="3" applyNumberFormat="1" applyFont="1" applyFill="1" applyBorder="1" applyAlignment="1" applyProtection="1">
      <alignment horizontal="center" vertical="center"/>
      <protection locked="0"/>
    </xf>
    <xf numFmtId="0" fontId="3" fillId="6" borderId="66" xfId="3" applyNumberFormat="1" applyFont="1" applyFill="1" applyBorder="1" applyAlignment="1">
      <alignment horizontal="center" vertical="center"/>
    </xf>
    <xf numFmtId="0" fontId="3" fillId="6" borderId="19" xfId="3" applyNumberFormat="1" applyFont="1" applyFill="1" applyBorder="1" applyAlignment="1">
      <alignment horizontal="center" vertical="center"/>
    </xf>
    <xf numFmtId="0" fontId="3" fillId="8" borderId="19" xfId="3" applyNumberFormat="1" applyFont="1" applyFill="1" applyBorder="1" applyAlignment="1">
      <alignment horizontal="center" vertical="center"/>
    </xf>
    <xf numFmtId="0" fontId="21" fillId="6" borderId="2" xfId="3" applyNumberFormat="1" applyFont="1" applyFill="1" applyBorder="1" applyAlignment="1">
      <alignment horizontal="center" vertical="center"/>
    </xf>
    <xf numFmtId="0" fontId="3" fillId="6" borderId="90" xfId="3" applyNumberFormat="1" applyFont="1" applyFill="1" applyBorder="1" applyAlignment="1">
      <alignment horizontal="center" vertical="center"/>
    </xf>
    <xf numFmtId="0" fontId="3" fillId="6" borderId="90" xfId="3" applyNumberFormat="1" applyFont="1" applyFill="1" applyBorder="1" applyAlignment="1">
      <alignment horizontal="center" vertical="center" wrapText="1"/>
    </xf>
    <xf numFmtId="0" fontId="3" fillId="14" borderId="51" xfId="3" applyNumberFormat="1" applyFont="1" applyFill="1" applyBorder="1" applyAlignment="1">
      <alignment horizontal="center" vertical="center"/>
    </xf>
    <xf numFmtId="0" fontId="3" fillId="8" borderId="45" xfId="3" applyNumberFormat="1" applyFont="1" applyFill="1" applyBorder="1" applyAlignment="1">
      <alignment horizontal="center" vertical="center"/>
    </xf>
    <xf numFmtId="0" fontId="1" fillId="6" borderId="46" xfId="3" applyNumberFormat="1" applyFont="1" applyFill="1" applyBorder="1" applyAlignment="1" applyProtection="1">
      <alignment horizontal="center" vertical="center"/>
      <protection locked="0"/>
    </xf>
    <xf numFmtId="0" fontId="3" fillId="6" borderId="46" xfId="4" applyNumberFormat="1" applyBorder="1">
      <alignment horizontal="center" vertical="center"/>
      <protection locked="0"/>
    </xf>
    <xf numFmtId="0" fontId="3" fillId="6" borderId="21" xfId="3" applyFont="1" applyFill="1" applyBorder="1" applyAlignment="1">
      <alignment horizontal="center" vertical="center"/>
    </xf>
    <xf numFmtId="0" fontId="1" fillId="6" borderId="52" xfId="6" applyNumberFormat="1" applyFont="1" applyFill="1" applyBorder="1" applyAlignment="1" applyProtection="1">
      <alignment horizontal="center" vertical="center"/>
      <protection locked="0"/>
    </xf>
    <xf numFmtId="0" fontId="1" fillId="6" borderId="69" xfId="6" applyNumberFormat="1" applyFont="1" applyFill="1" applyBorder="1" applyAlignment="1" applyProtection="1">
      <alignment horizontal="center" vertical="center"/>
      <protection locked="0"/>
    </xf>
    <xf numFmtId="0" fontId="3" fillId="8" borderId="83" xfId="3" applyFont="1" applyFill="1" applyBorder="1" applyAlignment="1">
      <alignment horizontal="center" vertical="center"/>
    </xf>
    <xf numFmtId="0" fontId="3" fillId="8" borderId="83" xfId="3" applyNumberFormat="1" applyFont="1" applyFill="1" applyBorder="1" applyAlignment="1">
      <alignment horizontal="center" vertical="center"/>
    </xf>
    <xf numFmtId="0" fontId="3" fillId="6" borderId="27" xfId="3" applyNumberFormat="1" applyFont="1" applyFill="1" applyBorder="1" applyAlignment="1">
      <alignment horizontal="center" vertical="center"/>
    </xf>
    <xf numFmtId="0" fontId="3" fillId="8" borderId="83" xfId="3" applyNumberFormat="1" applyFont="1" applyFill="1" applyBorder="1" applyAlignment="1">
      <alignment horizontal="left" vertical="center" wrapText="1"/>
    </xf>
    <xf numFmtId="0" fontId="1" fillId="6" borderId="46" xfId="3" applyNumberFormat="1" applyFont="1" applyFill="1" applyBorder="1" applyAlignment="1" applyProtection="1">
      <alignment horizontal="left" vertical="center" wrapText="1"/>
      <protection locked="0"/>
    </xf>
    <xf numFmtId="0" fontId="19" fillId="6" borderId="46" xfId="3" applyNumberFormat="1" applyFont="1" applyFill="1" applyBorder="1" applyAlignment="1" applyProtection="1">
      <alignment horizontal="left" vertical="center" wrapText="1"/>
      <protection locked="0"/>
    </xf>
    <xf numFmtId="0" fontId="19" fillId="6" borderId="69" xfId="3" applyNumberFormat="1" applyFont="1" applyFill="1" applyBorder="1" applyAlignment="1" applyProtection="1">
      <alignment horizontal="left" vertical="center" wrapText="1"/>
      <protection locked="0"/>
    </xf>
    <xf numFmtId="0" fontId="1" fillId="8" borderId="45" xfId="3" applyNumberFormat="1" applyFont="1" applyFill="1" applyBorder="1" applyAlignment="1" applyProtection="1">
      <alignment horizontal="left" vertical="center" wrapText="1"/>
      <protection locked="0"/>
    </xf>
    <xf numFmtId="0" fontId="3" fillId="6" borderId="46" xfId="3" applyNumberFormat="1" applyFont="1" applyFill="1" applyBorder="1" applyAlignment="1" applyProtection="1">
      <alignment horizontal="left" vertical="center" wrapText="1"/>
      <protection locked="0"/>
    </xf>
    <xf numFmtId="0" fontId="3" fillId="6" borderId="23" xfId="3" applyNumberFormat="1" applyFont="1" applyFill="1" applyBorder="1" applyAlignment="1">
      <alignment horizontal="center" vertical="center"/>
    </xf>
    <xf numFmtId="0" fontId="1" fillId="6" borderId="59" xfId="4" applyNumberFormat="1" applyFont="1" applyBorder="1">
      <alignment horizontal="center" vertical="center"/>
      <protection locked="0"/>
    </xf>
    <xf numFmtId="0" fontId="1" fillId="6" borderId="93" xfId="4" applyNumberFormat="1" applyFont="1" applyBorder="1">
      <alignment horizontal="center" vertical="center"/>
      <protection locked="0"/>
    </xf>
    <xf numFmtId="0" fontId="3" fillId="6" borderId="68" xfId="4" applyNumberFormat="1" applyBorder="1">
      <alignment horizontal="center" vertical="center"/>
      <protection locked="0"/>
    </xf>
    <xf numFmtId="0" fontId="3" fillId="8" borderId="94" xfId="3" applyNumberFormat="1" applyFont="1" applyFill="1" applyBorder="1" applyAlignment="1">
      <alignment horizontal="center" vertical="center"/>
    </xf>
    <xf numFmtId="0" fontId="1" fillId="6" borderId="95" xfId="3" applyNumberFormat="1" applyFont="1" applyFill="1" applyBorder="1" applyAlignment="1" applyProtection="1">
      <alignment horizontal="center" vertical="center"/>
      <protection locked="0"/>
    </xf>
    <xf numFmtId="0" fontId="3" fillId="6" borderId="96" xfId="3" applyNumberFormat="1" applyFont="1" applyFill="1" applyBorder="1" applyAlignment="1" applyProtection="1">
      <alignment horizontal="center" vertical="center"/>
      <protection locked="0"/>
    </xf>
    <xf numFmtId="0" fontId="3" fillId="6" borderId="97" xfId="3" applyNumberFormat="1" applyFont="1" applyFill="1" applyBorder="1" applyAlignment="1" applyProtection="1">
      <alignment horizontal="center" vertical="center"/>
      <protection locked="0"/>
    </xf>
    <xf numFmtId="0" fontId="1" fillId="6" borderId="82" xfId="3" applyNumberFormat="1" applyFont="1" applyFill="1" applyBorder="1" applyAlignment="1" applyProtection="1">
      <alignment horizontal="left" vertical="center" wrapText="1"/>
      <protection locked="0"/>
    </xf>
    <xf numFmtId="0" fontId="3" fillId="6" borderId="50" xfId="3" applyFont="1" applyFill="1" applyBorder="1" applyAlignment="1">
      <alignment horizontal="left" vertical="center"/>
    </xf>
    <xf numFmtId="0" fontId="1" fillId="6" borderId="98" xfId="3" applyFont="1" applyFill="1" applyBorder="1" applyAlignment="1">
      <alignment horizontal="left" vertical="center"/>
    </xf>
    <xf numFmtId="0" fontId="1" fillId="8" borderId="45" xfId="3" applyFont="1" applyFill="1" applyBorder="1" applyAlignment="1">
      <alignment horizontal="left" vertical="center"/>
    </xf>
    <xf numFmtId="0" fontId="3" fillId="6" borderId="99" xfId="3" applyNumberFormat="1" applyFont="1" applyFill="1" applyBorder="1" applyAlignment="1">
      <alignment horizontal="left" vertical="center" wrapText="1"/>
    </xf>
    <xf numFmtId="0" fontId="8" fillId="8" borderId="34" xfId="3" applyFont="1" applyFill="1" applyBorder="1" applyAlignment="1">
      <alignment horizontal="center" vertical="center"/>
    </xf>
    <xf numFmtId="0" fontId="8" fillId="8" borderId="83" xfId="3" applyFont="1" applyFill="1" applyBorder="1" applyAlignment="1">
      <alignment horizontal="center" vertical="center"/>
    </xf>
    <xf numFmtId="0" fontId="8" fillId="8" borderId="27" xfId="3" applyFont="1" applyFill="1" applyBorder="1" applyAlignment="1">
      <alignment horizontal="center" vertical="center"/>
    </xf>
    <xf numFmtId="0" fontId="3" fillId="6" borderId="6" xfId="3" applyNumberFormat="1" applyFont="1" applyFill="1" applyBorder="1" applyAlignment="1">
      <alignment horizontal="left" vertical="center" wrapText="1"/>
    </xf>
    <xf numFmtId="0" fontId="3" fillId="6" borderId="100" xfId="3" applyNumberFormat="1" applyFont="1" applyFill="1" applyBorder="1" applyAlignment="1">
      <alignment horizontal="center" vertical="center" wrapText="1"/>
    </xf>
    <xf numFmtId="0" fontId="3" fillId="6" borderId="6" xfId="3" applyNumberFormat="1" applyFont="1" applyFill="1" applyBorder="1" applyAlignment="1">
      <alignment horizontal="center" vertical="center" wrapText="1"/>
    </xf>
    <xf numFmtId="0" fontId="3" fillId="7" borderId="0" xfId="3" applyFill="1" applyBorder="1" applyAlignment="1">
      <alignment vertical="center"/>
    </xf>
    <xf numFmtId="0" fontId="3" fillId="6" borderId="101" xfId="3" applyNumberFormat="1" applyFont="1" applyFill="1" applyBorder="1" applyAlignment="1">
      <alignment horizontal="left" vertical="center"/>
    </xf>
    <xf numFmtId="0" fontId="3" fillId="6" borderId="103" xfId="3" applyNumberFormat="1" applyFont="1" applyFill="1" applyBorder="1" applyAlignment="1">
      <alignment horizontal="center" vertical="center" wrapText="1"/>
    </xf>
    <xf numFmtId="0" fontId="3" fillId="6" borderId="104" xfId="3" applyNumberFormat="1" applyFont="1" applyFill="1" applyBorder="1" applyAlignment="1">
      <alignment horizontal="center" vertical="center"/>
    </xf>
    <xf numFmtId="0" fontId="3" fillId="6" borderId="102" xfId="3" applyNumberFormat="1" applyFont="1" applyFill="1" applyBorder="1" applyAlignment="1">
      <alignment horizontal="center" vertical="center"/>
    </xf>
    <xf numFmtId="0" fontId="3" fillId="6" borderId="106" xfId="3" applyNumberFormat="1" applyFont="1" applyFill="1" applyBorder="1" applyAlignment="1">
      <alignment horizontal="center" vertical="center"/>
    </xf>
    <xf numFmtId="0" fontId="3" fillId="6" borderId="107" xfId="3" applyNumberFormat="1" applyFont="1" applyFill="1" applyBorder="1" applyAlignment="1">
      <alignment horizontal="center" vertical="center"/>
    </xf>
    <xf numFmtId="0" fontId="3" fillId="6" borderId="108" xfId="3" applyNumberFormat="1" applyFont="1" applyFill="1" applyBorder="1" applyAlignment="1">
      <alignment horizontal="center" vertical="center"/>
    </xf>
    <xf numFmtId="0" fontId="3" fillId="6" borderId="109" xfId="3" applyNumberFormat="1" applyFont="1" applyFill="1" applyBorder="1" applyAlignment="1">
      <alignment horizontal="center" vertical="center"/>
    </xf>
    <xf numFmtId="0" fontId="3" fillId="6" borderId="110" xfId="3" applyNumberFormat="1" applyFont="1" applyFill="1" applyBorder="1" applyAlignment="1">
      <alignment horizontal="center" vertical="center"/>
    </xf>
    <xf numFmtId="0" fontId="3" fillId="6" borderId="111" xfId="3" applyNumberFormat="1" applyFont="1" applyFill="1" applyBorder="1" applyAlignment="1">
      <alignment horizontal="center" vertical="center"/>
    </xf>
    <xf numFmtId="0" fontId="3" fillId="6" borderId="25" xfId="3" applyNumberFormat="1" applyFont="1" applyFill="1" applyBorder="1" applyAlignment="1">
      <alignment horizontal="center" vertical="center" wrapText="1"/>
    </xf>
    <xf numFmtId="0" fontId="3" fillId="6" borderId="103" xfId="3" applyNumberFormat="1" applyFont="1" applyFill="1" applyBorder="1" applyAlignment="1">
      <alignment horizontal="center" vertical="center"/>
    </xf>
    <xf numFmtId="0" fontId="3" fillId="6" borderId="112" xfId="3" applyNumberFormat="1" applyFont="1" applyFill="1" applyBorder="1" applyAlignment="1">
      <alignment horizontal="center" vertical="center"/>
    </xf>
    <xf numFmtId="0" fontId="3" fillId="6" borderId="102" xfId="3" applyNumberFormat="1" applyFont="1" applyFill="1" applyBorder="1" applyAlignment="1">
      <alignment horizontal="center" vertical="center" wrapText="1"/>
    </xf>
    <xf numFmtId="0" fontId="3" fillId="6" borderId="87" xfId="3" applyNumberFormat="1" applyFont="1" applyFill="1" applyBorder="1" applyAlignment="1">
      <alignment horizontal="center" vertical="center"/>
    </xf>
    <xf numFmtId="0" fontId="3" fillId="6" borderId="86" xfId="3" applyNumberFormat="1" applyFont="1" applyFill="1" applyBorder="1" applyAlignment="1">
      <alignment horizontal="center" vertical="center"/>
    </xf>
    <xf numFmtId="0" fontId="3" fillId="6" borderId="43" xfId="3" applyNumberFormat="1" applyFont="1" applyFill="1" applyBorder="1" applyAlignment="1">
      <alignment horizontal="center" vertical="center"/>
    </xf>
    <xf numFmtId="0" fontId="3" fillId="6" borderId="116" xfId="3" applyNumberFormat="1" applyFont="1" applyFill="1" applyBorder="1" applyAlignment="1">
      <alignment horizontal="center" vertical="center"/>
    </xf>
    <xf numFmtId="0" fontId="3" fillId="6" borderId="42" xfId="3" applyNumberFormat="1" applyFont="1" applyFill="1" applyBorder="1" applyAlignment="1">
      <alignment horizontal="center" vertical="center"/>
    </xf>
    <xf numFmtId="0" fontId="3" fillId="6" borderId="117" xfId="3" applyNumberFormat="1" applyFont="1" applyFill="1" applyBorder="1" applyAlignment="1">
      <alignment horizontal="center" vertical="center"/>
    </xf>
    <xf numFmtId="0" fontId="3" fillId="6" borderId="118" xfId="3" applyNumberFormat="1" applyFont="1" applyFill="1" applyBorder="1" applyAlignment="1">
      <alignment horizontal="center" vertical="center"/>
    </xf>
    <xf numFmtId="0" fontId="3" fillId="6" borderId="119" xfId="3" applyNumberFormat="1" applyFont="1" applyFill="1" applyBorder="1" applyAlignment="1">
      <alignment horizontal="center" vertical="center"/>
    </xf>
    <xf numFmtId="0" fontId="3" fillId="6" borderId="86" xfId="3" applyNumberFormat="1" applyFont="1" applyFill="1" applyBorder="1" applyAlignment="1">
      <alignment horizontal="center" vertical="center" wrapText="1"/>
    </xf>
    <xf numFmtId="0" fontId="3" fillId="6" borderId="39" xfId="3" applyNumberFormat="1" applyFont="1" applyFill="1" applyBorder="1" applyAlignment="1">
      <alignment horizontal="center" vertical="center" wrapText="1"/>
    </xf>
    <xf numFmtId="0" fontId="1" fillId="6" borderId="1" xfId="3" applyNumberFormat="1" applyFont="1" applyFill="1" applyBorder="1" applyAlignment="1">
      <alignment horizontal="left" vertical="center" wrapText="1"/>
    </xf>
    <xf numFmtId="0" fontId="31" fillId="12" borderId="5" xfId="2" applyNumberFormat="1" applyFont="1" applyFill="1" applyBorder="1" applyAlignment="1">
      <alignment horizontal="left" vertical="center"/>
    </xf>
    <xf numFmtId="164" fontId="31" fillId="12" borderId="5" xfId="2" applyNumberFormat="1" applyFont="1" applyFill="1" applyBorder="1" applyAlignment="1">
      <alignment horizontal="left" vertical="center"/>
    </xf>
    <xf numFmtId="0" fontId="25" fillId="12" borderId="1" xfId="2" applyNumberFormat="1" applyFont="1" applyFill="1" applyBorder="1" applyAlignment="1">
      <alignment horizontal="left" vertical="center"/>
    </xf>
    <xf numFmtId="164" fontId="25" fillId="12" borderId="1" xfId="2" applyNumberFormat="1" applyFont="1" applyFill="1" applyBorder="1" applyAlignment="1">
      <alignment horizontal="left" vertical="center"/>
    </xf>
    <xf numFmtId="0" fontId="41" fillId="13" borderId="1" xfId="2" applyNumberFormat="1" applyFont="1" applyFill="1" applyBorder="1" applyAlignment="1" applyProtection="1">
      <alignment horizontal="left" vertical="center" wrapText="1"/>
      <protection locked="0"/>
    </xf>
    <xf numFmtId="0" fontId="41" fillId="12" borderId="1" xfId="2" applyNumberFormat="1" applyFont="1" applyFill="1" applyBorder="1" applyAlignment="1">
      <alignment horizontal="left" vertical="center" wrapText="1"/>
    </xf>
    <xf numFmtId="0" fontId="31" fillId="12" borderId="0" xfId="0" applyFont="1" applyFill="1" applyAlignment="1">
      <alignment wrapText="1"/>
    </xf>
    <xf numFmtId="0" fontId="43" fillId="7" borderId="1" xfId="0" applyFont="1" applyFill="1" applyBorder="1" applyAlignment="1">
      <alignment vertical="top" wrapText="1"/>
    </xf>
    <xf numFmtId="0" fontId="44" fillId="11" borderId="1" xfId="0" applyFont="1" applyFill="1" applyBorder="1" applyAlignment="1">
      <alignment vertical="top" wrapText="1"/>
    </xf>
    <xf numFmtId="0" fontId="5" fillId="0" borderId="4" xfId="2" applyBorder="1"/>
    <xf numFmtId="0" fontId="42" fillId="0" borderId="1" xfId="2" applyNumberFormat="1" applyFont="1" applyBorder="1" applyAlignment="1">
      <alignment horizontal="left" vertical="center" wrapText="1"/>
    </xf>
    <xf numFmtId="0" fontId="42" fillId="6" borderId="1" xfId="3" applyNumberFormat="1" applyFont="1" applyFill="1" applyBorder="1" applyAlignment="1" applyProtection="1">
      <alignment horizontal="left" vertical="center" wrapText="1"/>
      <protection locked="0"/>
    </xf>
    <xf numFmtId="0" fontId="5" fillId="0" borderId="4" xfId="2" applyFont="1" applyBorder="1" applyAlignment="1">
      <alignment horizontal="left" vertical="center"/>
    </xf>
    <xf numFmtId="0" fontId="31" fillId="12" borderId="0" xfId="0" applyFont="1" applyFill="1" applyAlignment="1">
      <alignment vertical="center" wrapText="1"/>
    </xf>
    <xf numFmtId="0" fontId="31" fillId="12" borderId="1" xfId="0" applyFont="1" applyFill="1" applyBorder="1" applyAlignment="1">
      <alignment vertical="center" wrapText="1"/>
    </xf>
    <xf numFmtId="0" fontId="31" fillId="12" borderId="1" xfId="2" applyFont="1" applyFill="1" applyBorder="1" applyAlignment="1">
      <alignment vertical="center"/>
    </xf>
    <xf numFmtId="0" fontId="1" fillId="0" borderId="0" xfId="6"/>
    <xf numFmtId="0" fontId="1" fillId="6" borderId="65" xfId="3" applyNumberFormat="1" applyFont="1" applyFill="1" applyBorder="1" applyAlignment="1">
      <alignment horizontal="center" vertical="center"/>
    </xf>
    <xf numFmtId="0" fontId="1" fillId="6" borderId="48" xfId="3" applyNumberFormat="1" applyFont="1" applyFill="1" applyBorder="1" applyAlignment="1">
      <alignment horizontal="center" vertical="center"/>
    </xf>
    <xf numFmtId="0" fontId="31" fillId="13" borderId="1" xfId="2" applyNumberFormat="1" applyFont="1" applyFill="1" applyBorder="1" applyAlignment="1" applyProtection="1">
      <alignment horizontal="left" vertical="center" wrapText="1"/>
      <protection locked="0"/>
    </xf>
    <xf numFmtId="0" fontId="3" fillId="6" borderId="75" xfId="3" applyNumberFormat="1" applyFont="1" applyFill="1" applyBorder="1" applyAlignment="1">
      <alignment horizontal="center" vertical="center"/>
    </xf>
    <xf numFmtId="0" fontId="3" fillId="6" borderId="76" xfId="3" applyNumberFormat="1" applyFont="1" applyFill="1" applyBorder="1" applyAlignment="1">
      <alignment horizontal="center" vertical="center"/>
    </xf>
    <xf numFmtId="0" fontId="3" fillId="6" borderId="12" xfId="3" applyFont="1" applyFill="1" applyBorder="1" applyAlignment="1" applyProtection="1">
      <alignment horizontal="center" vertical="center"/>
      <protection locked="0"/>
    </xf>
    <xf numFmtId="0" fontId="3" fillId="6" borderId="14" xfId="3" applyNumberFormat="1" applyFont="1" applyFill="1" applyBorder="1" applyAlignment="1">
      <alignment horizontal="center" vertical="center"/>
    </xf>
    <xf numFmtId="0" fontId="3" fillId="6" borderId="12" xfId="3" applyNumberFormat="1" applyFont="1" applyFill="1" applyBorder="1" applyAlignment="1">
      <alignment horizontal="center" vertical="center"/>
    </xf>
    <xf numFmtId="0" fontId="3" fillId="6" borderId="44" xfId="3" applyNumberFormat="1" applyFont="1" applyFill="1" applyBorder="1" applyAlignment="1">
      <alignment horizontal="center" vertical="center"/>
    </xf>
    <xf numFmtId="0" fontId="1" fillId="6" borderId="25" xfId="6" applyNumberFormat="1" applyFont="1" applyFill="1" applyBorder="1" applyAlignment="1">
      <alignment horizontal="center" vertical="center"/>
    </xf>
    <xf numFmtId="0" fontId="1" fillId="6" borderId="26" xfId="6" applyNumberFormat="1" applyFont="1" applyFill="1" applyBorder="1" applyAlignment="1">
      <alignment horizontal="center" vertical="center"/>
    </xf>
    <xf numFmtId="0" fontId="22" fillId="6" borderId="14" xfId="3" applyNumberFormat="1" applyFont="1" applyFill="1" applyBorder="1" applyAlignment="1">
      <alignment horizontal="center" vertical="center"/>
    </xf>
    <xf numFmtId="0" fontId="3" fillId="8" borderId="17" xfId="3" applyFont="1" applyFill="1" applyBorder="1" applyAlignment="1">
      <alignment horizontal="center" vertical="center"/>
    </xf>
    <xf numFmtId="0" fontId="3" fillId="6" borderId="83" xfId="3" applyFont="1" applyFill="1" applyBorder="1" applyAlignment="1">
      <alignment horizontal="center" vertical="center"/>
    </xf>
    <xf numFmtId="0" fontId="3" fillId="6" borderId="17" xfId="3" applyFont="1" applyFill="1" applyBorder="1" applyAlignment="1">
      <alignment horizontal="center" vertical="center"/>
    </xf>
    <xf numFmtId="0" fontId="3" fillId="6" borderId="52" xfId="3" applyNumberFormat="1" applyFont="1" applyFill="1" applyBorder="1" applyAlignment="1">
      <alignment horizontal="center" vertical="center"/>
    </xf>
    <xf numFmtId="0" fontId="22" fillId="6" borderId="51" xfId="3" applyNumberFormat="1" applyFont="1" applyFill="1" applyBorder="1" applyAlignment="1">
      <alignment horizontal="center" vertical="center"/>
    </xf>
    <xf numFmtId="0" fontId="3" fillId="8" borderId="47" xfId="3" applyFont="1" applyFill="1" applyBorder="1" applyAlignment="1">
      <alignment horizontal="center" vertical="center"/>
    </xf>
    <xf numFmtId="0" fontId="3" fillId="6" borderId="60" xfId="3" applyFont="1" applyFill="1" applyBorder="1" applyAlignment="1">
      <alignment horizontal="center" vertical="center"/>
    </xf>
    <xf numFmtId="0" fontId="3" fillId="6" borderId="121" xfId="3" applyFont="1" applyFill="1" applyBorder="1" applyAlignment="1">
      <alignment horizontal="center" vertical="center"/>
    </xf>
    <xf numFmtId="0" fontId="3" fillId="6" borderId="82" xfId="3" applyFont="1" applyFill="1" applyBorder="1" applyAlignment="1">
      <alignment horizontal="center" vertical="center"/>
    </xf>
    <xf numFmtId="0" fontId="3" fillId="6" borderId="60" xfId="3" applyNumberFormat="1" applyFont="1" applyFill="1" applyBorder="1" applyAlignment="1">
      <alignment horizontal="center" vertical="center"/>
    </xf>
    <xf numFmtId="0" fontId="3" fillId="6" borderId="121" xfId="3" applyNumberFormat="1" applyFont="1" applyFill="1" applyBorder="1" applyAlignment="1">
      <alignment horizontal="center" vertical="center"/>
    </xf>
    <xf numFmtId="0" fontId="22" fillId="6" borderId="48" xfId="3" applyNumberFormat="1" applyFont="1" applyFill="1" applyBorder="1" applyAlignment="1">
      <alignment horizontal="center" vertical="center"/>
    </xf>
    <xf numFmtId="0" fontId="1" fillId="8" borderId="21" xfId="3" applyFont="1" applyFill="1" applyBorder="1" applyAlignment="1">
      <alignment horizontal="center" vertical="center"/>
    </xf>
    <xf numFmtId="0" fontId="1" fillId="6" borderId="113" xfId="3" applyNumberFormat="1" applyFont="1" applyFill="1" applyBorder="1" applyAlignment="1">
      <alignment horizontal="center" vertical="center"/>
    </xf>
    <xf numFmtId="0" fontId="1" fillId="6" borderId="114" xfId="3" applyNumberFormat="1" applyFont="1" applyFill="1" applyBorder="1" applyAlignment="1">
      <alignment horizontal="center" vertical="center"/>
    </xf>
    <xf numFmtId="0" fontId="1" fillId="6" borderId="120" xfId="3" applyNumberFormat="1" applyFont="1" applyFill="1" applyBorder="1" applyAlignment="1">
      <alignment horizontal="center" vertical="center"/>
    </xf>
    <xf numFmtId="0" fontId="3" fillId="6" borderId="1" xfId="3" applyNumberFormat="1" applyFont="1" applyFill="1" applyBorder="1" applyAlignment="1" applyProtection="1">
      <alignment horizontal="center" vertical="center"/>
      <protection locked="0"/>
    </xf>
    <xf numFmtId="0" fontId="21" fillId="6" borderId="2" xfId="3" applyNumberFormat="1" applyFont="1" applyFill="1" applyBorder="1" applyAlignment="1">
      <alignment horizontal="center" vertical="center"/>
    </xf>
    <xf numFmtId="0" fontId="3" fillId="6" borderId="4" xfId="3" applyNumberFormat="1" applyFont="1" applyFill="1" applyBorder="1" applyAlignment="1">
      <alignment horizontal="center" vertical="center"/>
    </xf>
    <xf numFmtId="0" fontId="3" fillId="6" borderId="14" xfId="3" applyNumberFormat="1" applyFont="1" applyFill="1" applyBorder="1" applyAlignment="1">
      <alignment horizontal="center" vertical="center"/>
    </xf>
    <xf numFmtId="0" fontId="3" fillId="6" borderId="12" xfId="3" applyNumberFormat="1" applyFont="1" applyFill="1" applyBorder="1" applyAlignment="1">
      <alignment horizontal="center" vertical="center"/>
    </xf>
    <xf numFmtId="0" fontId="3" fillId="6" borderId="75" xfId="3" applyNumberFormat="1" applyFont="1" applyFill="1" applyBorder="1" applyAlignment="1">
      <alignment horizontal="center" vertical="center"/>
    </xf>
    <xf numFmtId="0" fontId="3" fillId="6" borderId="76" xfId="3" applyNumberFormat="1" applyFont="1" applyFill="1" applyBorder="1" applyAlignment="1">
      <alignment horizontal="center" vertical="center"/>
    </xf>
    <xf numFmtId="0" fontId="3" fillId="6" borderId="1" xfId="3" applyFont="1" applyFill="1" applyBorder="1" applyAlignment="1" applyProtection="1">
      <alignment horizontal="center" vertical="center" wrapText="1"/>
      <protection locked="0"/>
    </xf>
    <xf numFmtId="0" fontId="3" fillId="6" borderId="2" xfId="3" applyFont="1" applyFill="1" applyBorder="1" applyAlignment="1" applyProtection="1">
      <alignment horizontal="center" vertical="center" wrapText="1"/>
      <protection locked="0"/>
    </xf>
    <xf numFmtId="0" fontId="3" fillId="6" borderId="12" xfId="3" applyFont="1" applyFill="1" applyBorder="1" applyAlignment="1" applyProtection="1">
      <alignment horizontal="center" vertical="center" wrapText="1"/>
      <protection locked="0"/>
    </xf>
    <xf numFmtId="0" fontId="3" fillId="6" borderId="14" xfId="3" applyFont="1" applyFill="1" applyBorder="1" applyAlignment="1" applyProtection="1">
      <alignment horizontal="center" vertical="center" wrapText="1"/>
      <protection locked="0"/>
    </xf>
    <xf numFmtId="0" fontId="3" fillId="6" borderId="8" xfId="3" applyFont="1" applyFill="1" applyBorder="1" applyAlignment="1" applyProtection="1">
      <alignment horizontal="center" vertical="center" wrapText="1"/>
      <protection locked="0"/>
    </xf>
    <xf numFmtId="0" fontId="3" fillId="6" borderId="12" xfId="3" applyFont="1" applyFill="1" applyBorder="1" applyAlignment="1" applyProtection="1">
      <alignment horizontal="center" vertical="center"/>
      <protection locked="0"/>
    </xf>
    <xf numFmtId="0" fontId="3" fillId="6" borderId="13" xfId="3" applyFont="1" applyFill="1" applyBorder="1" applyAlignment="1" applyProtection="1">
      <alignment horizontal="center" vertical="center"/>
      <protection locked="0"/>
    </xf>
    <xf numFmtId="0" fontId="3" fillId="6" borderId="44" xfId="3" applyNumberFormat="1" applyFont="1" applyFill="1" applyBorder="1" applyAlignment="1">
      <alignment horizontal="center" vertical="center"/>
    </xf>
    <xf numFmtId="0" fontId="34" fillId="6" borderId="46" xfId="6" applyNumberFormat="1" applyFont="1" applyFill="1" applyBorder="1" applyAlignment="1" applyProtection="1">
      <alignment horizontal="left" vertical="center" wrapText="1"/>
      <protection locked="0"/>
    </xf>
    <xf numFmtId="0" fontId="3" fillId="6" borderId="125" xfId="3" applyNumberFormat="1" applyFont="1" applyFill="1" applyBorder="1" applyAlignment="1">
      <alignment horizontal="center" vertical="center"/>
    </xf>
    <xf numFmtId="0" fontId="3" fillId="6" borderId="113" xfId="3" applyNumberFormat="1" applyFont="1" applyFill="1" applyBorder="1" applyAlignment="1">
      <alignment horizontal="center" vertical="center"/>
    </xf>
    <xf numFmtId="0" fontId="3" fillId="6" borderId="114" xfId="3" applyNumberFormat="1" applyFont="1" applyFill="1" applyBorder="1" applyAlignment="1">
      <alignment horizontal="center" vertical="center"/>
    </xf>
    <xf numFmtId="0" fontId="3" fillId="6" borderId="17" xfId="3" applyNumberFormat="1" applyFont="1" applyFill="1" applyBorder="1" applyAlignment="1">
      <alignment horizontal="center" vertical="center" wrapText="1"/>
    </xf>
    <xf numFmtId="0" fontId="3" fillId="6" borderId="11" xfId="3" applyNumberFormat="1" applyFont="1" applyFill="1" applyBorder="1" applyAlignment="1">
      <alignment horizontal="center" vertical="center" wrapText="1"/>
    </xf>
    <xf numFmtId="0" fontId="3" fillId="6" borderId="126" xfId="3" applyNumberFormat="1" applyFont="1" applyFill="1" applyBorder="1" applyAlignment="1">
      <alignment horizontal="center" vertical="center"/>
    </xf>
    <xf numFmtId="0" fontId="20" fillId="7" borderId="127" xfId="3" applyNumberFormat="1" applyFont="1" applyFill="1" applyBorder="1" applyAlignment="1">
      <alignment horizontal="center" vertical="center"/>
    </xf>
    <xf numFmtId="0" fontId="20" fillId="7" borderId="20" xfId="3" applyNumberFormat="1" applyFont="1" applyFill="1" applyBorder="1" applyAlignment="1">
      <alignment horizontal="left" vertical="center" wrapText="1"/>
    </xf>
    <xf numFmtId="0" fontId="3" fillId="6" borderId="129" xfId="3" applyNumberFormat="1" applyFont="1" applyFill="1" applyBorder="1" applyAlignment="1">
      <alignment horizontal="center" vertical="center"/>
    </xf>
    <xf numFmtId="0" fontId="1" fillId="6" borderId="130" xfId="3" applyNumberFormat="1" applyFont="1" applyFill="1" applyBorder="1" applyAlignment="1">
      <alignment horizontal="center" vertical="center"/>
    </xf>
    <xf numFmtId="0" fontId="1" fillId="6" borderId="131" xfId="3" applyNumberFormat="1" applyFont="1" applyFill="1" applyBorder="1" applyAlignment="1">
      <alignment horizontal="center" vertical="center"/>
    </xf>
    <xf numFmtId="0" fontId="3" fillId="6" borderId="28" xfId="3" applyNumberFormat="1" applyFont="1" applyFill="1" applyBorder="1" applyAlignment="1">
      <alignment horizontal="center" vertical="center" wrapText="1"/>
    </xf>
    <xf numFmtId="0" fontId="3" fillId="6" borderId="10" xfId="3" applyNumberFormat="1" applyFont="1" applyFill="1" applyBorder="1" applyAlignment="1">
      <alignment horizontal="center" vertical="center" wrapText="1"/>
    </xf>
    <xf numFmtId="0" fontId="1" fillId="6" borderId="22" xfId="3" applyNumberFormat="1" applyFont="1" applyFill="1" applyBorder="1" applyAlignment="1">
      <alignment horizontal="center" vertical="center"/>
    </xf>
    <xf numFmtId="0" fontId="35" fillId="6" borderId="15" xfId="6" applyNumberFormat="1" applyFont="1" applyFill="1" applyBorder="1" applyAlignment="1">
      <alignment horizontal="center" vertical="center"/>
    </xf>
    <xf numFmtId="0" fontId="35" fillId="6" borderId="83" xfId="6" applyNumberFormat="1" applyFont="1" applyFill="1" applyBorder="1" applyAlignment="1" applyProtection="1">
      <alignment horizontal="left" vertical="center" wrapText="1"/>
      <protection locked="0"/>
    </xf>
    <xf numFmtId="0" fontId="3" fillId="6" borderId="27" xfId="3" applyFont="1" applyFill="1" applyBorder="1" applyAlignment="1">
      <alignment horizontal="center" vertical="center"/>
    </xf>
    <xf numFmtId="0" fontId="1" fillId="6" borderId="15" xfId="6" applyNumberFormat="1" applyFont="1" applyFill="1" applyBorder="1" applyAlignment="1" applyProtection="1">
      <alignment horizontal="center" vertical="center"/>
      <protection locked="0"/>
    </xf>
    <xf numFmtId="0" fontId="1" fillId="6" borderId="15" xfId="6" applyNumberFormat="1" applyFont="1" applyFill="1" applyBorder="1" applyAlignment="1">
      <alignment horizontal="center" vertical="center"/>
    </xf>
    <xf numFmtId="0" fontId="1" fillId="6" borderId="27" xfId="6" applyNumberFormat="1" applyFont="1" applyFill="1" applyBorder="1" applyAlignment="1">
      <alignment horizontal="center" vertical="center"/>
    </xf>
    <xf numFmtId="0" fontId="3" fillId="14" borderId="27" xfId="3" applyFont="1" applyFill="1" applyBorder="1" applyAlignment="1">
      <alignment horizontal="center" vertical="center"/>
    </xf>
    <xf numFmtId="0" fontId="3" fillId="14" borderId="15" xfId="3" applyFont="1" applyFill="1" applyBorder="1" applyAlignment="1">
      <alignment horizontal="center" vertical="center"/>
    </xf>
    <xf numFmtId="0" fontId="1" fillId="14" borderId="83" xfId="6" applyNumberFormat="1" applyFont="1" applyFill="1" applyBorder="1" applyAlignment="1">
      <alignment horizontal="center" vertical="center"/>
    </xf>
    <xf numFmtId="0" fontId="3" fillId="6" borderId="15" xfId="3" applyNumberFormat="1" applyFont="1" applyFill="1" applyBorder="1" applyAlignment="1">
      <alignment horizontal="center" vertical="center"/>
    </xf>
    <xf numFmtId="0" fontId="3" fillId="6" borderId="26" xfId="3" applyNumberFormat="1" applyFont="1" applyFill="1" applyBorder="1" applyAlignment="1">
      <alignment horizontal="center" vertical="center" wrapText="1"/>
    </xf>
    <xf numFmtId="0" fontId="3" fillId="14" borderId="82" xfId="3" applyNumberFormat="1" applyFont="1" applyFill="1" applyBorder="1" applyAlignment="1">
      <alignment horizontal="center" vertical="center"/>
    </xf>
    <xf numFmtId="0" fontId="3" fillId="14" borderId="69" xfId="3" applyNumberFormat="1" applyFont="1" applyFill="1" applyBorder="1" applyAlignment="1">
      <alignment horizontal="center" vertical="center"/>
    </xf>
    <xf numFmtId="0" fontId="1" fillId="7" borderId="56" xfId="3" applyFont="1" applyFill="1" applyBorder="1" applyAlignment="1">
      <alignment horizontal="center" vertical="center" wrapText="1"/>
    </xf>
    <xf numFmtId="0" fontId="14" fillId="3" borderId="8" xfId="3" applyNumberFormat="1" applyFont="1" applyFill="1" applyBorder="1" applyAlignment="1" applyProtection="1">
      <alignment horizontal="left" vertical="top" wrapText="1"/>
      <protection locked="0"/>
    </xf>
    <xf numFmtId="0" fontId="11" fillId="3" borderId="0" xfId="3" applyFont="1" applyFill="1" applyBorder="1" applyAlignment="1" applyProtection="1">
      <alignment horizontal="left" vertical="center"/>
      <protection locked="0"/>
    </xf>
    <xf numFmtId="0" fontId="29" fillId="3" borderId="8" xfId="3" applyNumberFormat="1" applyFont="1" applyFill="1" applyBorder="1" applyAlignment="1" applyProtection="1">
      <alignment horizontal="left" vertical="center" wrapText="1"/>
      <protection locked="0"/>
    </xf>
    <xf numFmtId="0" fontId="14" fillId="3" borderId="8" xfId="3" applyNumberFormat="1" applyFont="1" applyFill="1" applyBorder="1" applyAlignment="1" applyProtection="1">
      <alignment horizontal="left" vertical="center" wrapText="1"/>
      <protection locked="0"/>
    </xf>
    <xf numFmtId="0" fontId="6" fillId="5" borderId="0" xfId="3" applyFont="1" applyFill="1" applyAlignment="1" applyProtection="1">
      <alignment horizontal="left" vertical="top"/>
      <protection locked="0"/>
    </xf>
    <xf numFmtId="0" fontId="29" fillId="3" borderId="8" xfId="3" applyNumberFormat="1" applyFont="1" applyFill="1" applyBorder="1" applyAlignment="1" applyProtection="1">
      <alignment horizontal="center" vertical="top"/>
      <protection locked="0"/>
    </xf>
    <xf numFmtId="0" fontId="14" fillId="3" borderId="8" xfId="3" applyNumberFormat="1" applyFont="1" applyFill="1" applyBorder="1" applyAlignment="1" applyProtection="1">
      <alignment horizontal="center" vertical="top"/>
      <protection locked="0"/>
    </xf>
    <xf numFmtId="0" fontId="6" fillId="3" borderId="0" xfId="3" applyFont="1" applyFill="1" applyBorder="1" applyAlignment="1" applyProtection="1">
      <alignment horizontal="left" vertical="top"/>
      <protection locked="0"/>
    </xf>
    <xf numFmtId="0" fontId="28" fillId="3" borderId="8" xfId="3" applyNumberFormat="1" applyFont="1" applyFill="1" applyBorder="1" applyAlignment="1" applyProtection="1">
      <alignment horizontal="left" vertical="center"/>
      <protection locked="0"/>
    </xf>
    <xf numFmtId="0" fontId="14" fillId="3" borderId="8" xfId="3" applyNumberFormat="1" applyFont="1" applyFill="1" applyBorder="1" applyAlignment="1" applyProtection="1">
      <alignment horizontal="left" vertical="center"/>
      <protection locked="0"/>
    </xf>
    <xf numFmtId="0" fontId="11" fillId="3" borderId="0" xfId="3" applyFont="1" applyFill="1" applyBorder="1" applyAlignment="1" applyProtection="1">
      <alignment horizontal="left" vertical="top"/>
      <protection locked="0"/>
    </xf>
    <xf numFmtId="0" fontId="23" fillId="3" borderId="8" xfId="3" applyNumberFormat="1" applyFont="1" applyFill="1" applyBorder="1" applyAlignment="1" applyProtection="1">
      <alignment horizontal="left" vertical="top" wrapText="1"/>
      <protection locked="0"/>
    </xf>
    <xf numFmtId="0" fontId="28" fillId="3" borderId="8" xfId="3" applyNumberFormat="1" applyFont="1" applyFill="1" applyBorder="1" applyAlignment="1" applyProtection="1">
      <alignment horizontal="center" wrapText="1"/>
      <protection locked="0"/>
    </xf>
    <xf numFmtId="0" fontId="18" fillId="3" borderId="8" xfId="3" applyNumberFormat="1" applyFont="1" applyFill="1" applyBorder="1" applyAlignment="1" applyProtection="1">
      <alignment horizontal="center" wrapText="1"/>
      <protection locked="0"/>
    </xf>
    <xf numFmtId="0" fontId="3" fillId="0" borderId="0" xfId="3"/>
    <xf numFmtId="0" fontId="6" fillId="0" borderId="14" xfId="3" applyFont="1" applyBorder="1" applyAlignment="1" applyProtection="1">
      <alignment horizontal="center" vertical="top"/>
      <protection locked="0"/>
    </xf>
    <xf numFmtId="0" fontId="6" fillId="0" borderId="0" xfId="3" applyFont="1" applyAlignment="1" applyProtection="1">
      <alignment horizontal="center" vertical="top"/>
      <protection locked="0"/>
    </xf>
    <xf numFmtId="0" fontId="11" fillId="0" borderId="0" xfId="3" applyFont="1" applyAlignment="1" applyProtection="1">
      <alignment horizontal="center" vertical="center"/>
      <protection locked="0"/>
    </xf>
    <xf numFmtId="0" fontId="11" fillId="5" borderId="0" xfId="3" applyFont="1" applyFill="1" applyAlignment="1" applyProtection="1">
      <alignment horizontal="center" vertical="center"/>
      <protection locked="0"/>
    </xf>
    <xf numFmtId="49" fontId="29" fillId="6" borderId="8" xfId="3" applyNumberFormat="1" applyFont="1" applyFill="1" applyBorder="1" applyAlignment="1" applyProtection="1">
      <alignment horizontal="left" vertical="center"/>
      <protection locked="0"/>
    </xf>
    <xf numFmtId="0" fontId="15" fillId="0" borderId="0" xfId="3" applyFont="1" applyAlignment="1" applyProtection="1">
      <alignment horizontal="right" vertical="center"/>
      <protection locked="0"/>
    </xf>
    <xf numFmtId="0" fontId="14" fillId="0" borderId="0" xfId="3" applyFont="1" applyAlignment="1" applyProtection="1">
      <alignment horizontal="center" vertical="top"/>
      <protection locked="0"/>
    </xf>
    <xf numFmtId="0" fontId="16" fillId="0" borderId="0" xfId="3" applyFont="1" applyAlignment="1" applyProtection="1">
      <alignment horizontal="center" vertical="top"/>
      <protection locked="0"/>
    </xf>
    <xf numFmtId="0" fontId="17" fillId="0" borderId="0" xfId="3" applyFont="1" applyAlignment="1" applyProtection="1">
      <alignment horizontal="center" vertical="center"/>
      <protection locked="0"/>
    </xf>
    <xf numFmtId="0" fontId="11" fillId="0" borderId="0" xfId="3" applyFont="1" applyAlignment="1" applyProtection="1">
      <alignment horizontal="center" vertical="top"/>
      <protection locked="0"/>
    </xf>
    <xf numFmtId="0" fontId="13" fillId="0" borderId="0" xfId="3" applyFont="1" applyAlignment="1" applyProtection="1">
      <alignment horizontal="center" vertical="center"/>
      <protection locked="0"/>
    </xf>
    <xf numFmtId="0" fontId="29" fillId="0" borderId="0" xfId="3" applyFont="1" applyAlignment="1" applyProtection="1">
      <alignment horizontal="center" vertical="center"/>
      <protection locked="0"/>
    </xf>
    <xf numFmtId="0" fontId="29" fillId="0" borderId="0" xfId="3" applyNumberFormat="1" applyFont="1" applyBorder="1" applyAlignment="1" applyProtection="1">
      <alignment horizontal="center" vertical="center"/>
      <protection locked="0"/>
    </xf>
    <xf numFmtId="0" fontId="24" fillId="0" borderId="0" xfId="3" applyFont="1" applyBorder="1"/>
    <xf numFmtId="0" fontId="29" fillId="3" borderId="0" xfId="3" applyFont="1" applyFill="1" applyBorder="1" applyAlignment="1" applyProtection="1">
      <alignment horizontal="center" vertical="center" wrapText="1"/>
      <protection locked="0"/>
    </xf>
    <xf numFmtId="0" fontId="11" fillId="0" borderId="0" xfId="3" applyFont="1" applyAlignment="1" applyProtection="1">
      <alignment horizontal="left" vertical="center"/>
      <protection locked="0"/>
    </xf>
    <xf numFmtId="0" fontId="30" fillId="7" borderId="8" xfId="3" applyFont="1" applyFill="1" applyBorder="1" applyAlignment="1" applyProtection="1">
      <alignment vertical="center"/>
      <protection locked="0"/>
    </xf>
    <xf numFmtId="0" fontId="2" fillId="6" borderId="1" xfId="3" applyNumberFormat="1" applyFont="1" applyFill="1" applyBorder="1" applyAlignment="1" applyProtection="1">
      <alignment horizontal="center" vertical="center"/>
      <protection locked="0"/>
    </xf>
    <xf numFmtId="0" fontId="2" fillId="6" borderId="2" xfId="3" applyNumberFormat="1" applyFont="1" applyFill="1" applyBorder="1" applyAlignment="1" applyProtection="1">
      <alignment horizontal="center" vertical="center"/>
      <protection locked="0"/>
    </xf>
    <xf numFmtId="0" fontId="2" fillId="6" borderId="12" xfId="3" applyNumberFormat="1" applyFont="1" applyFill="1" applyBorder="1" applyAlignment="1" applyProtection="1">
      <alignment horizontal="center" vertical="center"/>
      <protection locked="0"/>
    </xf>
    <xf numFmtId="0" fontId="2" fillId="6" borderId="13" xfId="3" applyNumberFormat="1" applyFont="1" applyFill="1" applyBorder="1" applyAlignment="1" applyProtection="1">
      <alignment horizontal="center" vertical="center"/>
      <protection locked="0"/>
    </xf>
    <xf numFmtId="0" fontId="10" fillId="6" borderId="1" xfId="3" applyNumberFormat="1" applyFont="1" applyFill="1" applyBorder="1" applyAlignment="1" applyProtection="1">
      <alignment horizontal="center" vertical="center"/>
      <protection locked="0"/>
    </xf>
    <xf numFmtId="0" fontId="10" fillId="9" borderId="1" xfId="3" applyNumberFormat="1" applyFont="1" applyFill="1" applyBorder="1" applyAlignment="1" applyProtection="1">
      <alignment horizontal="center" vertical="center"/>
      <protection locked="0"/>
    </xf>
    <xf numFmtId="0" fontId="10" fillId="9" borderId="3" xfId="3" applyNumberFormat="1" applyFont="1" applyFill="1" applyBorder="1" applyAlignment="1" applyProtection="1">
      <alignment horizontal="center" vertical="center"/>
      <protection locked="0"/>
    </xf>
    <xf numFmtId="0" fontId="10" fillId="9" borderId="11" xfId="3" applyNumberFormat="1" applyFont="1" applyFill="1" applyBorder="1" applyAlignment="1" applyProtection="1">
      <alignment horizontal="center" vertical="center"/>
      <protection locked="0"/>
    </xf>
    <xf numFmtId="0" fontId="10" fillId="9" borderId="5" xfId="3" applyNumberFormat="1" applyFont="1" applyFill="1" applyBorder="1" applyAlignment="1" applyProtection="1">
      <alignment horizontal="center" vertical="center"/>
      <protection locked="0"/>
    </xf>
    <xf numFmtId="0" fontId="10" fillId="6" borderId="3" xfId="3" applyNumberFormat="1" applyFont="1" applyFill="1" applyBorder="1" applyAlignment="1" applyProtection="1">
      <alignment horizontal="center" vertical="center"/>
      <protection locked="0"/>
    </xf>
    <xf numFmtId="0" fontId="10" fillId="6" borderId="11" xfId="3" applyNumberFormat="1" applyFont="1" applyFill="1" applyBorder="1" applyAlignment="1" applyProtection="1">
      <alignment horizontal="center" vertical="center"/>
      <protection locked="0"/>
    </xf>
    <xf numFmtId="0" fontId="10" fillId="6" borderId="5" xfId="3" applyNumberFormat="1" applyFont="1" applyFill="1" applyBorder="1" applyAlignment="1" applyProtection="1">
      <alignment horizontal="center" vertical="center"/>
      <protection locked="0"/>
    </xf>
    <xf numFmtId="0" fontId="3" fillId="6" borderId="1" xfId="3" applyNumberFormat="1" applyFont="1" applyFill="1" applyBorder="1" applyAlignment="1" applyProtection="1">
      <alignment horizontal="center" vertical="center"/>
      <protection locked="0"/>
    </xf>
    <xf numFmtId="0" fontId="3" fillId="6" borderId="0" xfId="3" applyFont="1" applyFill="1" applyBorder="1" applyAlignment="1" applyProtection="1">
      <alignment horizontal="center" vertical="center"/>
      <protection locked="0"/>
    </xf>
    <xf numFmtId="0" fontId="21" fillId="6" borderId="0" xfId="3" applyNumberFormat="1" applyFont="1" applyFill="1" applyBorder="1" applyAlignment="1" applyProtection="1">
      <alignment horizontal="center" vertical="center"/>
      <protection locked="0"/>
    </xf>
    <xf numFmtId="0" fontId="3" fillId="6" borderId="0" xfId="3" applyNumberFormat="1" applyFont="1" applyFill="1" applyBorder="1" applyAlignment="1" applyProtection="1">
      <alignment horizontal="center" vertical="center"/>
      <protection locked="0"/>
    </xf>
    <xf numFmtId="0" fontId="8" fillId="6" borderId="0" xfId="3" applyNumberFormat="1" applyFont="1" applyFill="1" applyBorder="1" applyAlignment="1" applyProtection="1">
      <alignment horizontal="center" vertical="center"/>
      <protection locked="0"/>
    </xf>
    <xf numFmtId="0" fontId="3" fillId="7" borderId="0" xfId="3" applyNumberFormat="1" applyFont="1" applyFill="1" applyBorder="1" applyAlignment="1" applyProtection="1">
      <alignment horizontal="center" vertical="center"/>
      <protection locked="0"/>
    </xf>
    <xf numFmtId="0" fontId="3" fillId="7" borderId="0" xfId="3" applyNumberFormat="1" applyFont="1" applyFill="1" applyBorder="1" applyAlignment="1" applyProtection="1">
      <alignment horizontal="center" vertical="center" wrapText="1"/>
      <protection locked="0"/>
    </xf>
    <xf numFmtId="0" fontId="12" fillId="7" borderId="0" xfId="3" applyNumberFormat="1" applyFont="1" applyFill="1" applyBorder="1" applyAlignment="1" applyProtection="1">
      <alignment horizontal="center" vertical="center"/>
      <protection locked="0"/>
    </xf>
    <xf numFmtId="0" fontId="3" fillId="7" borderId="0" xfId="3" applyFont="1" applyFill="1" applyAlignment="1" applyProtection="1">
      <alignment horizontal="left" vertical="top" wrapText="1"/>
      <protection locked="0"/>
    </xf>
    <xf numFmtId="0" fontId="3" fillId="7" borderId="0" xfId="3" applyFont="1" applyFill="1" applyAlignment="1" applyProtection="1">
      <alignment horizontal="left" vertical="center"/>
      <protection locked="0"/>
    </xf>
    <xf numFmtId="0" fontId="9" fillId="7" borderId="0" xfId="3" applyFont="1" applyFill="1" applyAlignment="1" applyProtection="1">
      <alignment horizontal="left" vertical="top"/>
      <protection locked="0"/>
    </xf>
    <xf numFmtId="0" fontId="36" fillId="6" borderId="3" xfId="3" applyNumberFormat="1" applyFont="1" applyFill="1" applyBorder="1" applyAlignment="1" applyProtection="1">
      <alignment horizontal="center" vertical="center"/>
      <protection locked="0"/>
    </xf>
    <xf numFmtId="0" fontId="36" fillId="6" borderId="11" xfId="3" applyNumberFormat="1" applyFont="1" applyFill="1" applyBorder="1" applyAlignment="1" applyProtection="1">
      <alignment horizontal="center" vertical="center"/>
      <protection locked="0"/>
    </xf>
    <xf numFmtId="0" fontId="36" fillId="6" borderId="5" xfId="3" applyNumberFormat="1" applyFont="1" applyFill="1" applyBorder="1" applyAlignment="1" applyProtection="1">
      <alignment horizontal="center" vertical="center"/>
      <protection locked="0"/>
    </xf>
    <xf numFmtId="0" fontId="10" fillId="6" borderId="1" xfId="3" applyNumberFormat="1" applyFont="1" applyFill="1" applyBorder="1" applyAlignment="1" applyProtection="1">
      <alignment horizontal="center" vertical="center" wrapText="1"/>
      <protection locked="0"/>
    </xf>
    <xf numFmtId="0" fontId="8" fillId="6" borderId="1" xfId="3" applyNumberFormat="1" applyFont="1" applyFill="1" applyBorder="1" applyAlignment="1" applyProtection="1">
      <alignment horizontal="center" vertical="center"/>
      <protection locked="0"/>
    </xf>
    <xf numFmtId="0" fontId="32" fillId="9" borderId="1" xfId="3" applyNumberFormat="1" applyFont="1" applyFill="1" applyBorder="1" applyAlignment="1" applyProtection="1">
      <alignment horizontal="center" vertical="center"/>
      <protection locked="0"/>
    </xf>
    <xf numFmtId="0" fontId="32" fillId="6" borderId="1" xfId="3" applyNumberFormat="1" applyFont="1" applyFill="1" applyBorder="1" applyAlignment="1" applyProtection="1">
      <alignment horizontal="center" vertical="center"/>
      <protection locked="0"/>
    </xf>
    <xf numFmtId="0" fontId="32" fillId="9" borderId="3" xfId="3" applyNumberFormat="1" applyFont="1" applyFill="1" applyBorder="1" applyAlignment="1" applyProtection="1">
      <alignment horizontal="center" vertical="center"/>
      <protection locked="0"/>
    </xf>
    <xf numFmtId="0" fontId="32" fillId="9" borderId="11" xfId="3" applyNumberFormat="1" applyFont="1" applyFill="1" applyBorder="1" applyAlignment="1" applyProtection="1">
      <alignment horizontal="center" vertical="center"/>
      <protection locked="0"/>
    </xf>
    <xf numFmtId="0" fontId="32" fillId="9" borderId="5" xfId="3" applyNumberFormat="1" applyFont="1" applyFill="1" applyBorder="1" applyAlignment="1" applyProtection="1">
      <alignment horizontal="center" vertical="center"/>
      <protection locked="0"/>
    </xf>
    <xf numFmtId="0" fontId="3" fillId="6" borderId="3" xfId="3" applyNumberFormat="1" applyFont="1" applyFill="1" applyBorder="1" applyAlignment="1" applyProtection="1">
      <alignment horizontal="center" vertical="center"/>
      <protection locked="0"/>
    </xf>
    <xf numFmtId="0" fontId="3" fillId="6" borderId="5" xfId="3" applyNumberFormat="1" applyFont="1" applyFill="1" applyBorder="1" applyAlignment="1" applyProtection="1">
      <alignment horizontal="center" vertical="center"/>
      <protection locked="0"/>
    </xf>
    <xf numFmtId="0" fontId="3" fillId="7" borderId="0" xfId="3" applyFont="1" applyFill="1" applyAlignment="1" applyProtection="1">
      <alignment horizontal="center" vertical="center"/>
      <protection locked="0"/>
    </xf>
    <xf numFmtId="0" fontId="3" fillId="7" borderId="3" xfId="3" applyNumberFormat="1" applyFont="1" applyFill="1" applyBorder="1" applyAlignment="1" applyProtection="1">
      <alignment horizontal="center" vertical="center" textRotation="90"/>
      <protection locked="0"/>
    </xf>
    <xf numFmtId="0" fontId="3" fillId="7" borderId="5" xfId="3" applyNumberFormat="1" applyFont="1" applyFill="1" applyBorder="1" applyAlignment="1" applyProtection="1">
      <alignment horizontal="center" vertical="center" textRotation="90"/>
      <protection locked="0"/>
    </xf>
    <xf numFmtId="0" fontId="3" fillId="7" borderId="1" xfId="3" applyNumberFormat="1" applyFont="1" applyFill="1" applyBorder="1" applyAlignment="1" applyProtection="1">
      <alignment horizontal="center" vertical="center"/>
      <protection locked="0"/>
    </xf>
    <xf numFmtId="0" fontId="3" fillId="7" borderId="2" xfId="3" applyNumberFormat="1" applyFont="1" applyFill="1" applyBorder="1" applyAlignment="1" applyProtection="1">
      <alignment horizontal="center" vertical="center"/>
      <protection locked="0"/>
    </xf>
    <xf numFmtId="0" fontId="3" fillId="7" borderId="12" xfId="3" applyNumberFormat="1" applyFont="1" applyFill="1" applyBorder="1" applyAlignment="1" applyProtection="1">
      <alignment horizontal="center" vertical="center"/>
      <protection locked="0"/>
    </xf>
    <xf numFmtId="0" fontId="3" fillId="7" borderId="13" xfId="3" applyNumberFormat="1" applyFont="1" applyFill="1" applyBorder="1" applyAlignment="1" applyProtection="1">
      <alignment horizontal="center" vertical="center"/>
      <protection locked="0"/>
    </xf>
    <xf numFmtId="0" fontId="11" fillId="7" borderId="0" xfId="3" applyFont="1" applyFill="1" applyAlignment="1" applyProtection="1">
      <alignment horizontal="left" vertical="top"/>
      <protection locked="0"/>
    </xf>
    <xf numFmtId="0" fontId="1" fillId="7" borderId="6" xfId="3" applyFont="1" applyFill="1" applyBorder="1" applyAlignment="1" applyProtection="1">
      <alignment horizontal="left" vertical="center" wrapText="1"/>
      <protection locked="0"/>
    </xf>
    <xf numFmtId="0" fontId="3" fillId="7" borderId="0" xfId="3" applyFont="1" applyFill="1" applyAlignment="1" applyProtection="1">
      <alignment horizontal="left" vertical="center" wrapText="1"/>
      <protection locked="0"/>
    </xf>
    <xf numFmtId="0" fontId="3" fillId="7" borderId="17" xfId="3" applyFont="1" applyFill="1" applyBorder="1" applyAlignment="1" applyProtection="1">
      <alignment horizontal="left" vertical="center" wrapText="1"/>
      <protection locked="0"/>
    </xf>
    <xf numFmtId="0" fontId="1" fillId="7" borderId="6" xfId="3" applyFont="1" applyFill="1" applyBorder="1" applyAlignment="1" applyProtection="1">
      <alignment horizontal="left" vertical="center"/>
      <protection locked="0"/>
    </xf>
    <xf numFmtId="0" fontId="1" fillId="7" borderId="0" xfId="3" applyFont="1" applyFill="1" applyAlignment="1" applyProtection="1">
      <alignment horizontal="left" vertical="center"/>
      <protection locked="0"/>
    </xf>
    <xf numFmtId="0" fontId="39" fillId="7" borderId="2" xfId="3" applyNumberFormat="1" applyFont="1" applyFill="1" applyBorder="1" applyAlignment="1" applyProtection="1">
      <alignment horizontal="center" vertical="center"/>
      <protection locked="0"/>
    </xf>
    <xf numFmtId="0" fontId="39" fillId="7" borderId="12" xfId="3" applyNumberFormat="1" applyFont="1" applyFill="1" applyBorder="1" applyAlignment="1" applyProtection="1">
      <alignment horizontal="center" vertical="center"/>
      <protection locked="0"/>
    </xf>
    <xf numFmtId="0" fontId="39" fillId="7" borderId="13" xfId="3" applyNumberFormat="1" applyFont="1" applyFill="1" applyBorder="1" applyAlignment="1" applyProtection="1">
      <alignment horizontal="center" vertical="center"/>
      <protection locked="0"/>
    </xf>
    <xf numFmtId="0" fontId="1" fillId="7" borderId="4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14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24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7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8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25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2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12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13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4" xfId="3" applyNumberFormat="1" applyFont="1" applyFill="1" applyBorder="1" applyAlignment="1" applyProtection="1">
      <alignment horizontal="center" vertical="center" wrapText="1"/>
      <protection locked="0"/>
    </xf>
    <xf numFmtId="49" fontId="2" fillId="6" borderId="2" xfId="3" applyNumberFormat="1" applyFont="1" applyFill="1" applyBorder="1" applyAlignment="1" applyProtection="1">
      <alignment horizontal="center" vertical="center"/>
      <protection locked="0"/>
    </xf>
    <xf numFmtId="49" fontId="2" fillId="6" borderId="12" xfId="3" applyNumberFormat="1" applyFont="1" applyFill="1" applyBorder="1" applyAlignment="1" applyProtection="1">
      <alignment horizontal="center" vertical="center"/>
      <protection locked="0"/>
    </xf>
    <xf numFmtId="49" fontId="2" fillId="6" borderId="13" xfId="3" applyNumberFormat="1" applyFont="1" applyFill="1" applyBorder="1" applyAlignment="1" applyProtection="1">
      <alignment horizontal="center" vertical="center"/>
      <protection locked="0"/>
    </xf>
    <xf numFmtId="0" fontId="1" fillId="10" borderId="59" xfId="3" applyFont="1" applyFill="1" applyBorder="1" applyAlignment="1" applyProtection="1">
      <alignment horizontal="center" vertical="center"/>
      <protection locked="0"/>
    </xf>
    <xf numFmtId="0" fontId="1" fillId="10" borderId="13" xfId="3" applyFont="1" applyFill="1" applyBorder="1" applyAlignment="1" applyProtection="1">
      <alignment horizontal="center" vertical="center"/>
      <protection locked="0"/>
    </xf>
    <xf numFmtId="0" fontId="1" fillId="6" borderId="12" xfId="3" applyFont="1" applyFill="1" applyBorder="1" applyAlignment="1" applyProtection="1">
      <alignment horizontal="center" vertical="center"/>
      <protection locked="0"/>
    </xf>
    <xf numFmtId="0" fontId="3" fillId="6" borderId="13" xfId="3" applyFont="1" applyFill="1" applyBorder="1" applyAlignment="1" applyProtection="1">
      <alignment horizontal="center" vertical="center"/>
      <protection locked="0"/>
    </xf>
    <xf numFmtId="0" fontId="1" fillId="6" borderId="24" xfId="3" applyFont="1" applyFill="1" applyBorder="1" applyAlignment="1" applyProtection="1">
      <alignment horizontal="center" vertical="center" textRotation="90" wrapText="1"/>
      <protection locked="0"/>
    </xf>
    <xf numFmtId="0" fontId="3" fillId="6" borderId="25" xfId="3" applyFont="1" applyFill="1" applyBorder="1" applyAlignment="1" applyProtection="1">
      <alignment horizontal="center" vertical="center" textRotation="90" wrapText="1"/>
      <protection locked="0"/>
    </xf>
    <xf numFmtId="0" fontId="1" fillId="6" borderId="84" xfId="3" applyNumberFormat="1" applyFont="1" applyFill="1" applyBorder="1" applyAlignment="1">
      <alignment horizontal="center" vertical="center"/>
    </xf>
    <xf numFmtId="0" fontId="3" fillId="6" borderId="44" xfId="3" applyNumberFormat="1" applyFont="1" applyFill="1" applyBorder="1" applyAlignment="1">
      <alignment horizontal="center" vertical="center"/>
    </xf>
    <xf numFmtId="0" fontId="3" fillId="6" borderId="85" xfId="3" applyNumberFormat="1" applyFont="1" applyFill="1" applyBorder="1" applyAlignment="1">
      <alignment horizontal="center" vertical="center"/>
    </xf>
    <xf numFmtId="0" fontId="3" fillId="6" borderId="51" xfId="3" applyFont="1" applyFill="1" applyBorder="1" applyAlignment="1" applyProtection="1">
      <alignment horizontal="center" vertical="center" textRotation="90" wrapText="1"/>
      <protection locked="0"/>
    </xf>
    <xf numFmtId="0" fontId="3" fillId="6" borderId="52" xfId="3" applyFont="1" applyFill="1" applyBorder="1" applyAlignment="1" applyProtection="1">
      <alignment horizontal="center" vertical="center" textRotation="90" wrapText="1"/>
      <protection locked="0"/>
    </xf>
    <xf numFmtId="0" fontId="1" fillId="10" borderId="12" xfId="3" applyFont="1" applyFill="1" applyBorder="1" applyAlignment="1" applyProtection="1">
      <alignment horizontal="center" vertical="center"/>
      <protection locked="0"/>
    </xf>
    <xf numFmtId="165" fontId="3" fillId="6" borderId="59" xfId="3" applyNumberFormat="1" applyFont="1" applyFill="1" applyBorder="1" applyAlignment="1">
      <alignment horizontal="center" vertical="center"/>
    </xf>
    <xf numFmtId="165" fontId="3" fillId="6" borderId="13" xfId="3" applyNumberFormat="1" applyFont="1" applyFill="1" applyBorder="1" applyAlignment="1">
      <alignment horizontal="center" vertical="center"/>
    </xf>
    <xf numFmtId="165" fontId="3" fillId="6" borderId="2" xfId="3" applyNumberFormat="1" applyFont="1" applyFill="1" applyBorder="1" applyAlignment="1">
      <alignment horizontal="center" vertical="center"/>
    </xf>
    <xf numFmtId="165" fontId="3" fillId="6" borderId="60" xfId="3" applyNumberFormat="1" applyFont="1" applyFill="1" applyBorder="1" applyAlignment="1">
      <alignment horizontal="center" vertical="center"/>
    </xf>
    <xf numFmtId="0" fontId="3" fillId="6" borderId="3" xfId="3" applyFont="1" applyFill="1" applyBorder="1" applyAlignment="1" applyProtection="1">
      <alignment horizontal="center" vertical="center" textRotation="90" wrapText="1"/>
      <protection locked="0"/>
    </xf>
    <xf numFmtId="0" fontId="3" fillId="6" borderId="5" xfId="3" applyFont="1" applyFill="1" applyBorder="1" applyAlignment="1" applyProtection="1">
      <alignment horizontal="center" vertical="center" textRotation="90" wrapText="1"/>
      <protection locked="0"/>
    </xf>
    <xf numFmtId="0" fontId="1" fillId="6" borderId="1" xfId="3" applyFont="1" applyFill="1" applyBorder="1" applyAlignment="1" applyProtection="1">
      <alignment horizontal="center" vertical="center" textRotation="90" wrapText="1"/>
      <protection locked="0"/>
    </xf>
    <xf numFmtId="0" fontId="3" fillId="6" borderId="1" xfId="3" applyFont="1" applyFill="1" applyBorder="1" applyAlignment="1" applyProtection="1">
      <alignment horizontal="center" vertical="center" textRotation="90" wrapText="1"/>
      <protection locked="0"/>
    </xf>
    <xf numFmtId="0" fontId="1" fillId="6" borderId="3" xfId="6" applyFont="1" applyFill="1" applyBorder="1" applyAlignment="1" applyProtection="1">
      <alignment horizontal="center" vertical="center" textRotation="90" wrapText="1"/>
      <protection locked="0"/>
    </xf>
    <xf numFmtId="0" fontId="1" fillId="6" borderId="6" xfId="6" applyFont="1" applyFill="1" applyBorder="1" applyAlignment="1" applyProtection="1">
      <alignment horizontal="center" vertical="center" textRotation="90" wrapText="1"/>
      <protection locked="0"/>
    </xf>
    <xf numFmtId="0" fontId="1" fillId="6" borderId="7" xfId="6" applyFont="1" applyFill="1" applyBorder="1" applyAlignment="1" applyProtection="1">
      <alignment horizontal="center" vertical="center" textRotation="90" wrapText="1"/>
      <protection locked="0"/>
    </xf>
    <xf numFmtId="0" fontId="1" fillId="6" borderId="11" xfId="6" applyFont="1" applyFill="1" applyBorder="1" applyAlignment="1" applyProtection="1">
      <alignment horizontal="center" vertical="center" textRotation="90" wrapText="1"/>
      <protection locked="0"/>
    </xf>
    <xf numFmtId="0" fontId="1" fillId="6" borderId="5" xfId="6" applyFont="1" applyFill="1" applyBorder="1" applyAlignment="1" applyProtection="1">
      <alignment horizontal="center" vertical="center" textRotation="90" wrapText="1"/>
      <protection locked="0"/>
    </xf>
    <xf numFmtId="0" fontId="2" fillId="6" borderId="3" xfId="6" applyFont="1" applyFill="1" applyBorder="1" applyAlignment="1" applyProtection="1">
      <alignment horizontal="center" vertical="center" textRotation="90" wrapText="1"/>
      <protection locked="0"/>
    </xf>
    <xf numFmtId="0" fontId="2" fillId="6" borderId="11" xfId="6" applyFont="1" applyFill="1" applyBorder="1" applyAlignment="1" applyProtection="1">
      <alignment horizontal="center" vertical="center" textRotation="90" wrapText="1"/>
      <protection locked="0"/>
    </xf>
    <xf numFmtId="0" fontId="2" fillId="6" borderId="5" xfId="6" applyFont="1" applyFill="1" applyBorder="1" applyAlignment="1" applyProtection="1">
      <alignment horizontal="center" vertical="center" textRotation="90" wrapText="1"/>
      <protection locked="0"/>
    </xf>
    <xf numFmtId="0" fontId="1" fillId="6" borderId="51" xfId="3" applyFont="1" applyFill="1" applyBorder="1" applyAlignment="1" applyProtection="1">
      <alignment horizontal="center" vertical="center" textRotation="90" wrapText="1"/>
      <protection locked="0"/>
    </xf>
    <xf numFmtId="0" fontId="3" fillId="6" borderId="47" xfId="3" applyFont="1" applyFill="1" applyBorder="1" applyAlignment="1" applyProtection="1">
      <alignment horizontal="center" vertical="center" textRotation="90" wrapText="1"/>
      <protection locked="0"/>
    </xf>
    <xf numFmtId="0" fontId="1" fillId="6" borderId="59" xfId="3" applyFont="1" applyFill="1" applyBorder="1" applyAlignment="1" applyProtection="1">
      <alignment horizontal="center" vertical="center" wrapText="1"/>
      <protection locked="0"/>
    </xf>
    <xf numFmtId="0" fontId="1" fillId="6" borderId="13" xfId="3" applyFont="1" applyFill="1" applyBorder="1" applyAlignment="1" applyProtection="1">
      <alignment horizontal="center" vertical="center" wrapText="1"/>
      <protection locked="0"/>
    </xf>
    <xf numFmtId="0" fontId="3" fillId="6" borderId="12" xfId="3" applyFont="1" applyFill="1" applyBorder="1" applyAlignment="1" applyProtection="1">
      <alignment horizontal="center" vertical="center" wrapText="1"/>
      <protection locked="0"/>
    </xf>
    <xf numFmtId="0" fontId="3" fillId="6" borderId="60" xfId="3" applyFont="1" applyFill="1" applyBorder="1" applyAlignment="1" applyProtection="1">
      <alignment horizontal="center" vertical="center" wrapText="1"/>
      <protection locked="0"/>
    </xf>
    <xf numFmtId="0" fontId="1" fillId="6" borderId="12" xfId="3" applyFont="1" applyFill="1" applyBorder="1" applyAlignment="1" applyProtection="1">
      <alignment horizontal="center" vertical="center" wrapText="1"/>
      <protection locked="0"/>
    </xf>
    <xf numFmtId="0" fontId="3" fillId="6" borderId="13" xfId="3" applyFont="1" applyFill="1" applyBorder="1" applyAlignment="1" applyProtection="1">
      <alignment horizontal="center" vertical="center" wrapText="1"/>
      <protection locked="0"/>
    </xf>
    <xf numFmtId="0" fontId="1" fillId="6" borderId="2" xfId="3" applyFont="1" applyFill="1" applyBorder="1" applyAlignment="1" applyProtection="1">
      <alignment horizontal="center" vertical="center" wrapText="1"/>
      <protection locked="0"/>
    </xf>
    <xf numFmtId="0" fontId="8" fillId="6" borderId="1" xfId="3" applyNumberFormat="1" applyFont="1" applyFill="1" applyBorder="1" applyAlignment="1">
      <alignment horizontal="center" vertical="center"/>
    </xf>
    <xf numFmtId="0" fontId="3" fillId="6" borderId="12" xfId="3" applyFont="1" applyFill="1" applyBorder="1" applyAlignment="1" applyProtection="1">
      <alignment horizontal="center" vertical="center"/>
      <protection locked="0"/>
    </xf>
    <xf numFmtId="0" fontId="3" fillId="6" borderId="60" xfId="3" applyFont="1" applyFill="1" applyBorder="1" applyAlignment="1" applyProtection="1">
      <alignment horizontal="center" vertical="center"/>
      <protection locked="0"/>
    </xf>
    <xf numFmtId="0" fontId="1" fillId="6" borderId="2" xfId="3" applyFont="1" applyFill="1" applyBorder="1" applyAlignment="1" applyProtection="1">
      <alignment horizontal="center" vertical="center"/>
      <protection locked="0"/>
    </xf>
    <xf numFmtId="0" fontId="1" fillId="10" borderId="2" xfId="3" applyFont="1" applyFill="1" applyBorder="1" applyAlignment="1" applyProtection="1">
      <alignment horizontal="center" vertical="center"/>
      <protection locked="0"/>
    </xf>
    <xf numFmtId="0" fontId="1" fillId="10" borderId="58" xfId="3" applyFont="1" applyFill="1" applyBorder="1" applyAlignment="1" applyProtection="1">
      <alignment horizontal="center" vertical="center"/>
      <protection locked="0"/>
    </xf>
    <xf numFmtId="0" fontId="3" fillId="6" borderId="42" xfId="3" applyNumberFormat="1" applyFont="1" applyFill="1" applyBorder="1" applyAlignment="1" applyProtection="1">
      <alignment horizontal="center" vertical="center" wrapText="1"/>
      <protection locked="0"/>
    </xf>
    <xf numFmtId="0" fontId="3" fillId="6" borderId="43" xfId="3" applyNumberFormat="1" applyFont="1" applyFill="1" applyBorder="1" applyAlignment="1" applyProtection="1">
      <alignment horizontal="center" vertical="center" wrapText="1"/>
      <protection locked="0"/>
    </xf>
    <xf numFmtId="0" fontId="3" fillId="6" borderId="51" xfId="3" applyFont="1" applyFill="1" applyBorder="1" applyAlignment="1" applyProtection="1">
      <alignment horizontal="center" vertical="center" textRotation="90"/>
      <protection locked="0"/>
    </xf>
    <xf numFmtId="0" fontId="3" fillId="6" borderId="52" xfId="3" applyFont="1" applyFill="1" applyBorder="1" applyAlignment="1" applyProtection="1">
      <alignment horizontal="center" vertical="center" textRotation="90"/>
      <protection locked="0"/>
    </xf>
    <xf numFmtId="0" fontId="1" fillId="10" borderId="60" xfId="3" applyFont="1" applyFill="1" applyBorder="1" applyAlignment="1" applyProtection="1">
      <alignment horizontal="center" vertical="center"/>
      <protection locked="0"/>
    </xf>
    <xf numFmtId="0" fontId="1" fillId="6" borderId="7" xfId="3" applyFont="1" applyFill="1" applyBorder="1" applyAlignment="1" applyProtection="1">
      <alignment horizontal="center" vertical="center" wrapText="1"/>
      <protection locked="0"/>
    </xf>
    <xf numFmtId="0" fontId="1" fillId="6" borderId="49" xfId="3" applyFont="1" applyFill="1" applyBorder="1" applyAlignment="1" applyProtection="1">
      <alignment horizontal="center" vertical="center" wrapText="1"/>
      <protection locked="0"/>
    </xf>
    <xf numFmtId="165" fontId="3" fillId="6" borderId="12" xfId="3" applyNumberFormat="1" applyFont="1" applyFill="1" applyBorder="1" applyAlignment="1">
      <alignment horizontal="center" vertical="center"/>
    </xf>
    <xf numFmtId="0" fontId="3" fillId="6" borderId="91" xfId="3" applyNumberFormat="1" applyFont="1" applyFill="1" applyBorder="1" applyAlignment="1">
      <alignment horizontal="left" vertical="center"/>
    </xf>
    <xf numFmtId="0" fontId="3" fillId="6" borderId="92" xfId="3" applyNumberFormat="1" applyFont="1" applyFill="1" applyBorder="1" applyAlignment="1">
      <alignment horizontal="left" vertical="center"/>
    </xf>
    <xf numFmtId="0" fontId="3" fillId="6" borderId="75" xfId="3" applyNumberFormat="1" applyFont="1" applyFill="1" applyBorder="1" applyAlignment="1">
      <alignment horizontal="center" vertical="center"/>
    </xf>
    <xf numFmtId="0" fontId="3" fillId="6" borderId="76" xfId="3" applyNumberFormat="1" applyFont="1" applyFill="1" applyBorder="1" applyAlignment="1">
      <alignment horizontal="center" vertical="center"/>
    </xf>
    <xf numFmtId="0" fontId="1" fillId="6" borderId="3" xfId="3" applyFont="1" applyFill="1" applyBorder="1" applyAlignment="1" applyProtection="1">
      <alignment horizontal="center" vertical="center" textRotation="90" wrapText="1"/>
      <protection locked="0"/>
    </xf>
    <xf numFmtId="0" fontId="3" fillId="6" borderId="11" xfId="3" applyFont="1" applyFill="1" applyBorder="1" applyAlignment="1" applyProtection="1">
      <alignment horizontal="center" vertical="center" textRotation="90" wrapText="1"/>
      <protection locked="0"/>
    </xf>
    <xf numFmtId="0" fontId="3" fillId="8" borderId="3" xfId="3" applyFont="1" applyFill="1" applyBorder="1" applyAlignment="1" applyProtection="1">
      <alignment horizontal="center" vertical="center" textRotation="90"/>
      <protection locked="0"/>
    </xf>
    <xf numFmtId="0" fontId="3" fillId="8" borderId="11" xfId="3" applyFont="1" applyFill="1" applyBorder="1" applyAlignment="1" applyProtection="1">
      <alignment horizontal="center" vertical="center" textRotation="90"/>
      <protection locked="0"/>
    </xf>
    <xf numFmtId="0" fontId="3" fillId="8" borderId="5" xfId="3" applyFont="1" applyFill="1" applyBorder="1" applyAlignment="1" applyProtection="1">
      <alignment horizontal="center" vertical="center" textRotation="90"/>
      <protection locked="0"/>
    </xf>
    <xf numFmtId="0" fontId="3" fillId="6" borderId="51" xfId="3" applyFont="1" applyFill="1" applyBorder="1" applyAlignment="1" applyProtection="1">
      <alignment horizontal="center" vertical="center" textRotation="135" wrapText="1"/>
      <protection locked="0"/>
    </xf>
    <xf numFmtId="0" fontId="3" fillId="6" borderId="47" xfId="3" applyFont="1" applyFill="1" applyBorder="1" applyAlignment="1" applyProtection="1">
      <alignment horizontal="center" vertical="center" textRotation="135" wrapText="1"/>
      <protection locked="0"/>
    </xf>
    <xf numFmtId="0" fontId="3" fillId="6" borderId="52" xfId="3" applyFont="1" applyFill="1" applyBorder="1" applyAlignment="1" applyProtection="1">
      <alignment horizontal="center" vertical="center" textRotation="135" wrapText="1"/>
      <protection locked="0"/>
    </xf>
    <xf numFmtId="0" fontId="3" fillId="6" borderId="54" xfId="3" applyFont="1" applyFill="1" applyBorder="1" applyAlignment="1" applyProtection="1">
      <alignment horizontal="center" vertical="center" textRotation="90" wrapText="1"/>
      <protection locked="0"/>
    </xf>
    <xf numFmtId="0" fontId="3" fillId="6" borderId="57" xfId="3" applyFont="1" applyFill="1" applyBorder="1" applyAlignment="1" applyProtection="1">
      <alignment horizontal="center" vertical="center" textRotation="90" wrapText="1"/>
      <protection locked="0"/>
    </xf>
    <xf numFmtId="0" fontId="3" fillId="6" borderId="55" xfId="3" applyFont="1" applyFill="1" applyBorder="1" applyAlignment="1" applyProtection="1">
      <alignment horizontal="center" vertical="center" textRotation="90" wrapText="1"/>
      <protection locked="0"/>
    </xf>
    <xf numFmtId="0" fontId="3" fillId="6" borderId="61" xfId="3" applyFont="1" applyFill="1" applyBorder="1" applyAlignment="1" applyProtection="1">
      <alignment horizontal="center" vertical="center" wrapText="1"/>
      <protection locked="0"/>
    </xf>
    <xf numFmtId="0" fontId="3" fillId="6" borderId="53" xfId="3" applyFont="1" applyFill="1" applyBorder="1" applyAlignment="1" applyProtection="1">
      <alignment horizontal="center" vertical="center" wrapText="1"/>
      <protection locked="0"/>
    </xf>
    <xf numFmtId="0" fontId="3" fillId="6" borderId="62" xfId="3" applyFont="1" applyFill="1" applyBorder="1" applyAlignment="1" applyProtection="1">
      <alignment horizontal="center" vertical="center" wrapText="1"/>
      <protection locked="0"/>
    </xf>
    <xf numFmtId="0" fontId="3" fillId="6" borderId="49" xfId="3" applyFont="1" applyFill="1" applyBorder="1" applyAlignment="1" applyProtection="1">
      <alignment horizontal="center" vertical="center" wrapText="1"/>
      <protection locked="0"/>
    </xf>
    <xf numFmtId="0" fontId="3" fillId="6" borderId="48" xfId="3" applyFont="1" applyFill="1" applyBorder="1" applyAlignment="1" applyProtection="1">
      <alignment horizontal="center" vertical="center" wrapText="1"/>
      <protection locked="0"/>
    </xf>
    <xf numFmtId="0" fontId="3" fillId="6" borderId="1" xfId="3" applyFont="1" applyFill="1" applyBorder="1" applyAlignment="1" applyProtection="1">
      <alignment horizontal="center" vertical="center" wrapText="1"/>
      <protection locked="0"/>
    </xf>
    <xf numFmtId="0" fontId="3" fillId="6" borderId="2" xfId="3" applyFont="1" applyFill="1" applyBorder="1" applyAlignment="1" applyProtection="1">
      <alignment horizontal="center" vertical="center" wrapText="1"/>
      <protection locked="0"/>
    </xf>
    <xf numFmtId="0" fontId="3" fillId="6" borderId="59" xfId="3" applyFont="1" applyFill="1" applyBorder="1" applyAlignment="1" applyProtection="1">
      <alignment horizontal="center" vertical="center" wrapText="1"/>
      <protection locked="0"/>
    </xf>
    <xf numFmtId="0" fontId="1" fillId="6" borderId="11" xfId="3" applyFont="1" applyFill="1" applyBorder="1" applyAlignment="1" applyProtection="1">
      <alignment horizontal="center" vertical="center" textRotation="90" wrapText="1"/>
      <protection locked="0"/>
    </xf>
    <xf numFmtId="0" fontId="1" fillId="6" borderId="5" xfId="3" applyFont="1" applyFill="1" applyBorder="1" applyAlignment="1" applyProtection="1">
      <alignment horizontal="center" vertical="center" textRotation="90" wrapText="1"/>
      <protection locked="0"/>
    </xf>
    <xf numFmtId="0" fontId="1" fillId="6" borderId="14" xfId="3" applyFont="1" applyFill="1" applyBorder="1" applyAlignment="1" applyProtection="1">
      <alignment horizontal="center" vertical="center" wrapText="1"/>
      <protection locked="0"/>
    </xf>
    <xf numFmtId="0" fontId="3" fillId="6" borderId="14" xfId="3" applyFont="1" applyFill="1" applyBorder="1" applyAlignment="1" applyProtection="1">
      <alignment horizontal="center" vertical="center" wrapText="1"/>
      <protection locked="0"/>
    </xf>
    <xf numFmtId="0" fontId="3" fillId="6" borderId="0" xfId="3" applyFont="1" applyFill="1" applyBorder="1" applyAlignment="1" applyProtection="1">
      <alignment horizontal="center" vertical="center" wrapText="1"/>
      <protection locked="0"/>
    </xf>
    <xf numFmtId="0" fontId="3" fillId="6" borderId="8" xfId="3" applyFont="1" applyFill="1" applyBorder="1" applyAlignment="1" applyProtection="1">
      <alignment horizontal="center" vertical="center" wrapText="1"/>
      <protection locked="0"/>
    </xf>
    <xf numFmtId="0" fontId="3" fillId="6" borderId="61" xfId="3" applyFont="1" applyFill="1" applyBorder="1" applyAlignment="1" applyProtection="1">
      <alignment horizontal="center" vertical="center" textRotation="90" wrapText="1"/>
      <protection locked="0"/>
    </xf>
    <xf numFmtId="0" fontId="3" fillId="6" borderId="62" xfId="3" applyFont="1" applyFill="1" applyBorder="1" applyAlignment="1" applyProtection="1">
      <alignment horizontal="center" vertical="center" textRotation="90" wrapText="1"/>
      <protection locked="0"/>
    </xf>
    <xf numFmtId="0" fontId="3" fillId="6" borderId="24" xfId="3" applyFont="1" applyFill="1" applyBorder="1" applyAlignment="1" applyProtection="1">
      <alignment horizontal="center" vertical="center" textRotation="90"/>
      <protection locked="0"/>
    </xf>
    <xf numFmtId="0" fontId="3" fillId="6" borderId="25" xfId="3" applyFont="1" applyFill="1" applyBorder="1" applyAlignment="1" applyProtection="1">
      <alignment horizontal="center" vertical="center" textRotation="90"/>
      <protection locked="0"/>
    </xf>
    <xf numFmtId="0" fontId="3" fillId="6" borderId="122" xfId="3" applyNumberFormat="1" applyFont="1" applyFill="1" applyBorder="1" applyAlignment="1">
      <alignment horizontal="center" vertical="center" textRotation="255" wrapText="1"/>
    </xf>
    <xf numFmtId="0" fontId="3" fillId="6" borderId="41" xfId="3" applyNumberFormat="1" applyFont="1" applyFill="1" applyBorder="1" applyAlignment="1">
      <alignment horizontal="center" vertical="center" textRotation="255" wrapText="1"/>
    </xf>
    <xf numFmtId="0" fontId="1" fillId="6" borderId="105" xfId="3" applyNumberFormat="1" applyFont="1" applyFill="1" applyBorder="1" applyAlignment="1">
      <alignment horizontal="center" vertical="center" textRotation="255" wrapText="1"/>
    </xf>
    <xf numFmtId="0" fontId="3" fillId="6" borderId="123" xfId="3" applyNumberFormat="1" applyFont="1" applyFill="1" applyBorder="1" applyAlignment="1">
      <alignment horizontal="center" vertical="center" textRotation="255" wrapText="1"/>
    </xf>
    <xf numFmtId="0" fontId="3" fillId="6" borderId="124" xfId="3" applyNumberFormat="1" applyFont="1" applyFill="1" applyBorder="1" applyAlignment="1">
      <alignment horizontal="center" vertical="center" textRotation="255" wrapText="1"/>
    </xf>
    <xf numFmtId="0" fontId="1" fillId="7" borderId="0" xfId="3" applyFont="1" applyFill="1" applyAlignment="1">
      <alignment wrapText="1"/>
    </xf>
    <xf numFmtId="0" fontId="3" fillId="6" borderId="51" xfId="3" applyFont="1" applyFill="1" applyBorder="1" applyAlignment="1" applyProtection="1">
      <alignment horizontal="left" vertical="center" wrapText="1"/>
      <protection locked="0"/>
    </xf>
    <xf numFmtId="0" fontId="3" fillId="6" borderId="47" xfId="3" applyFont="1" applyFill="1" applyBorder="1" applyAlignment="1" applyProtection="1">
      <alignment horizontal="left" vertical="center" wrapText="1"/>
      <protection locked="0"/>
    </xf>
    <xf numFmtId="0" fontId="3" fillId="6" borderId="52" xfId="3" applyFont="1" applyFill="1" applyBorder="1" applyAlignment="1" applyProtection="1">
      <alignment horizontal="left" vertical="center" wrapText="1"/>
      <protection locked="0"/>
    </xf>
    <xf numFmtId="0" fontId="3" fillId="6" borderId="3" xfId="3" applyFont="1" applyFill="1" applyBorder="1" applyAlignment="1" applyProtection="1">
      <alignment horizontal="center" vertical="center"/>
      <protection locked="0"/>
    </xf>
    <xf numFmtId="0" fontId="3" fillId="6" borderId="11" xfId="3" applyFont="1" applyFill="1" applyBorder="1" applyAlignment="1" applyProtection="1">
      <alignment horizontal="center" vertical="center"/>
      <protection locked="0"/>
    </xf>
    <xf numFmtId="0" fontId="3" fillId="6" borderId="5" xfId="3" applyFont="1" applyFill="1" applyBorder="1" applyAlignment="1" applyProtection="1">
      <alignment horizontal="center" vertical="center"/>
      <protection locked="0"/>
    </xf>
    <xf numFmtId="0" fontId="21" fillId="6" borderId="2" xfId="3" applyNumberFormat="1" applyFont="1" applyFill="1" applyBorder="1" applyAlignment="1">
      <alignment horizontal="center" vertical="center"/>
    </xf>
    <xf numFmtId="0" fontId="21" fillId="6" borderId="13" xfId="3" applyNumberFormat="1" applyFont="1" applyFill="1" applyBorder="1" applyAlignment="1">
      <alignment horizontal="center" vertical="center"/>
    </xf>
    <xf numFmtId="0" fontId="3" fillId="6" borderId="12" xfId="3" applyNumberFormat="1" applyFont="1" applyFill="1" applyBorder="1" applyAlignment="1">
      <alignment horizontal="right" vertical="center"/>
    </xf>
    <xf numFmtId="0" fontId="3" fillId="6" borderId="13" xfId="3" applyNumberFormat="1" applyFont="1" applyFill="1" applyBorder="1" applyAlignment="1">
      <alignment horizontal="right" vertical="center"/>
    </xf>
    <xf numFmtId="0" fontId="3" fillId="6" borderId="2" xfId="3" applyNumberFormat="1" applyFont="1" applyFill="1" applyBorder="1" applyAlignment="1">
      <alignment horizontal="left" vertical="center"/>
    </xf>
    <xf numFmtId="0" fontId="3" fillId="6" borderId="12" xfId="3" applyNumberFormat="1" applyFont="1" applyFill="1" applyBorder="1" applyAlignment="1">
      <alignment horizontal="left" vertical="center"/>
    </xf>
    <xf numFmtId="0" fontId="3" fillId="6" borderId="13" xfId="3" applyNumberFormat="1" applyFont="1" applyFill="1" applyBorder="1" applyAlignment="1">
      <alignment horizontal="left" vertical="center"/>
    </xf>
    <xf numFmtId="0" fontId="3" fillId="6" borderId="4" xfId="3" applyNumberFormat="1" applyFont="1" applyFill="1" applyBorder="1" applyAlignment="1">
      <alignment horizontal="center" vertical="center"/>
    </xf>
    <xf numFmtId="0" fontId="3" fillId="6" borderId="14" xfId="3" applyNumberFormat="1" applyFont="1" applyFill="1" applyBorder="1" applyAlignment="1">
      <alignment horizontal="center" vertical="center"/>
    </xf>
    <xf numFmtId="0" fontId="3" fillId="6" borderId="115" xfId="3" applyNumberFormat="1" applyFont="1" applyFill="1" applyBorder="1" applyAlignment="1">
      <alignment horizontal="center" vertical="center"/>
    </xf>
    <xf numFmtId="0" fontId="16" fillId="6" borderId="2" xfId="3" applyNumberFormat="1" applyFont="1" applyFill="1" applyBorder="1" applyAlignment="1">
      <alignment horizontal="center" vertical="center"/>
    </xf>
    <xf numFmtId="0" fontId="3" fillId="6" borderId="12" xfId="3" applyNumberFormat="1" applyFont="1" applyFill="1" applyBorder="1" applyAlignment="1">
      <alignment horizontal="center" vertical="center"/>
    </xf>
    <xf numFmtId="0" fontId="3" fillId="6" borderId="32" xfId="3" applyNumberFormat="1" applyFont="1" applyFill="1" applyBorder="1" applyAlignment="1">
      <alignment horizontal="center" vertical="center"/>
    </xf>
    <xf numFmtId="0" fontId="21" fillId="6" borderId="2" xfId="3" applyNumberFormat="1" applyFont="1" applyFill="1" applyBorder="1" applyAlignment="1">
      <alignment horizontal="right" vertical="center"/>
    </xf>
    <xf numFmtId="0" fontId="21" fillId="6" borderId="12" xfId="3" applyNumberFormat="1" applyFont="1" applyFill="1" applyBorder="1" applyAlignment="1">
      <alignment horizontal="right" vertical="center"/>
    </xf>
    <xf numFmtId="0" fontId="21" fillId="6" borderId="13" xfId="3" applyNumberFormat="1" applyFont="1" applyFill="1" applyBorder="1" applyAlignment="1">
      <alignment horizontal="right" vertical="center"/>
    </xf>
    <xf numFmtId="0" fontId="3" fillId="6" borderId="7" xfId="3" applyNumberFormat="1" applyFont="1" applyFill="1" applyBorder="1" applyAlignment="1">
      <alignment horizontal="right" vertical="center"/>
    </xf>
    <xf numFmtId="0" fontId="3" fillId="6" borderId="8" xfId="3" applyNumberFormat="1" applyFont="1" applyFill="1" applyBorder="1" applyAlignment="1">
      <alignment horizontal="right" vertical="center"/>
    </xf>
    <xf numFmtId="0" fontId="3" fillId="6" borderId="25" xfId="3" applyNumberFormat="1" applyFont="1" applyFill="1" applyBorder="1" applyAlignment="1">
      <alignment horizontal="right" vertical="center"/>
    </xf>
    <xf numFmtId="0" fontId="3" fillId="6" borderId="4" xfId="3" applyNumberFormat="1" applyFont="1" applyFill="1" applyBorder="1" applyAlignment="1">
      <alignment horizontal="right" vertical="center"/>
    </xf>
    <xf numFmtId="0" fontId="3" fillId="6" borderId="14" xfId="3" applyNumberFormat="1" applyFont="1" applyFill="1" applyBorder="1" applyAlignment="1">
      <alignment horizontal="right" vertical="center"/>
    </xf>
    <xf numFmtId="0" fontId="3" fillId="6" borderId="24" xfId="3" applyNumberFormat="1" applyFont="1" applyFill="1" applyBorder="1" applyAlignment="1">
      <alignment horizontal="right" vertical="center"/>
    </xf>
    <xf numFmtId="0" fontId="38" fillId="7" borderId="0" xfId="3" applyFont="1" applyFill="1" applyAlignment="1">
      <alignment wrapText="1"/>
    </xf>
    <xf numFmtId="0" fontId="1" fillId="6" borderId="54" xfId="3" applyFont="1" applyFill="1" applyBorder="1" applyAlignment="1" applyProtection="1">
      <alignment horizontal="center" vertical="center" textRotation="90" wrapText="1"/>
      <protection locked="0"/>
    </xf>
    <xf numFmtId="0" fontId="3" fillId="6" borderId="6" xfId="3" applyNumberFormat="1" applyFont="1" applyFill="1" applyBorder="1" applyAlignment="1">
      <alignment horizontal="right" vertical="center"/>
    </xf>
    <xf numFmtId="0" fontId="3" fillId="6" borderId="0" xfId="3" applyNumberFormat="1" applyFont="1" applyFill="1" applyBorder="1" applyAlignment="1">
      <alignment horizontal="right" vertical="center"/>
    </xf>
    <xf numFmtId="0" fontId="3" fillId="6" borderId="17" xfId="3" applyNumberFormat="1" applyFont="1" applyFill="1" applyBorder="1" applyAlignment="1">
      <alignment horizontal="right" vertical="center"/>
    </xf>
    <xf numFmtId="0" fontId="16" fillId="6" borderId="4" xfId="3" applyNumberFormat="1" applyFont="1" applyFill="1" applyBorder="1" applyAlignment="1">
      <alignment horizontal="center" vertical="center"/>
    </xf>
    <xf numFmtId="0" fontId="3" fillId="6" borderId="20" xfId="3" applyNumberFormat="1" applyFont="1" applyFill="1" applyBorder="1" applyAlignment="1">
      <alignment horizontal="right" vertical="center"/>
    </xf>
    <xf numFmtId="0" fontId="3" fillId="6" borderId="21" xfId="3" applyNumberFormat="1" applyFont="1" applyFill="1" applyBorder="1" applyAlignment="1">
      <alignment horizontal="right" vertical="center"/>
    </xf>
    <xf numFmtId="0" fontId="3" fillId="6" borderId="28" xfId="3" applyNumberFormat="1" applyFont="1" applyFill="1" applyBorder="1" applyAlignment="1">
      <alignment horizontal="right" vertical="center"/>
    </xf>
    <xf numFmtId="0" fontId="1" fillId="6" borderId="128" xfId="3" applyNumberFormat="1" applyFont="1" applyFill="1" applyBorder="1" applyAlignment="1">
      <alignment horizontal="center" vertical="center" textRotation="255" wrapText="1"/>
    </xf>
    <xf numFmtId="0" fontId="3" fillId="6" borderId="21" xfId="3" applyNumberFormat="1" applyFont="1" applyFill="1" applyBorder="1" applyAlignment="1">
      <alignment horizontal="center" vertical="center" textRotation="255" wrapText="1"/>
    </xf>
    <xf numFmtId="0" fontId="3" fillId="6" borderId="22" xfId="3" applyNumberFormat="1" applyFont="1" applyFill="1" applyBorder="1" applyAlignment="1">
      <alignment horizontal="center" vertical="center" textRotation="255" wrapText="1"/>
    </xf>
    <xf numFmtId="0" fontId="31" fillId="13" borderId="1" xfId="2" applyNumberFormat="1" applyFont="1" applyFill="1" applyBorder="1" applyAlignment="1" applyProtection="1">
      <alignment horizontal="left" vertical="center" wrapText="1"/>
      <protection locked="0"/>
    </xf>
    <xf numFmtId="0" fontId="7" fillId="3" borderId="1" xfId="2" applyFont="1" applyFill="1" applyBorder="1" applyAlignment="1" applyProtection="1">
      <alignment horizontal="center" vertical="center"/>
      <protection locked="0"/>
    </xf>
    <xf numFmtId="0" fontId="31" fillId="13" borderId="5" xfId="2" applyNumberFormat="1" applyFont="1" applyFill="1" applyBorder="1" applyAlignment="1" applyProtection="1">
      <alignment horizontal="left" vertical="center" wrapText="1"/>
      <protection locked="0"/>
    </xf>
    <xf numFmtId="0" fontId="31" fillId="12" borderId="2" xfId="2" applyFont="1" applyFill="1" applyBorder="1" applyAlignment="1">
      <alignment horizontal="left" vertical="center"/>
    </xf>
    <xf numFmtId="0" fontId="31" fillId="12" borderId="13" xfId="2" applyFont="1" applyFill="1" applyBorder="1" applyAlignment="1">
      <alignment horizontal="left" vertical="center"/>
    </xf>
    <xf numFmtId="0" fontId="31" fillId="12" borderId="4" xfId="2" applyFont="1" applyFill="1" applyBorder="1" applyAlignment="1">
      <alignment vertical="center"/>
    </xf>
    <xf numFmtId="0" fontId="31" fillId="12" borderId="24" xfId="2" applyFont="1" applyFill="1" applyBorder="1" applyAlignment="1">
      <alignment vertical="center"/>
    </xf>
    <xf numFmtId="0" fontId="31" fillId="12" borderId="7" xfId="2" applyFont="1" applyFill="1" applyBorder="1" applyAlignment="1">
      <alignment vertical="center"/>
    </xf>
    <xf numFmtId="0" fontId="31" fillId="12" borderId="25" xfId="2" applyFont="1" applyFill="1" applyBorder="1" applyAlignment="1">
      <alignment vertical="center"/>
    </xf>
    <xf numFmtId="0" fontId="31" fillId="12" borderId="2" xfId="2" applyFont="1" applyFill="1" applyBorder="1" applyAlignment="1">
      <alignment horizontal="left"/>
    </xf>
    <xf numFmtId="0" fontId="31" fillId="12" borderId="13" xfId="2" applyFont="1" applyFill="1" applyBorder="1" applyAlignment="1">
      <alignment horizontal="left"/>
    </xf>
    <xf numFmtId="0" fontId="31" fillId="12" borderId="7" xfId="2" applyFont="1" applyFill="1" applyBorder="1" applyAlignment="1">
      <alignment horizontal="left" vertical="center"/>
    </xf>
    <xf numFmtId="0" fontId="31" fillId="12" borderId="25" xfId="2" applyFont="1" applyFill="1" applyBorder="1" applyAlignment="1">
      <alignment horizontal="left" vertical="center"/>
    </xf>
  </cellXfs>
  <cellStyles count="8">
    <cellStyle name="Обычный" xfId="0" builtinId="0"/>
    <cellStyle name="Обычный 2" xfId="1"/>
    <cellStyle name="Обычный 3" xfId="2"/>
    <cellStyle name="Обычный 4" xfId="3"/>
    <cellStyle name="Обычный 4 2" xfId="6"/>
    <cellStyle name="Стиль 1" xfId="4"/>
    <cellStyle name="Стиль 1 2" xfId="7"/>
    <cellStyle name="Стиль 2" xfId="5"/>
  </cellStyles>
  <dxfs count="0"/>
  <tableStyles count="0" defaultTableStyle="TableStyleMedium2" defaultPivotStyle="PivotStyleLight16"/>
  <colors>
    <mruColors>
      <color rgb="FF99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17</xdr:col>
          <xdr:colOff>200025</xdr:colOff>
          <xdr:row>43</xdr:row>
          <xdr:rowOff>114300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BA46"/>
  <sheetViews>
    <sheetView showGridLines="0" topLeftCell="A7" workbookViewId="0">
      <selection activeCell="U40" sqref="U40:AV40"/>
    </sheetView>
  </sheetViews>
  <sheetFormatPr defaultColWidth="14.6640625" defaultRowHeight="13.5" customHeight="1" x14ac:dyDescent="0.15"/>
  <cols>
    <col min="1" max="48" width="3.33203125" style="5" customWidth="1"/>
    <col min="49" max="16384" width="14.6640625" style="5"/>
  </cols>
  <sheetData>
    <row r="1" spans="1:49" ht="24" customHeight="1" x14ac:dyDescent="0.15">
      <c r="D1" s="12"/>
      <c r="E1" s="12"/>
      <c r="F1" s="12"/>
      <c r="AK1" s="586" t="s">
        <v>131</v>
      </c>
      <c r="AL1" s="586"/>
      <c r="AM1" s="586"/>
      <c r="AN1" s="586"/>
      <c r="AO1" s="586"/>
      <c r="AP1" s="586"/>
      <c r="AQ1" s="586"/>
      <c r="AR1" s="586"/>
      <c r="AS1" s="586"/>
      <c r="AT1" s="586"/>
      <c r="AU1" s="586"/>
      <c r="AV1" s="586"/>
    </row>
    <row r="2" spans="1:49" ht="17.25" customHeight="1" x14ac:dyDescent="0.2">
      <c r="D2" s="12"/>
      <c r="E2" s="12"/>
      <c r="F2" s="12"/>
      <c r="AK2" s="587" t="s">
        <v>198</v>
      </c>
      <c r="AL2" s="587"/>
      <c r="AM2" s="587"/>
      <c r="AN2" s="587"/>
      <c r="AO2" s="587"/>
      <c r="AP2" s="587"/>
      <c r="AQ2" s="587"/>
      <c r="AR2" s="587"/>
      <c r="AS2" s="587"/>
      <c r="AT2" s="587"/>
      <c r="AU2" s="587"/>
      <c r="AV2" s="587"/>
      <c r="AW2" s="133"/>
    </row>
    <row r="3" spans="1:49" ht="9.75" customHeight="1" x14ac:dyDescent="0.2">
      <c r="D3" s="12"/>
      <c r="E3" s="12"/>
      <c r="F3" s="12"/>
      <c r="AK3" s="587"/>
      <c r="AL3" s="587"/>
      <c r="AM3" s="587"/>
      <c r="AN3" s="587"/>
      <c r="AO3" s="587"/>
      <c r="AP3" s="587"/>
      <c r="AQ3" s="587"/>
      <c r="AR3" s="587"/>
      <c r="AS3" s="587"/>
      <c r="AT3" s="587"/>
      <c r="AU3" s="587"/>
      <c r="AV3" s="587"/>
      <c r="AW3" s="133"/>
    </row>
    <row r="4" spans="1:49" ht="3.75" customHeight="1" x14ac:dyDescent="0.2">
      <c r="A4" s="12"/>
      <c r="B4" s="12"/>
      <c r="C4" s="12"/>
      <c r="D4" s="12"/>
      <c r="E4" s="12"/>
      <c r="F4" s="12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</row>
    <row r="5" spans="1:49" ht="9.75" customHeight="1" x14ac:dyDescent="0.2">
      <c r="D5" s="12"/>
      <c r="E5" s="12"/>
      <c r="F5" s="12"/>
      <c r="AK5" s="588" t="s">
        <v>165</v>
      </c>
      <c r="AL5" s="588"/>
      <c r="AM5" s="588"/>
      <c r="AN5" s="588"/>
      <c r="AO5" s="588"/>
      <c r="AP5" s="588"/>
      <c r="AQ5" s="588"/>
      <c r="AR5" s="588"/>
      <c r="AS5" s="588"/>
      <c r="AT5" s="588"/>
      <c r="AU5" s="588"/>
      <c r="AV5" s="588"/>
      <c r="AW5" s="133"/>
    </row>
    <row r="6" spans="1:49" ht="8.25" customHeight="1" x14ac:dyDescent="0.2">
      <c r="D6" s="12"/>
      <c r="E6" s="12"/>
      <c r="F6" s="12"/>
      <c r="AK6" s="588"/>
      <c r="AL6" s="589"/>
      <c r="AM6" s="589"/>
      <c r="AN6" s="589"/>
      <c r="AO6" s="589"/>
      <c r="AP6" s="589"/>
      <c r="AQ6" s="589"/>
      <c r="AR6" s="589"/>
      <c r="AS6" s="589"/>
      <c r="AT6" s="589"/>
      <c r="AU6" s="589"/>
      <c r="AV6" s="588"/>
      <c r="AW6" s="133"/>
    </row>
    <row r="7" spans="1:49" ht="8.25" customHeight="1" x14ac:dyDescent="0.2">
      <c r="D7" s="12"/>
      <c r="E7" s="12"/>
      <c r="F7" s="12"/>
      <c r="AK7" s="588"/>
      <c r="AL7" s="588"/>
      <c r="AM7" s="588"/>
      <c r="AN7" s="588"/>
      <c r="AO7" s="588"/>
      <c r="AP7" s="588"/>
      <c r="AQ7" s="588"/>
      <c r="AR7" s="588"/>
      <c r="AS7" s="588"/>
      <c r="AT7" s="588"/>
      <c r="AU7" s="588"/>
      <c r="AV7" s="588"/>
      <c r="AW7" s="133"/>
    </row>
    <row r="8" spans="1:49" ht="8.25" customHeight="1" x14ac:dyDescent="0.2">
      <c r="A8" s="12"/>
      <c r="B8" s="12"/>
      <c r="C8" s="12"/>
      <c r="D8" s="12"/>
      <c r="E8" s="12"/>
      <c r="F8" s="12"/>
      <c r="AK8" s="590" t="s">
        <v>348</v>
      </c>
      <c r="AL8" s="590"/>
      <c r="AM8" s="590"/>
      <c r="AN8" s="590"/>
      <c r="AO8" s="590"/>
      <c r="AP8" s="590"/>
      <c r="AQ8" s="590"/>
      <c r="AR8" s="590"/>
      <c r="AS8" s="590"/>
      <c r="AT8" s="590"/>
      <c r="AU8" s="590"/>
      <c r="AV8" s="590"/>
      <c r="AW8" s="133"/>
    </row>
    <row r="9" spans="1:49" ht="8.25" customHeight="1" x14ac:dyDescent="0.2">
      <c r="D9" s="12"/>
      <c r="E9" s="12"/>
      <c r="F9" s="12"/>
      <c r="AK9" s="590"/>
      <c r="AL9" s="590"/>
      <c r="AM9" s="590"/>
      <c r="AN9" s="590"/>
      <c r="AO9" s="590"/>
      <c r="AP9" s="590"/>
      <c r="AQ9" s="590"/>
      <c r="AR9" s="590"/>
      <c r="AS9" s="590"/>
      <c r="AT9" s="590"/>
      <c r="AU9" s="590"/>
      <c r="AV9" s="590"/>
      <c r="AW9" s="133"/>
    </row>
    <row r="10" spans="1:49" ht="8.25" customHeight="1" x14ac:dyDescent="0.15">
      <c r="D10" s="12"/>
      <c r="E10" s="12"/>
      <c r="F10" s="12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</row>
    <row r="11" spans="1:49" ht="15" customHeight="1" x14ac:dyDescent="0.15">
      <c r="A11" s="12"/>
      <c r="B11" s="12"/>
      <c r="C11" s="12"/>
      <c r="D11" s="12"/>
      <c r="E11" s="12"/>
      <c r="F11" s="12"/>
      <c r="AK11" s="591"/>
      <c r="AL11" s="591"/>
      <c r="AM11" s="591"/>
      <c r="AN11" s="591"/>
      <c r="AO11" s="591"/>
      <c r="AP11" s="591"/>
      <c r="AQ11" s="591"/>
      <c r="AR11" s="591"/>
      <c r="AS11" s="591"/>
      <c r="AT11" s="591"/>
      <c r="AU11" s="591"/>
      <c r="AV11" s="591"/>
    </row>
    <row r="12" spans="1:49" ht="5.25" customHeight="1" x14ac:dyDescent="0.15">
      <c r="D12" s="12"/>
      <c r="E12" s="12"/>
      <c r="F12" s="12"/>
    </row>
    <row r="13" spans="1:49" ht="18" customHeight="1" x14ac:dyDescent="0.15">
      <c r="D13" s="12"/>
      <c r="E13" s="12"/>
      <c r="F13" s="12"/>
      <c r="AK13" s="581"/>
      <c r="AL13" s="581"/>
      <c r="AM13" s="582"/>
      <c r="AN13" s="582"/>
      <c r="AO13" s="582"/>
      <c r="AP13" s="582"/>
      <c r="AQ13" s="582"/>
      <c r="AR13" s="14"/>
      <c r="AS13" s="583"/>
      <c r="AT13" s="583"/>
      <c r="AU13" s="583"/>
      <c r="AV13" s="583"/>
    </row>
    <row r="14" spans="1:49" ht="12.75" customHeight="1" x14ac:dyDescent="0.15">
      <c r="A14" s="12"/>
      <c r="B14" s="12"/>
      <c r="C14" s="12"/>
      <c r="D14" s="12"/>
      <c r="E14" s="12"/>
      <c r="F14" s="12"/>
    </row>
    <row r="15" spans="1:49" ht="13.5" customHeight="1" x14ac:dyDescent="0.15">
      <c r="A15" s="12"/>
      <c r="B15" s="12"/>
      <c r="C15" s="12"/>
      <c r="D15" s="12"/>
      <c r="E15" s="12"/>
      <c r="F15" s="12"/>
    </row>
    <row r="16" spans="1:49" ht="38.25" customHeight="1" x14ac:dyDescent="0.15">
      <c r="A16" s="584" t="s">
        <v>133</v>
      </c>
      <c r="B16" s="584"/>
      <c r="C16" s="584"/>
      <c r="D16" s="584"/>
      <c r="E16" s="584"/>
      <c r="F16" s="584"/>
      <c r="G16" s="584"/>
      <c r="H16" s="584"/>
      <c r="I16" s="584"/>
      <c r="J16" s="584"/>
      <c r="K16" s="584"/>
      <c r="L16" s="584"/>
      <c r="M16" s="584"/>
      <c r="N16" s="584"/>
      <c r="O16" s="584"/>
      <c r="P16" s="584"/>
      <c r="Q16" s="584"/>
      <c r="R16" s="584"/>
      <c r="S16" s="584"/>
      <c r="T16" s="584"/>
      <c r="U16" s="584"/>
      <c r="V16" s="584"/>
      <c r="W16" s="584"/>
      <c r="X16" s="584"/>
      <c r="Y16" s="584"/>
      <c r="Z16" s="584"/>
      <c r="AA16" s="584"/>
      <c r="AB16" s="584"/>
      <c r="AC16" s="584"/>
      <c r="AD16" s="584"/>
      <c r="AE16" s="584"/>
      <c r="AF16" s="584"/>
      <c r="AG16" s="584"/>
      <c r="AH16" s="584"/>
      <c r="AI16" s="584"/>
      <c r="AJ16" s="584"/>
      <c r="AK16" s="584"/>
      <c r="AL16" s="584"/>
      <c r="AM16" s="584"/>
      <c r="AN16" s="584"/>
      <c r="AO16" s="584"/>
      <c r="AP16" s="584"/>
      <c r="AQ16" s="584"/>
      <c r="AR16" s="584"/>
      <c r="AS16" s="584"/>
      <c r="AT16" s="584"/>
      <c r="AU16" s="584"/>
      <c r="AV16" s="584"/>
    </row>
    <row r="17" spans="1:53" ht="13.5" customHeight="1" x14ac:dyDescent="0.15">
      <c r="A17" s="585" t="s">
        <v>134</v>
      </c>
      <c r="B17" s="585"/>
      <c r="C17" s="585"/>
      <c r="D17" s="585"/>
      <c r="E17" s="585"/>
      <c r="F17" s="585"/>
      <c r="G17" s="585"/>
      <c r="H17" s="585"/>
      <c r="I17" s="585"/>
      <c r="J17" s="585"/>
      <c r="K17" s="585"/>
      <c r="L17" s="585"/>
      <c r="M17" s="585"/>
      <c r="N17" s="585"/>
      <c r="O17" s="585"/>
      <c r="P17" s="585"/>
      <c r="Q17" s="585"/>
      <c r="R17" s="585"/>
      <c r="S17" s="585"/>
      <c r="T17" s="585"/>
      <c r="U17" s="585"/>
      <c r="V17" s="585"/>
      <c r="W17" s="585"/>
      <c r="X17" s="585"/>
      <c r="Y17" s="585"/>
      <c r="Z17" s="585"/>
      <c r="AA17" s="585"/>
      <c r="AB17" s="585"/>
      <c r="AC17" s="585"/>
      <c r="AD17" s="585"/>
      <c r="AE17" s="585"/>
      <c r="AF17" s="585"/>
      <c r="AG17" s="585"/>
      <c r="AH17" s="585"/>
      <c r="AI17" s="585"/>
      <c r="AJ17" s="585"/>
      <c r="AK17" s="585"/>
      <c r="AL17" s="585"/>
      <c r="AM17" s="585"/>
      <c r="AN17" s="585"/>
      <c r="AO17" s="585"/>
      <c r="AP17" s="585"/>
      <c r="AQ17" s="585"/>
      <c r="AR17" s="585"/>
      <c r="AS17" s="585"/>
      <c r="AT17" s="585"/>
      <c r="AU17" s="585"/>
      <c r="AV17" s="585"/>
    </row>
    <row r="18" spans="1:53" ht="13.5" customHeight="1" x14ac:dyDescent="0.15">
      <c r="A18" s="573" t="s">
        <v>199</v>
      </c>
      <c r="B18" s="574"/>
      <c r="C18" s="574"/>
      <c r="D18" s="574"/>
      <c r="E18" s="574"/>
      <c r="F18" s="574"/>
      <c r="G18" s="574"/>
      <c r="H18" s="574"/>
      <c r="I18" s="574"/>
      <c r="J18" s="574"/>
      <c r="K18" s="574"/>
      <c r="L18" s="574"/>
      <c r="M18" s="574"/>
      <c r="N18" s="574"/>
      <c r="O18" s="574"/>
      <c r="P18" s="574"/>
      <c r="Q18" s="574"/>
      <c r="R18" s="574"/>
      <c r="S18" s="574"/>
      <c r="T18" s="574"/>
      <c r="U18" s="574"/>
      <c r="V18" s="574"/>
      <c r="W18" s="574"/>
      <c r="X18" s="574"/>
      <c r="Y18" s="574"/>
      <c r="Z18" s="574"/>
      <c r="AA18" s="574"/>
      <c r="AB18" s="574"/>
      <c r="AC18" s="574"/>
      <c r="AD18" s="574"/>
      <c r="AE18" s="574"/>
      <c r="AF18" s="574"/>
      <c r="AG18" s="574"/>
      <c r="AH18" s="574"/>
      <c r="AI18" s="574"/>
      <c r="AJ18" s="574"/>
      <c r="AK18" s="574"/>
      <c r="AL18" s="574"/>
      <c r="AM18" s="574"/>
      <c r="AN18" s="574"/>
      <c r="AO18" s="574"/>
      <c r="AP18" s="574"/>
      <c r="AQ18" s="574"/>
      <c r="AR18" s="574"/>
      <c r="AS18" s="574"/>
      <c r="AT18" s="574"/>
      <c r="AU18" s="574"/>
      <c r="AV18" s="574"/>
    </row>
    <row r="19" spans="1:53" ht="13.5" customHeight="1" x14ac:dyDescent="0.15">
      <c r="A19" s="574"/>
      <c r="B19" s="575"/>
      <c r="C19" s="575"/>
      <c r="D19" s="575"/>
      <c r="E19" s="575"/>
      <c r="F19" s="575"/>
      <c r="G19" s="575"/>
      <c r="H19" s="575"/>
      <c r="I19" s="575"/>
      <c r="J19" s="575"/>
      <c r="K19" s="575"/>
      <c r="L19" s="575"/>
      <c r="M19" s="575"/>
      <c r="N19" s="575"/>
      <c r="O19" s="575"/>
      <c r="P19" s="575"/>
      <c r="Q19" s="575"/>
      <c r="R19" s="575"/>
      <c r="S19" s="575"/>
      <c r="T19" s="575"/>
      <c r="U19" s="575"/>
      <c r="V19" s="575"/>
      <c r="W19" s="575"/>
      <c r="X19" s="575"/>
      <c r="Y19" s="575"/>
      <c r="Z19" s="575"/>
      <c r="AA19" s="575"/>
      <c r="AB19" s="575"/>
      <c r="AC19" s="575"/>
      <c r="AD19" s="575"/>
      <c r="AE19" s="575"/>
      <c r="AF19" s="575"/>
      <c r="AG19" s="575"/>
      <c r="AH19" s="575"/>
      <c r="AI19" s="575"/>
      <c r="AJ19" s="575"/>
      <c r="AK19" s="575"/>
      <c r="AL19" s="575"/>
      <c r="AM19" s="575"/>
      <c r="AN19" s="575"/>
      <c r="AO19" s="575"/>
      <c r="AP19" s="575"/>
      <c r="AQ19" s="575"/>
      <c r="AR19" s="575"/>
      <c r="AS19" s="575"/>
      <c r="AT19" s="575"/>
      <c r="AU19" s="575"/>
      <c r="AV19" s="574"/>
    </row>
    <row r="20" spans="1:53" ht="13.5" customHeight="1" x14ac:dyDescent="0.15">
      <c r="A20" s="574"/>
      <c r="B20" s="574"/>
      <c r="C20" s="574"/>
      <c r="D20" s="574"/>
      <c r="E20" s="574"/>
      <c r="F20" s="574"/>
      <c r="G20" s="574"/>
      <c r="H20" s="574"/>
      <c r="I20" s="574"/>
      <c r="J20" s="574"/>
      <c r="K20" s="574"/>
      <c r="L20" s="574"/>
      <c r="M20" s="574"/>
      <c r="N20" s="574"/>
      <c r="O20" s="574"/>
      <c r="P20" s="574"/>
      <c r="Q20" s="574"/>
      <c r="R20" s="574"/>
      <c r="S20" s="574"/>
      <c r="T20" s="574"/>
      <c r="U20" s="574"/>
      <c r="V20" s="574"/>
      <c r="W20" s="574"/>
      <c r="X20" s="574"/>
      <c r="Y20" s="574"/>
      <c r="Z20" s="574"/>
      <c r="AA20" s="574"/>
      <c r="AB20" s="574"/>
      <c r="AC20" s="574"/>
      <c r="AD20" s="574"/>
      <c r="AE20" s="574"/>
      <c r="AF20" s="574"/>
      <c r="AG20" s="574"/>
      <c r="AH20" s="574"/>
      <c r="AI20" s="574"/>
      <c r="AJ20" s="574"/>
      <c r="AK20" s="574"/>
      <c r="AL20" s="574"/>
      <c r="AM20" s="574"/>
      <c r="AN20" s="574"/>
      <c r="AO20" s="574"/>
      <c r="AP20" s="574"/>
      <c r="AQ20" s="574"/>
      <c r="AR20" s="574"/>
      <c r="AS20" s="574"/>
      <c r="AT20" s="574"/>
      <c r="AU20" s="574"/>
      <c r="AV20" s="574"/>
    </row>
    <row r="21" spans="1:53" ht="13.5" customHeight="1" x14ac:dyDescent="0.15">
      <c r="A21" s="576" t="s">
        <v>135</v>
      </c>
      <c r="B21" s="576"/>
      <c r="C21" s="576"/>
      <c r="D21" s="576"/>
      <c r="E21" s="576"/>
      <c r="F21" s="576"/>
      <c r="G21" s="576"/>
      <c r="H21" s="576"/>
      <c r="I21" s="576"/>
      <c r="J21" s="576"/>
      <c r="K21" s="576"/>
      <c r="L21" s="576"/>
      <c r="M21" s="576"/>
      <c r="N21" s="576"/>
      <c r="O21" s="576"/>
      <c r="P21" s="576"/>
      <c r="Q21" s="576"/>
      <c r="R21" s="576"/>
      <c r="S21" s="576"/>
      <c r="T21" s="576"/>
      <c r="U21" s="576"/>
      <c r="V21" s="576"/>
      <c r="W21" s="576"/>
      <c r="X21" s="576"/>
      <c r="Y21" s="576"/>
      <c r="Z21" s="576"/>
      <c r="AA21" s="576"/>
      <c r="AB21" s="576"/>
      <c r="AC21" s="576"/>
      <c r="AD21" s="576"/>
      <c r="AE21" s="576"/>
      <c r="AF21" s="576"/>
      <c r="AG21" s="576"/>
      <c r="AH21" s="576"/>
      <c r="AI21" s="576"/>
      <c r="AJ21" s="576"/>
      <c r="AK21" s="576"/>
      <c r="AL21" s="576"/>
      <c r="AM21" s="576"/>
      <c r="AN21" s="576"/>
      <c r="AO21" s="576"/>
      <c r="AP21" s="576"/>
      <c r="AQ21" s="576"/>
      <c r="AR21" s="576"/>
      <c r="AS21" s="576"/>
      <c r="AT21" s="576"/>
      <c r="AU21" s="576"/>
      <c r="AV21" s="576"/>
    </row>
    <row r="22" spans="1:53" ht="13.5" customHeight="1" x14ac:dyDescent="0.15">
      <c r="A22" s="577"/>
      <c r="B22" s="577"/>
      <c r="C22" s="577"/>
      <c r="D22" s="577"/>
      <c r="E22" s="577"/>
      <c r="F22" s="577"/>
      <c r="G22" s="577"/>
      <c r="H22" s="577"/>
      <c r="I22" s="577"/>
      <c r="J22" s="577"/>
      <c r="K22" s="577"/>
      <c r="L22" s="577"/>
      <c r="M22" s="577"/>
      <c r="N22" s="577"/>
      <c r="O22" s="577"/>
      <c r="P22" s="577"/>
      <c r="Q22" s="577"/>
      <c r="R22" s="577"/>
      <c r="S22" s="577"/>
      <c r="T22" s="577"/>
      <c r="U22" s="577"/>
      <c r="V22" s="577"/>
      <c r="W22" s="577"/>
      <c r="X22" s="577"/>
      <c r="Y22" s="577"/>
      <c r="Z22" s="577"/>
      <c r="AA22" s="577"/>
      <c r="AB22" s="577"/>
      <c r="AC22" s="577"/>
      <c r="AD22" s="577"/>
      <c r="AE22" s="577"/>
      <c r="AF22" s="577"/>
      <c r="AG22" s="577"/>
      <c r="AH22" s="577"/>
      <c r="AI22" s="577"/>
      <c r="AJ22" s="577"/>
      <c r="AK22" s="577"/>
      <c r="AL22" s="577"/>
      <c r="AM22" s="577"/>
      <c r="AN22" s="577"/>
      <c r="AO22" s="577"/>
      <c r="AP22" s="577"/>
      <c r="AQ22" s="577"/>
      <c r="AR22" s="577"/>
      <c r="AS22" s="577"/>
      <c r="AT22" s="577"/>
      <c r="AU22" s="577"/>
      <c r="AV22" s="577"/>
    </row>
    <row r="23" spans="1:53" ht="13.5" customHeight="1" x14ac:dyDescent="0.15">
      <c r="A23" s="578" t="s">
        <v>202</v>
      </c>
      <c r="B23" s="578"/>
      <c r="C23" s="578"/>
      <c r="D23" s="578"/>
      <c r="E23" s="578"/>
      <c r="F23" s="578"/>
      <c r="G23" s="578"/>
      <c r="H23" s="578"/>
      <c r="I23" s="578"/>
      <c r="J23" s="578"/>
      <c r="K23" s="578"/>
      <c r="L23" s="578"/>
      <c r="M23" s="578"/>
      <c r="N23" s="578"/>
      <c r="O23" s="578"/>
      <c r="P23" s="578"/>
      <c r="Q23" s="578"/>
      <c r="R23" s="578"/>
      <c r="S23" s="578"/>
      <c r="T23" s="578"/>
      <c r="U23" s="578"/>
      <c r="V23" s="578"/>
      <c r="W23" s="578"/>
      <c r="X23" s="578"/>
      <c r="Y23" s="578"/>
      <c r="Z23" s="578"/>
      <c r="AA23" s="578"/>
      <c r="AB23" s="578"/>
      <c r="AC23" s="578"/>
      <c r="AD23" s="578"/>
      <c r="AE23" s="578"/>
      <c r="AF23" s="578"/>
      <c r="AG23" s="578"/>
      <c r="AH23" s="578"/>
      <c r="AI23" s="578"/>
      <c r="AJ23" s="578"/>
      <c r="AK23" s="578"/>
      <c r="AL23" s="578"/>
      <c r="AM23" s="578"/>
      <c r="AN23" s="578"/>
      <c r="AO23" s="578"/>
      <c r="AP23" s="578"/>
      <c r="AQ23" s="578"/>
      <c r="AR23" s="578"/>
      <c r="AS23" s="578"/>
      <c r="AT23" s="578"/>
      <c r="AU23" s="578"/>
      <c r="AV23" s="578"/>
    </row>
    <row r="24" spans="1:53" ht="13.5" customHeight="1" x14ac:dyDescent="0.15">
      <c r="A24" s="579"/>
      <c r="B24" s="579"/>
      <c r="C24" s="579"/>
      <c r="D24" s="579"/>
      <c r="E24" s="579"/>
      <c r="F24" s="579"/>
      <c r="G24" s="579"/>
      <c r="H24" s="579"/>
      <c r="I24" s="579"/>
      <c r="J24" s="579"/>
      <c r="K24" s="579"/>
      <c r="L24" s="579"/>
      <c r="M24" s="579"/>
      <c r="N24" s="579"/>
      <c r="O24" s="579"/>
      <c r="P24" s="579"/>
      <c r="Q24" s="579"/>
      <c r="R24" s="579"/>
      <c r="S24" s="579"/>
      <c r="T24" s="579"/>
      <c r="U24" s="579"/>
      <c r="V24" s="579"/>
      <c r="W24" s="579"/>
      <c r="X24" s="579"/>
      <c r="Y24" s="579"/>
      <c r="Z24" s="579"/>
      <c r="AA24" s="579"/>
      <c r="AB24" s="579"/>
      <c r="AC24" s="579"/>
      <c r="AD24" s="579"/>
      <c r="AE24" s="579"/>
      <c r="AF24" s="579"/>
      <c r="AG24" s="579"/>
      <c r="AH24" s="579"/>
      <c r="AI24" s="579"/>
      <c r="AJ24" s="579"/>
      <c r="AK24" s="579"/>
      <c r="AL24" s="579"/>
      <c r="AM24" s="579"/>
      <c r="AN24" s="579"/>
      <c r="AO24" s="579"/>
      <c r="AP24" s="579"/>
      <c r="AQ24" s="579"/>
      <c r="AR24" s="579"/>
      <c r="AS24" s="579"/>
      <c r="AT24" s="579"/>
      <c r="AU24" s="579"/>
      <c r="AV24" s="579"/>
      <c r="AW24" s="17"/>
      <c r="AX24" s="17"/>
      <c r="AY24" s="17"/>
      <c r="AZ24" s="17"/>
      <c r="BA24" s="17"/>
    </row>
    <row r="25" spans="1:53" ht="17.25" customHeight="1" x14ac:dyDescent="0.15">
      <c r="A25" s="580" t="s">
        <v>222</v>
      </c>
      <c r="B25" s="580"/>
      <c r="C25" s="580"/>
      <c r="D25" s="580"/>
      <c r="E25" s="580"/>
      <c r="F25" s="148"/>
      <c r="G25" s="569" t="s">
        <v>223</v>
      </c>
      <c r="H25" s="569"/>
      <c r="I25" s="569"/>
      <c r="J25" s="569"/>
      <c r="K25" s="569"/>
      <c r="L25" s="569"/>
      <c r="M25" s="569"/>
      <c r="N25" s="569"/>
      <c r="O25" s="569"/>
      <c r="P25" s="569"/>
      <c r="Q25" s="569"/>
      <c r="R25" s="569"/>
      <c r="S25" s="569"/>
      <c r="T25" s="569"/>
      <c r="U25" s="569"/>
      <c r="V25" s="569"/>
      <c r="W25" s="569"/>
      <c r="X25" s="569"/>
      <c r="Y25" s="569"/>
      <c r="Z25" s="569"/>
      <c r="AA25" s="569"/>
      <c r="AB25" s="569"/>
      <c r="AC25" s="569"/>
      <c r="AD25" s="569"/>
      <c r="AE25" s="569"/>
      <c r="AF25" s="569"/>
      <c r="AG25" s="569"/>
      <c r="AH25" s="569"/>
      <c r="AI25" s="569"/>
      <c r="AJ25" s="569"/>
      <c r="AK25" s="569"/>
      <c r="AL25" s="569"/>
      <c r="AM25" s="569"/>
      <c r="AN25" s="569"/>
      <c r="AO25" s="569"/>
      <c r="AP25" s="569"/>
      <c r="AQ25" s="569"/>
      <c r="AR25" s="569"/>
      <c r="AS25" s="569"/>
      <c r="AT25" s="569"/>
      <c r="AU25" s="569"/>
      <c r="AV25" s="569"/>
      <c r="AW25" s="17"/>
      <c r="AX25" s="17"/>
      <c r="AY25" s="17"/>
      <c r="AZ25" s="17"/>
      <c r="BA25" s="17"/>
    </row>
    <row r="26" spans="1:53" ht="13.5" customHeight="1" x14ac:dyDescent="0.15">
      <c r="A26" s="568" t="s">
        <v>136</v>
      </c>
      <c r="B26" s="568"/>
      <c r="C26" s="568"/>
      <c r="D26" s="568"/>
      <c r="E26" s="568"/>
      <c r="F26" s="568"/>
      <c r="G26" s="568" t="s">
        <v>137</v>
      </c>
      <c r="H26" s="568"/>
      <c r="I26" s="568"/>
      <c r="J26" s="568"/>
      <c r="K26" s="568"/>
      <c r="L26" s="568"/>
      <c r="M26" s="568"/>
      <c r="N26" s="568"/>
      <c r="O26" s="568"/>
      <c r="P26" s="568"/>
      <c r="Q26" s="568"/>
      <c r="R26" s="568"/>
      <c r="S26" s="568"/>
      <c r="T26" s="568"/>
      <c r="U26" s="568"/>
      <c r="V26" s="568"/>
      <c r="W26" s="568"/>
      <c r="X26" s="568"/>
      <c r="Y26" s="568"/>
      <c r="Z26" s="568"/>
      <c r="AA26" s="568"/>
      <c r="AB26" s="568"/>
      <c r="AC26" s="568"/>
      <c r="AD26" s="568"/>
      <c r="AE26" s="568"/>
      <c r="AF26" s="568"/>
      <c r="AG26" s="568"/>
      <c r="AH26" s="568"/>
      <c r="AI26" s="568"/>
      <c r="AJ26" s="568"/>
      <c r="AK26" s="568"/>
      <c r="AL26" s="568"/>
      <c r="AM26" s="568"/>
      <c r="AN26" s="568"/>
      <c r="AO26" s="568"/>
      <c r="AP26" s="568"/>
      <c r="AQ26" s="568"/>
      <c r="AR26" s="568"/>
      <c r="AS26" s="568"/>
      <c r="AT26" s="568"/>
      <c r="AU26" s="568"/>
      <c r="AV26" s="6"/>
      <c r="AW26" s="17"/>
      <c r="AX26" s="17"/>
      <c r="AY26" s="17"/>
      <c r="AZ26" s="17"/>
      <c r="BA26" s="17"/>
    </row>
    <row r="27" spans="1:53" ht="13.5" customHeight="1" x14ac:dyDescent="0.15">
      <c r="A27" s="568"/>
      <c r="B27" s="568"/>
      <c r="C27" s="568"/>
      <c r="D27" s="568"/>
      <c r="E27" s="568"/>
      <c r="F27" s="568"/>
      <c r="G27" s="568"/>
      <c r="H27" s="568"/>
      <c r="I27" s="568"/>
      <c r="J27" s="568"/>
      <c r="K27" s="568"/>
      <c r="L27" s="568"/>
      <c r="M27" s="568"/>
      <c r="N27" s="568"/>
      <c r="O27" s="568"/>
      <c r="P27" s="568"/>
      <c r="Q27" s="568"/>
      <c r="R27" s="568"/>
      <c r="S27" s="568"/>
      <c r="T27" s="568"/>
      <c r="U27" s="568"/>
      <c r="V27" s="568"/>
      <c r="W27" s="568"/>
      <c r="X27" s="568"/>
      <c r="Y27" s="568"/>
      <c r="Z27" s="568"/>
      <c r="AA27" s="568"/>
      <c r="AB27" s="568"/>
      <c r="AC27" s="568"/>
      <c r="AD27" s="568"/>
      <c r="AE27" s="568"/>
      <c r="AF27" s="568"/>
      <c r="AG27" s="568"/>
      <c r="AH27" s="568"/>
      <c r="AI27" s="568"/>
      <c r="AJ27" s="568"/>
      <c r="AK27" s="568"/>
      <c r="AL27" s="568"/>
      <c r="AM27" s="568"/>
      <c r="AN27" s="568"/>
      <c r="AO27" s="568"/>
      <c r="AP27" s="568"/>
      <c r="AQ27" s="568"/>
      <c r="AR27" s="568"/>
      <c r="AS27" s="568"/>
      <c r="AT27" s="568"/>
      <c r="AU27" s="568"/>
      <c r="AV27" s="6"/>
      <c r="AW27" s="17"/>
      <c r="AX27" s="17"/>
      <c r="AY27" s="17"/>
      <c r="AZ27" s="17"/>
      <c r="BA27" s="17"/>
    </row>
    <row r="28" spans="1:53" ht="18" customHeight="1" x14ac:dyDescent="0.15">
      <c r="A28" s="562" t="s">
        <v>138</v>
      </c>
      <c r="B28" s="562"/>
      <c r="C28" s="562"/>
      <c r="D28" s="562"/>
      <c r="E28" s="569" t="s">
        <v>200</v>
      </c>
      <c r="F28" s="570"/>
      <c r="G28" s="570"/>
      <c r="H28" s="570"/>
      <c r="I28" s="570"/>
      <c r="J28" s="570"/>
      <c r="K28" s="570"/>
      <c r="L28" s="570"/>
      <c r="M28" s="570"/>
      <c r="N28" s="570"/>
      <c r="O28" s="570"/>
      <c r="P28" s="570"/>
      <c r="Q28" s="570"/>
      <c r="R28" s="570"/>
      <c r="S28" s="570"/>
      <c r="T28" s="570"/>
      <c r="U28" s="570"/>
      <c r="V28" s="570"/>
      <c r="W28" s="570"/>
      <c r="X28" s="570"/>
      <c r="Y28" s="570"/>
      <c r="Z28" s="570"/>
      <c r="AA28" s="570"/>
      <c r="AB28" s="570"/>
      <c r="AC28" s="570"/>
      <c r="AD28" s="570"/>
      <c r="AE28" s="570"/>
      <c r="AF28" s="570"/>
      <c r="AG28" s="570"/>
      <c r="AH28" s="570"/>
      <c r="AI28" s="570"/>
      <c r="AJ28" s="570"/>
      <c r="AK28" s="570"/>
      <c r="AL28" s="570"/>
      <c r="AM28" s="570"/>
      <c r="AN28" s="570"/>
      <c r="AO28" s="570"/>
      <c r="AP28" s="570"/>
      <c r="AQ28" s="570"/>
      <c r="AR28" s="570"/>
      <c r="AS28" s="570"/>
      <c r="AT28" s="570"/>
      <c r="AU28" s="570"/>
      <c r="AV28" s="570"/>
      <c r="AW28" s="17"/>
      <c r="AX28" s="17"/>
      <c r="AY28" s="17"/>
      <c r="AZ28" s="17"/>
      <c r="BA28" s="17"/>
    </row>
    <row r="29" spans="1:53" ht="13.5" customHeight="1" x14ac:dyDescent="0.1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5"/>
      <c r="AL29" s="12"/>
      <c r="AM29" s="12"/>
      <c r="AN29" s="12"/>
      <c r="AO29" s="12"/>
      <c r="AP29" s="12"/>
      <c r="AQ29" s="12"/>
      <c r="AR29" s="6"/>
      <c r="AS29" s="6"/>
      <c r="AT29" s="12"/>
      <c r="AU29" s="6"/>
      <c r="AV29" s="6"/>
      <c r="AW29" s="17"/>
      <c r="AX29" s="17"/>
      <c r="AY29" s="17"/>
      <c r="AZ29" s="17"/>
      <c r="BA29" s="17"/>
    </row>
    <row r="30" spans="1:53" ht="15" customHeight="1" x14ac:dyDescent="0.15">
      <c r="A30" s="571" t="s">
        <v>139</v>
      </c>
      <c r="B30" s="571"/>
      <c r="C30" s="571"/>
      <c r="D30" s="571"/>
      <c r="E30" s="571"/>
      <c r="F30" s="571"/>
      <c r="G30" s="572" t="s">
        <v>224</v>
      </c>
      <c r="H30" s="561"/>
      <c r="I30" s="561"/>
      <c r="J30" s="561"/>
      <c r="K30" s="561"/>
      <c r="L30" s="561"/>
      <c r="M30" s="561"/>
      <c r="N30" s="561"/>
      <c r="O30" s="561"/>
      <c r="P30" s="561"/>
      <c r="Q30" s="561"/>
      <c r="R30" s="561"/>
      <c r="S30" s="561"/>
      <c r="T30" s="561"/>
      <c r="U30" s="561"/>
      <c r="V30" s="561"/>
      <c r="W30" s="561"/>
      <c r="X30" s="561"/>
      <c r="Y30" s="561"/>
      <c r="Z30" s="561"/>
      <c r="AA30" s="561"/>
      <c r="AB30" s="561"/>
      <c r="AC30" s="561"/>
      <c r="AD30" s="561"/>
      <c r="AE30" s="561"/>
      <c r="AF30" s="561"/>
      <c r="AG30" s="561"/>
      <c r="AH30" s="561"/>
      <c r="AI30" s="561"/>
      <c r="AJ30" s="561"/>
      <c r="AK30" s="561"/>
      <c r="AL30" s="561"/>
      <c r="AM30" s="561"/>
      <c r="AN30" s="561"/>
      <c r="AO30" s="561"/>
      <c r="AP30" s="561"/>
      <c r="AQ30" s="561"/>
      <c r="AR30" s="561"/>
      <c r="AS30" s="561"/>
      <c r="AT30" s="561"/>
      <c r="AU30" s="561"/>
      <c r="AV30" s="561"/>
      <c r="AW30" s="17"/>
      <c r="AX30" s="17"/>
      <c r="AY30" s="17"/>
      <c r="AZ30" s="17"/>
      <c r="BA30" s="17"/>
    </row>
    <row r="31" spans="1:53" ht="13.5" hidden="1" customHeight="1" x14ac:dyDescent="0.15">
      <c r="A31" s="16"/>
      <c r="B31" s="17"/>
      <c r="C31" s="17"/>
      <c r="D31" s="17"/>
      <c r="E31" s="17"/>
      <c r="F31" s="17"/>
      <c r="G31" s="561"/>
      <c r="H31" s="561"/>
      <c r="I31" s="561"/>
      <c r="J31" s="561"/>
      <c r="K31" s="561"/>
      <c r="L31" s="561"/>
      <c r="M31" s="561"/>
      <c r="N31" s="561"/>
      <c r="O31" s="561"/>
      <c r="P31" s="561"/>
      <c r="Q31" s="561"/>
      <c r="R31" s="561"/>
      <c r="S31" s="561"/>
      <c r="T31" s="561"/>
      <c r="U31" s="561"/>
      <c r="V31" s="561"/>
      <c r="W31" s="561"/>
      <c r="X31" s="561"/>
      <c r="Y31" s="561"/>
      <c r="Z31" s="561"/>
      <c r="AA31" s="561"/>
      <c r="AB31" s="561"/>
      <c r="AC31" s="561"/>
      <c r="AD31" s="561"/>
      <c r="AE31" s="561"/>
      <c r="AF31" s="561"/>
      <c r="AG31" s="561"/>
      <c r="AH31" s="561"/>
      <c r="AI31" s="561"/>
      <c r="AJ31" s="561"/>
      <c r="AK31" s="561"/>
      <c r="AL31" s="561"/>
      <c r="AM31" s="561"/>
      <c r="AN31" s="561"/>
      <c r="AO31" s="561"/>
      <c r="AP31" s="561"/>
      <c r="AQ31" s="561"/>
      <c r="AR31" s="561"/>
      <c r="AS31" s="561"/>
      <c r="AT31" s="561"/>
      <c r="AU31" s="561"/>
      <c r="AV31" s="561"/>
      <c r="AW31" s="17"/>
      <c r="AX31" s="17"/>
      <c r="AY31" s="17"/>
      <c r="AZ31" s="17"/>
      <c r="BA31" s="17"/>
    </row>
    <row r="32" spans="1:53" ht="13.5" hidden="1" customHeight="1" x14ac:dyDescent="0.15">
      <c r="A32" s="16"/>
      <c r="B32" s="17"/>
      <c r="C32" s="17"/>
      <c r="D32" s="17"/>
      <c r="E32" s="17"/>
      <c r="F32" s="17"/>
      <c r="G32" s="561" t="s">
        <v>140</v>
      </c>
      <c r="H32" s="561"/>
      <c r="I32" s="561"/>
      <c r="J32" s="561"/>
      <c r="K32" s="561"/>
      <c r="L32" s="561"/>
      <c r="M32" s="561"/>
      <c r="N32" s="561"/>
      <c r="O32" s="561"/>
      <c r="P32" s="561"/>
      <c r="Q32" s="561"/>
      <c r="R32" s="561"/>
      <c r="S32" s="561"/>
      <c r="T32" s="561"/>
      <c r="U32" s="561"/>
      <c r="V32" s="561"/>
      <c r="W32" s="561"/>
      <c r="X32" s="561"/>
      <c r="Y32" s="561"/>
      <c r="Z32" s="561"/>
      <c r="AA32" s="561"/>
      <c r="AB32" s="561"/>
      <c r="AC32" s="561"/>
      <c r="AD32" s="561"/>
      <c r="AE32" s="561"/>
      <c r="AF32" s="561"/>
      <c r="AG32" s="561"/>
      <c r="AH32" s="561"/>
      <c r="AI32" s="561"/>
      <c r="AJ32" s="561"/>
      <c r="AK32" s="561"/>
      <c r="AL32" s="561"/>
      <c r="AM32" s="561"/>
      <c r="AN32" s="561"/>
      <c r="AO32" s="561"/>
      <c r="AP32" s="561"/>
      <c r="AQ32" s="561"/>
      <c r="AR32" s="561"/>
      <c r="AS32" s="561"/>
      <c r="AT32" s="561"/>
      <c r="AU32" s="561"/>
      <c r="AV32" s="561"/>
      <c r="AW32" s="17"/>
      <c r="AX32" s="17"/>
      <c r="AY32" s="17"/>
      <c r="AZ32" s="17"/>
      <c r="BA32" s="17"/>
    </row>
    <row r="33" spans="1:53" ht="13.5" hidden="1" customHeight="1" x14ac:dyDescent="0.15">
      <c r="A33" s="16"/>
      <c r="B33" s="17"/>
      <c r="C33" s="17"/>
      <c r="D33" s="17"/>
      <c r="E33" s="17"/>
      <c r="F33" s="17"/>
      <c r="G33" s="561" t="s">
        <v>141</v>
      </c>
      <c r="H33" s="561"/>
      <c r="I33" s="561"/>
      <c r="J33" s="561"/>
      <c r="K33" s="561"/>
      <c r="L33" s="561"/>
      <c r="M33" s="561"/>
      <c r="N33" s="561"/>
      <c r="O33" s="561"/>
      <c r="P33" s="561"/>
      <c r="Q33" s="561"/>
      <c r="R33" s="561"/>
      <c r="S33" s="561"/>
      <c r="T33" s="561"/>
      <c r="U33" s="561"/>
      <c r="V33" s="561"/>
      <c r="W33" s="561"/>
      <c r="X33" s="561"/>
      <c r="Y33" s="561"/>
      <c r="Z33" s="561"/>
      <c r="AA33" s="561"/>
      <c r="AB33" s="561"/>
      <c r="AC33" s="561"/>
      <c r="AD33" s="561"/>
      <c r="AE33" s="561"/>
      <c r="AF33" s="561"/>
      <c r="AG33" s="561"/>
      <c r="AH33" s="561"/>
      <c r="AI33" s="561"/>
      <c r="AJ33" s="561"/>
      <c r="AK33" s="561"/>
      <c r="AL33" s="561"/>
      <c r="AM33" s="561"/>
      <c r="AN33" s="561"/>
      <c r="AO33" s="561"/>
      <c r="AP33" s="561"/>
      <c r="AQ33" s="561"/>
      <c r="AR33" s="561"/>
      <c r="AS33" s="561"/>
      <c r="AT33" s="561"/>
      <c r="AU33" s="561"/>
      <c r="AV33" s="561"/>
      <c r="AW33" s="17"/>
      <c r="AX33" s="17"/>
      <c r="AY33" s="17"/>
      <c r="AZ33" s="17"/>
      <c r="BA33" s="17"/>
    </row>
    <row r="34" spans="1:53" ht="13.5" hidden="1" customHeight="1" x14ac:dyDescent="0.15">
      <c r="A34" s="16"/>
      <c r="B34" s="17"/>
      <c r="C34" s="17"/>
      <c r="D34" s="17"/>
      <c r="E34" s="17"/>
      <c r="F34" s="17"/>
      <c r="G34" s="561" t="s">
        <v>142</v>
      </c>
      <c r="H34" s="561"/>
      <c r="I34" s="561"/>
      <c r="J34" s="561"/>
      <c r="K34" s="561"/>
      <c r="L34" s="561"/>
      <c r="M34" s="561"/>
      <c r="N34" s="561"/>
      <c r="O34" s="561"/>
      <c r="P34" s="561"/>
      <c r="Q34" s="561"/>
      <c r="R34" s="561"/>
      <c r="S34" s="561"/>
      <c r="T34" s="561"/>
      <c r="U34" s="561"/>
      <c r="V34" s="561"/>
      <c r="W34" s="561"/>
      <c r="X34" s="561"/>
      <c r="Y34" s="561"/>
      <c r="Z34" s="561"/>
      <c r="AA34" s="561"/>
      <c r="AB34" s="561"/>
      <c r="AC34" s="561"/>
      <c r="AD34" s="561"/>
      <c r="AE34" s="561"/>
      <c r="AF34" s="561"/>
      <c r="AG34" s="561"/>
      <c r="AH34" s="561"/>
      <c r="AI34" s="561"/>
      <c r="AJ34" s="561"/>
      <c r="AK34" s="561"/>
      <c r="AL34" s="561"/>
      <c r="AM34" s="561"/>
      <c r="AN34" s="561"/>
      <c r="AO34" s="561"/>
      <c r="AP34" s="561"/>
      <c r="AQ34" s="561"/>
      <c r="AR34" s="561"/>
      <c r="AS34" s="561"/>
      <c r="AT34" s="561"/>
      <c r="AU34" s="561"/>
      <c r="AV34" s="561"/>
      <c r="AW34" s="17"/>
      <c r="AX34" s="17"/>
      <c r="AY34" s="17"/>
      <c r="AZ34" s="17"/>
      <c r="BA34" s="17"/>
    </row>
    <row r="35" spans="1:53" ht="13.5" hidden="1" customHeight="1" x14ac:dyDescent="0.15">
      <c r="A35" s="16"/>
      <c r="B35" s="17"/>
      <c r="C35" s="17"/>
      <c r="D35" s="17"/>
      <c r="E35" s="17"/>
      <c r="F35" s="17"/>
      <c r="G35" s="561" t="s">
        <v>143</v>
      </c>
      <c r="H35" s="561"/>
      <c r="I35" s="561"/>
      <c r="J35" s="561"/>
      <c r="K35" s="561"/>
      <c r="L35" s="561"/>
      <c r="M35" s="561"/>
      <c r="N35" s="561"/>
      <c r="O35" s="561"/>
      <c r="P35" s="561"/>
      <c r="Q35" s="561"/>
      <c r="R35" s="561"/>
      <c r="S35" s="561"/>
      <c r="T35" s="561"/>
      <c r="U35" s="561"/>
      <c r="V35" s="561"/>
      <c r="W35" s="561"/>
      <c r="X35" s="561"/>
      <c r="Y35" s="561"/>
      <c r="Z35" s="561"/>
      <c r="AA35" s="561"/>
      <c r="AB35" s="561"/>
      <c r="AC35" s="561"/>
      <c r="AD35" s="561"/>
      <c r="AE35" s="561"/>
      <c r="AF35" s="561"/>
      <c r="AG35" s="561"/>
      <c r="AH35" s="561"/>
      <c r="AI35" s="561"/>
      <c r="AJ35" s="561"/>
      <c r="AK35" s="561"/>
      <c r="AL35" s="561"/>
      <c r="AM35" s="561"/>
      <c r="AN35" s="561"/>
      <c r="AO35" s="561"/>
      <c r="AP35" s="561"/>
      <c r="AQ35" s="561"/>
      <c r="AR35" s="561"/>
      <c r="AS35" s="561"/>
      <c r="AT35" s="561"/>
      <c r="AU35" s="561"/>
      <c r="AV35" s="561"/>
      <c r="AW35" s="17"/>
      <c r="AX35" s="17"/>
      <c r="AY35" s="17"/>
      <c r="AZ35" s="17"/>
      <c r="BA35" s="17"/>
    </row>
    <row r="36" spans="1:53" ht="13.5" hidden="1" customHeight="1" x14ac:dyDescent="0.15">
      <c r="A36" s="16"/>
      <c r="B36" s="17"/>
      <c r="C36" s="17"/>
      <c r="D36" s="17"/>
      <c r="E36" s="17"/>
      <c r="F36" s="17"/>
      <c r="G36" s="561" t="s">
        <v>144</v>
      </c>
      <c r="H36" s="561"/>
      <c r="I36" s="561"/>
      <c r="J36" s="561"/>
      <c r="K36" s="561"/>
      <c r="L36" s="561"/>
      <c r="M36" s="561"/>
      <c r="N36" s="561"/>
      <c r="O36" s="561"/>
      <c r="P36" s="561"/>
      <c r="Q36" s="561"/>
      <c r="R36" s="561"/>
      <c r="S36" s="561"/>
      <c r="T36" s="561"/>
      <c r="U36" s="561"/>
      <c r="V36" s="561"/>
      <c r="W36" s="561"/>
      <c r="X36" s="561"/>
      <c r="Y36" s="561"/>
      <c r="Z36" s="561"/>
      <c r="AA36" s="561"/>
      <c r="AB36" s="561"/>
      <c r="AC36" s="561"/>
      <c r="AD36" s="561"/>
      <c r="AE36" s="561"/>
      <c r="AF36" s="561"/>
      <c r="AG36" s="561"/>
      <c r="AH36" s="561"/>
      <c r="AI36" s="561"/>
      <c r="AJ36" s="561"/>
      <c r="AK36" s="561"/>
      <c r="AL36" s="561"/>
      <c r="AM36" s="561"/>
      <c r="AN36" s="561"/>
      <c r="AO36" s="561"/>
      <c r="AP36" s="561"/>
      <c r="AQ36" s="561"/>
      <c r="AR36" s="561"/>
      <c r="AS36" s="561"/>
      <c r="AT36" s="561"/>
      <c r="AU36" s="561"/>
      <c r="AV36" s="561"/>
      <c r="AW36" s="17"/>
      <c r="AX36" s="17"/>
      <c r="AY36" s="17"/>
      <c r="AZ36" s="17"/>
      <c r="BA36" s="17"/>
    </row>
    <row r="37" spans="1:53" ht="13.5" customHeight="1" x14ac:dyDescent="0.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5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6"/>
      <c r="AS37" s="6"/>
      <c r="AT37" s="12"/>
      <c r="AU37" s="6"/>
      <c r="AV37" s="6"/>
      <c r="AW37" s="17"/>
      <c r="AX37" s="17"/>
      <c r="AY37" s="17"/>
      <c r="AZ37" s="17"/>
      <c r="BA37" s="17"/>
    </row>
    <row r="38" spans="1:53" ht="17.25" customHeight="1" x14ac:dyDescent="0.15">
      <c r="A38" s="562" t="s">
        <v>145</v>
      </c>
      <c r="B38" s="562"/>
      <c r="C38" s="562"/>
      <c r="D38" s="562"/>
      <c r="E38" s="562"/>
      <c r="F38" s="562"/>
      <c r="G38" s="566" t="s">
        <v>166</v>
      </c>
      <c r="H38" s="567"/>
      <c r="I38" s="567"/>
      <c r="J38" s="567"/>
      <c r="K38" s="567"/>
      <c r="L38" s="567"/>
      <c r="M38" s="567"/>
      <c r="N38" s="567"/>
      <c r="O38" s="12"/>
      <c r="P38" s="15"/>
      <c r="Q38" s="562" t="s">
        <v>146</v>
      </c>
      <c r="R38" s="562"/>
      <c r="S38" s="562"/>
      <c r="T38" s="562"/>
      <c r="U38" s="562"/>
      <c r="V38" s="562"/>
      <c r="W38" s="562"/>
      <c r="X38" s="562"/>
      <c r="Y38" s="562"/>
      <c r="Z38" s="562"/>
      <c r="AA38" s="562"/>
      <c r="AB38" s="562"/>
      <c r="AC38" s="566" t="s">
        <v>237</v>
      </c>
      <c r="AD38" s="566"/>
      <c r="AE38" s="566"/>
      <c r="AF38" s="566"/>
      <c r="AG38" s="566"/>
      <c r="AH38" s="12"/>
      <c r="AI38" s="562" t="s">
        <v>147</v>
      </c>
      <c r="AJ38" s="562"/>
      <c r="AK38" s="562"/>
      <c r="AL38" s="562"/>
      <c r="AM38" s="562"/>
      <c r="AN38" s="562"/>
      <c r="AO38" s="562"/>
      <c r="AP38" s="562"/>
      <c r="AQ38" s="562"/>
      <c r="AR38" s="562"/>
      <c r="AS38" s="567">
        <v>2021</v>
      </c>
      <c r="AT38" s="567"/>
      <c r="AU38" s="567"/>
      <c r="AV38" s="567"/>
      <c r="AW38" s="17"/>
      <c r="AX38" s="17"/>
      <c r="AY38" s="17"/>
      <c r="AZ38" s="17"/>
      <c r="BA38" s="17"/>
    </row>
    <row r="39" spans="1:53" ht="13.5" customHeight="1" x14ac:dyDescent="0.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6"/>
      <c r="AS39" s="6"/>
      <c r="AT39" s="12"/>
      <c r="AU39" s="6"/>
      <c r="AV39" s="6"/>
      <c r="AW39" s="17"/>
      <c r="AX39" s="17"/>
      <c r="AY39" s="17"/>
      <c r="AZ39" s="17"/>
      <c r="BA39" s="17"/>
    </row>
    <row r="40" spans="1:53" ht="18.75" customHeight="1" x14ac:dyDescent="0.15">
      <c r="A40" s="562" t="s">
        <v>148</v>
      </c>
      <c r="B40" s="562"/>
      <c r="C40" s="562"/>
      <c r="D40" s="562"/>
      <c r="E40" s="562"/>
      <c r="F40" s="562"/>
      <c r="G40" s="562"/>
      <c r="H40" s="562"/>
      <c r="I40" s="562"/>
      <c r="J40" s="562"/>
      <c r="K40" s="562"/>
      <c r="L40" s="562"/>
      <c r="M40" s="562"/>
      <c r="N40" s="562"/>
      <c r="O40" s="562"/>
      <c r="P40" s="562"/>
      <c r="Q40" s="562"/>
      <c r="R40" s="562"/>
      <c r="S40" s="562"/>
      <c r="T40" s="562"/>
      <c r="U40" s="563" t="s">
        <v>349</v>
      </c>
      <c r="V40" s="564"/>
      <c r="W40" s="564"/>
      <c r="X40" s="564"/>
      <c r="Y40" s="564"/>
      <c r="Z40" s="564"/>
      <c r="AA40" s="564"/>
      <c r="AB40" s="564"/>
      <c r="AC40" s="564"/>
      <c r="AD40" s="564"/>
      <c r="AE40" s="564"/>
      <c r="AF40" s="564"/>
      <c r="AG40" s="564"/>
      <c r="AH40" s="564"/>
      <c r="AI40" s="564"/>
      <c r="AJ40" s="564"/>
      <c r="AK40" s="564"/>
      <c r="AL40" s="564"/>
      <c r="AM40" s="564"/>
      <c r="AN40" s="564"/>
      <c r="AO40" s="564"/>
      <c r="AP40" s="564"/>
      <c r="AQ40" s="564"/>
      <c r="AR40" s="564"/>
      <c r="AS40" s="564"/>
      <c r="AT40" s="564"/>
      <c r="AU40" s="564"/>
      <c r="AV40" s="564"/>
      <c r="AW40" s="17"/>
      <c r="AX40" s="17"/>
      <c r="AY40" s="17"/>
      <c r="AZ40" s="17"/>
      <c r="BA40" s="17"/>
    </row>
    <row r="41" spans="1:53" ht="13.5" customHeight="1" x14ac:dyDescent="0.1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565" t="s">
        <v>149</v>
      </c>
      <c r="V41" s="565"/>
      <c r="W41" s="565"/>
      <c r="X41" s="565"/>
      <c r="Y41" s="565"/>
      <c r="Z41" s="565"/>
      <c r="AA41" s="565"/>
      <c r="AB41" s="565"/>
      <c r="AC41" s="565"/>
      <c r="AD41" s="565"/>
      <c r="AE41" s="565"/>
      <c r="AF41" s="565"/>
      <c r="AG41" s="565"/>
      <c r="AH41" s="565"/>
      <c r="AI41" s="565"/>
      <c r="AJ41" s="565"/>
      <c r="AK41" s="565"/>
      <c r="AL41" s="565"/>
      <c r="AM41" s="565"/>
      <c r="AN41" s="565"/>
      <c r="AO41" s="565"/>
      <c r="AP41" s="565"/>
      <c r="AQ41" s="565"/>
      <c r="AR41" s="565"/>
      <c r="AS41" s="565"/>
      <c r="AT41" s="565"/>
      <c r="AU41" s="565"/>
      <c r="AV41" s="565"/>
      <c r="AW41" s="17"/>
      <c r="AX41" s="17"/>
      <c r="AY41" s="17"/>
      <c r="AZ41" s="17"/>
      <c r="BA41" s="17"/>
    </row>
    <row r="42" spans="1:53" ht="13.5" customHeight="1" x14ac:dyDescent="0.1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</row>
    <row r="45" spans="1:53" ht="13.5" customHeight="1" x14ac:dyDescent="0.25">
      <c r="C45" s="132" t="s">
        <v>132</v>
      </c>
      <c r="D45" s="133"/>
      <c r="E45" s="133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2" t="s">
        <v>164</v>
      </c>
      <c r="Q45" s="133"/>
      <c r="R45" s="133"/>
      <c r="S45" s="134"/>
      <c r="T45" s="133"/>
      <c r="U45" s="133"/>
      <c r="V45" s="135" t="s">
        <v>209</v>
      </c>
      <c r="W45" s="136"/>
      <c r="X45" s="136"/>
      <c r="Y45" s="136"/>
      <c r="Z45" s="136"/>
      <c r="AA45" s="136"/>
      <c r="AB45" s="133"/>
      <c r="AC45" s="133"/>
      <c r="AD45" s="133"/>
      <c r="AE45" s="132" t="s">
        <v>208</v>
      </c>
      <c r="AF45" s="133"/>
      <c r="AG45" s="133"/>
      <c r="AH45" s="133"/>
      <c r="AI45" s="133"/>
      <c r="AJ45" s="133"/>
      <c r="AK45" s="133"/>
      <c r="AL45" s="133"/>
    </row>
    <row r="46" spans="1:53" ht="13.5" customHeight="1" x14ac:dyDescent="0.2"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</row>
  </sheetData>
  <mergeCells count="36">
    <mergeCell ref="AK1:AV1"/>
    <mergeCell ref="AK2:AV3"/>
    <mergeCell ref="AK5:AV7"/>
    <mergeCell ref="AK8:AV9"/>
    <mergeCell ref="AK11:AV11"/>
    <mergeCell ref="AK13:AL13"/>
    <mergeCell ref="AM13:AQ13"/>
    <mergeCell ref="AS13:AV13"/>
    <mergeCell ref="A16:AV16"/>
    <mergeCell ref="A17:AV17"/>
    <mergeCell ref="A18:AV20"/>
    <mergeCell ref="A21:AV22"/>
    <mergeCell ref="A23:AV24"/>
    <mergeCell ref="A25:E25"/>
    <mergeCell ref="G25:AV25"/>
    <mergeCell ref="A26:F27"/>
    <mergeCell ref="G26:AU27"/>
    <mergeCell ref="A28:D28"/>
    <mergeCell ref="E28:AV28"/>
    <mergeCell ref="A30:F30"/>
    <mergeCell ref="G30:AV30"/>
    <mergeCell ref="G31:AV31"/>
    <mergeCell ref="G32:AV32"/>
    <mergeCell ref="G33:AV33"/>
    <mergeCell ref="G34:AV34"/>
    <mergeCell ref="G35:AV35"/>
    <mergeCell ref="G36:AV36"/>
    <mergeCell ref="A40:T40"/>
    <mergeCell ref="U40:AV40"/>
    <mergeCell ref="U41:AV41"/>
    <mergeCell ref="A38:F38"/>
    <mergeCell ref="G38:N38"/>
    <mergeCell ref="Q38:AB38"/>
    <mergeCell ref="AC38:AG38"/>
    <mergeCell ref="AI38:AR38"/>
    <mergeCell ref="AS38:AV38"/>
  </mergeCells>
  <pageMargins left="0.59055118110236227" right="0" top="0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BG61"/>
  <sheetViews>
    <sheetView showGridLines="0" workbookViewId="0">
      <selection activeCell="K2" sqref="K2:AH2"/>
    </sheetView>
  </sheetViews>
  <sheetFormatPr defaultColWidth="14.6640625" defaultRowHeight="13.5" customHeight="1" x14ac:dyDescent="0.15"/>
  <cols>
    <col min="1" max="1" width="6.5" style="18" customWidth="1"/>
    <col min="2" max="53" width="3.83203125" style="18" customWidth="1"/>
    <col min="54" max="58" width="3" style="18" customWidth="1"/>
    <col min="59" max="16384" width="14.6640625" style="18"/>
  </cols>
  <sheetData>
    <row r="1" spans="1:58" ht="18.75" customHeight="1" x14ac:dyDescent="0.1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</row>
    <row r="2" spans="1:58" ht="19.5" customHeight="1" x14ac:dyDescent="0.15">
      <c r="A2" s="49" t="s">
        <v>201</v>
      </c>
      <c r="B2" s="49"/>
      <c r="C2" s="49"/>
      <c r="D2" s="49"/>
      <c r="E2" s="49"/>
      <c r="F2" s="49"/>
      <c r="G2" s="49"/>
      <c r="H2" s="49"/>
      <c r="I2" s="49"/>
      <c r="J2" s="49"/>
      <c r="K2" s="592" t="s">
        <v>350</v>
      </c>
      <c r="L2" s="592"/>
      <c r="M2" s="592"/>
      <c r="N2" s="592"/>
      <c r="O2" s="592"/>
      <c r="P2" s="592"/>
      <c r="Q2" s="592"/>
      <c r="R2" s="592"/>
      <c r="S2" s="592"/>
      <c r="T2" s="592"/>
      <c r="U2" s="592"/>
      <c r="V2" s="592"/>
      <c r="W2" s="592"/>
      <c r="X2" s="592"/>
      <c r="Y2" s="592"/>
      <c r="Z2" s="592"/>
      <c r="AA2" s="592"/>
      <c r="AB2" s="592"/>
      <c r="AC2" s="592"/>
      <c r="AD2" s="592"/>
      <c r="AE2" s="592"/>
      <c r="AF2" s="592"/>
      <c r="AG2" s="592"/>
      <c r="AH2" s="592"/>
    </row>
    <row r="3" spans="1:58" ht="11.25" customHeight="1" x14ac:dyDescent="0.15">
      <c r="A3" s="631" t="s">
        <v>72</v>
      </c>
      <c r="B3" s="631" t="s">
        <v>73</v>
      </c>
      <c r="C3" s="631"/>
      <c r="D3" s="631"/>
      <c r="E3" s="631"/>
      <c r="F3" s="629" t="s">
        <v>74</v>
      </c>
      <c r="G3" s="631" t="s">
        <v>75</v>
      </c>
      <c r="H3" s="632"/>
      <c r="I3" s="634"/>
      <c r="J3" s="629" t="s">
        <v>76</v>
      </c>
      <c r="K3" s="632" t="s">
        <v>77</v>
      </c>
      <c r="L3" s="633"/>
      <c r="M3" s="634"/>
      <c r="N3" s="38"/>
      <c r="O3" s="632" t="s">
        <v>78</v>
      </c>
      <c r="P3" s="633"/>
      <c r="Q3" s="633"/>
      <c r="R3" s="634"/>
      <c r="S3" s="629" t="s">
        <v>79</v>
      </c>
      <c r="T3" s="631" t="s">
        <v>80</v>
      </c>
      <c r="U3" s="631"/>
      <c r="V3" s="631"/>
      <c r="W3" s="629" t="s">
        <v>81</v>
      </c>
      <c r="X3" s="631" t="s">
        <v>82</v>
      </c>
      <c r="Y3" s="631"/>
      <c r="Z3" s="631"/>
      <c r="AA3" s="629" t="s">
        <v>83</v>
      </c>
      <c r="AB3" s="631" t="s">
        <v>84</v>
      </c>
      <c r="AC3" s="631"/>
      <c r="AD3" s="631"/>
      <c r="AE3" s="631"/>
      <c r="AF3" s="629" t="s">
        <v>85</v>
      </c>
      <c r="AG3" s="632" t="s">
        <v>86</v>
      </c>
      <c r="AH3" s="633"/>
      <c r="AI3" s="634"/>
      <c r="AJ3" s="629" t="s">
        <v>87</v>
      </c>
      <c r="AK3" s="631" t="s">
        <v>88</v>
      </c>
      <c r="AL3" s="631"/>
      <c r="AM3" s="631"/>
      <c r="AN3" s="631"/>
      <c r="AO3" s="631" t="s">
        <v>89</v>
      </c>
      <c r="AP3" s="631"/>
      <c r="AQ3" s="631"/>
      <c r="AR3" s="631"/>
      <c r="AS3" s="629" t="s">
        <v>90</v>
      </c>
      <c r="AT3" s="631" t="s">
        <v>91</v>
      </c>
      <c r="AU3" s="631"/>
      <c r="AV3" s="631"/>
      <c r="AW3" s="629" t="s">
        <v>92</v>
      </c>
      <c r="AX3" s="631" t="s">
        <v>93</v>
      </c>
      <c r="AY3" s="631"/>
      <c r="AZ3" s="631"/>
      <c r="BA3" s="631"/>
    </row>
    <row r="4" spans="1:58" ht="60.75" customHeight="1" x14ac:dyDescent="0.15">
      <c r="A4" s="631"/>
      <c r="B4" s="39" t="s">
        <v>94</v>
      </c>
      <c r="C4" s="39" t="s">
        <v>95</v>
      </c>
      <c r="D4" s="39" t="s">
        <v>96</v>
      </c>
      <c r="E4" s="39" t="s">
        <v>97</v>
      </c>
      <c r="F4" s="630"/>
      <c r="G4" s="39" t="s">
        <v>98</v>
      </c>
      <c r="H4" s="39" t="s">
        <v>99</v>
      </c>
      <c r="I4" s="39" t="s">
        <v>100</v>
      </c>
      <c r="J4" s="630"/>
      <c r="K4" s="39" t="s">
        <v>101</v>
      </c>
      <c r="L4" s="39" t="s">
        <v>102</v>
      </c>
      <c r="M4" s="39" t="s">
        <v>103</v>
      </c>
      <c r="N4" s="39" t="s">
        <v>104</v>
      </c>
      <c r="O4" s="39" t="s">
        <v>94</v>
      </c>
      <c r="P4" s="39" t="s">
        <v>95</v>
      </c>
      <c r="Q4" s="39" t="s">
        <v>96</v>
      </c>
      <c r="R4" s="39" t="s">
        <v>97</v>
      </c>
      <c r="S4" s="630"/>
      <c r="T4" s="39" t="s">
        <v>105</v>
      </c>
      <c r="U4" s="39" t="s">
        <v>106</v>
      </c>
      <c r="V4" s="39" t="s">
        <v>107</v>
      </c>
      <c r="W4" s="630"/>
      <c r="X4" s="39" t="s">
        <v>108</v>
      </c>
      <c r="Y4" s="39" t="s">
        <v>109</v>
      </c>
      <c r="Z4" s="39" t="s">
        <v>110</v>
      </c>
      <c r="AA4" s="630"/>
      <c r="AB4" s="39" t="s">
        <v>108</v>
      </c>
      <c r="AC4" s="39" t="s">
        <v>109</v>
      </c>
      <c r="AD4" s="39" t="s">
        <v>110</v>
      </c>
      <c r="AE4" s="39" t="s">
        <v>111</v>
      </c>
      <c r="AF4" s="630"/>
      <c r="AG4" s="39" t="s">
        <v>98</v>
      </c>
      <c r="AH4" s="39" t="s">
        <v>99</v>
      </c>
      <c r="AI4" s="39" t="s">
        <v>100</v>
      </c>
      <c r="AJ4" s="630"/>
      <c r="AK4" s="39" t="s">
        <v>112</v>
      </c>
      <c r="AL4" s="39" t="s">
        <v>113</v>
      </c>
      <c r="AM4" s="39" t="s">
        <v>114</v>
      </c>
      <c r="AN4" s="39" t="s">
        <v>115</v>
      </c>
      <c r="AO4" s="39" t="s">
        <v>94</v>
      </c>
      <c r="AP4" s="39" t="s">
        <v>95</v>
      </c>
      <c r="AQ4" s="39" t="s">
        <v>96</v>
      </c>
      <c r="AR4" s="39" t="s">
        <v>97</v>
      </c>
      <c r="AS4" s="630"/>
      <c r="AT4" s="39" t="s">
        <v>98</v>
      </c>
      <c r="AU4" s="39" t="s">
        <v>99</v>
      </c>
      <c r="AV4" s="39" t="s">
        <v>100</v>
      </c>
      <c r="AW4" s="630"/>
      <c r="AX4" s="39" t="s">
        <v>101</v>
      </c>
      <c r="AY4" s="39" t="s">
        <v>102</v>
      </c>
      <c r="AZ4" s="39" t="s">
        <v>103</v>
      </c>
      <c r="BA4" s="40" t="s">
        <v>116</v>
      </c>
    </row>
    <row r="5" spans="1:58" ht="9.75" customHeight="1" x14ac:dyDescent="0.15">
      <c r="A5" s="631"/>
      <c r="B5" s="23" t="s">
        <v>1</v>
      </c>
      <c r="C5" s="23" t="s">
        <v>2</v>
      </c>
      <c r="D5" s="23" t="s">
        <v>3</v>
      </c>
      <c r="E5" s="23" t="s">
        <v>4</v>
      </c>
      <c r="F5" s="23" t="s">
        <v>5</v>
      </c>
      <c r="G5" s="23" t="s">
        <v>6</v>
      </c>
      <c r="H5" s="23" t="s">
        <v>7</v>
      </c>
      <c r="I5" s="23" t="s">
        <v>8</v>
      </c>
      <c r="J5" s="23" t="s">
        <v>9</v>
      </c>
      <c r="K5" s="23" t="s">
        <v>10</v>
      </c>
      <c r="L5" s="23" t="s">
        <v>11</v>
      </c>
      <c r="M5" s="23" t="s">
        <v>12</v>
      </c>
      <c r="N5" s="23" t="s">
        <v>13</v>
      </c>
      <c r="O5" s="23" t="s">
        <v>14</v>
      </c>
      <c r="P5" s="23" t="s">
        <v>19</v>
      </c>
      <c r="Q5" s="23" t="s">
        <v>20</v>
      </c>
      <c r="R5" s="23" t="s">
        <v>21</v>
      </c>
      <c r="S5" s="23" t="s">
        <v>22</v>
      </c>
      <c r="T5" s="23" t="s">
        <v>23</v>
      </c>
      <c r="U5" s="23" t="s">
        <v>24</v>
      </c>
      <c r="V5" s="23" t="s">
        <v>25</v>
      </c>
      <c r="W5" s="23" t="s">
        <v>26</v>
      </c>
      <c r="X5" s="23" t="s">
        <v>27</v>
      </c>
      <c r="Y5" s="23" t="s">
        <v>28</v>
      </c>
      <c r="Z5" s="23" t="s">
        <v>29</v>
      </c>
      <c r="AA5" s="23" t="s">
        <v>38</v>
      </c>
      <c r="AB5" s="23" t="s">
        <v>39</v>
      </c>
      <c r="AC5" s="23" t="s">
        <v>40</v>
      </c>
      <c r="AD5" s="23" t="s">
        <v>41</v>
      </c>
      <c r="AE5" s="23" t="s">
        <v>42</v>
      </c>
      <c r="AF5" s="23" t="s">
        <v>43</v>
      </c>
      <c r="AG5" s="23" t="s">
        <v>44</v>
      </c>
      <c r="AH5" s="23" t="s">
        <v>45</v>
      </c>
      <c r="AI5" s="23" t="s">
        <v>46</v>
      </c>
      <c r="AJ5" s="23" t="s">
        <v>47</v>
      </c>
      <c r="AK5" s="23" t="s">
        <v>48</v>
      </c>
      <c r="AL5" s="23" t="s">
        <v>49</v>
      </c>
      <c r="AM5" s="23" t="s">
        <v>50</v>
      </c>
      <c r="AN5" s="23" t="s">
        <v>51</v>
      </c>
      <c r="AO5" s="23" t="s">
        <v>52</v>
      </c>
      <c r="AP5" s="23" t="s">
        <v>53</v>
      </c>
      <c r="AQ5" s="23" t="s">
        <v>54</v>
      </c>
      <c r="AR5" s="23" t="s">
        <v>55</v>
      </c>
      <c r="AS5" s="23" t="s">
        <v>56</v>
      </c>
      <c r="AT5" s="23" t="s">
        <v>57</v>
      </c>
      <c r="AU5" s="23" t="s">
        <v>58</v>
      </c>
      <c r="AV5" s="23" t="s">
        <v>59</v>
      </c>
      <c r="AW5" s="23" t="s">
        <v>60</v>
      </c>
      <c r="AX5" s="23" t="s">
        <v>61</v>
      </c>
      <c r="AY5" s="23" t="s">
        <v>62</v>
      </c>
      <c r="AZ5" s="23" t="s">
        <v>63</v>
      </c>
      <c r="BA5" s="41" t="s">
        <v>64</v>
      </c>
    </row>
    <row r="6" spans="1:58" ht="13.5" hidden="1" customHeight="1" x14ac:dyDescent="0.15">
      <c r="A6" s="23"/>
      <c r="B6" s="628"/>
      <c r="C6" s="628"/>
      <c r="D6" s="628"/>
      <c r="E6" s="628"/>
      <c r="F6" s="628"/>
      <c r="G6" s="628"/>
      <c r="H6" s="628"/>
      <c r="I6" s="628"/>
      <c r="J6" s="628"/>
      <c r="K6" s="628"/>
      <c r="L6" s="628"/>
      <c r="M6" s="628"/>
      <c r="N6" s="628"/>
      <c r="O6" s="628"/>
      <c r="P6" s="628"/>
      <c r="Q6" s="628"/>
      <c r="R6" s="628"/>
      <c r="S6" s="628"/>
      <c r="T6" s="628"/>
      <c r="U6" s="628"/>
      <c r="V6" s="628"/>
      <c r="W6" s="628"/>
      <c r="X6" s="628"/>
      <c r="Y6" s="628"/>
      <c r="Z6" s="628"/>
      <c r="AA6" s="628"/>
      <c r="AB6" s="628"/>
      <c r="AC6" s="628"/>
      <c r="AD6" s="628"/>
      <c r="AE6" s="628"/>
      <c r="AF6" s="628"/>
      <c r="AG6" s="628"/>
      <c r="AH6" s="628"/>
      <c r="AI6" s="628"/>
      <c r="AJ6" s="628"/>
      <c r="AK6" s="628"/>
      <c r="AL6" s="628"/>
      <c r="AM6" s="628"/>
      <c r="AN6" s="628"/>
      <c r="AO6" s="628"/>
      <c r="AP6" s="628"/>
      <c r="AQ6" s="628"/>
      <c r="AR6" s="628"/>
      <c r="AS6" s="628"/>
      <c r="AT6" s="628"/>
      <c r="AU6" s="628"/>
      <c r="AV6" s="628"/>
      <c r="AW6" s="628"/>
      <c r="AX6" s="628"/>
      <c r="AY6" s="628"/>
      <c r="AZ6" s="628"/>
      <c r="BA6" s="628"/>
    </row>
    <row r="7" spans="1:58" ht="13.5" hidden="1" customHeight="1" x14ac:dyDescent="0.15">
      <c r="A7" s="620" t="s">
        <v>117</v>
      </c>
      <c r="B7" s="605"/>
      <c r="C7" s="605"/>
      <c r="D7" s="605"/>
      <c r="E7" s="626"/>
      <c r="F7" s="626"/>
      <c r="G7" s="626"/>
      <c r="H7" s="121"/>
      <c r="I7" s="121"/>
      <c r="J7" s="121"/>
      <c r="K7" s="626"/>
      <c r="L7" s="626"/>
      <c r="M7" s="626"/>
      <c r="N7" s="626"/>
      <c r="O7" s="626"/>
      <c r="P7" s="626"/>
      <c r="Q7" s="626"/>
      <c r="R7" s="626"/>
      <c r="S7" s="626"/>
      <c r="T7" s="605"/>
      <c r="U7" s="605"/>
      <c r="V7" s="605"/>
      <c r="W7" s="605"/>
      <c r="X7" s="605"/>
      <c r="Y7" s="605"/>
      <c r="Z7" s="121"/>
      <c r="AA7" s="121"/>
      <c r="AB7" s="121"/>
      <c r="AC7" s="605"/>
      <c r="AD7" s="605"/>
      <c r="AE7" s="605"/>
      <c r="AF7" s="605"/>
      <c r="AG7" s="605"/>
      <c r="AH7" s="626"/>
      <c r="AI7" s="626"/>
      <c r="AJ7" s="605"/>
      <c r="AK7" s="605"/>
      <c r="AL7" s="605"/>
      <c r="AM7" s="605"/>
      <c r="AN7" s="605"/>
      <c r="AO7" s="626"/>
      <c r="AP7" s="626"/>
      <c r="AQ7" s="605"/>
      <c r="AR7" s="605"/>
      <c r="AS7" s="605"/>
      <c r="AT7" s="605"/>
      <c r="AU7" s="605"/>
      <c r="AV7" s="605"/>
      <c r="AW7" s="605"/>
      <c r="AX7" s="605"/>
      <c r="AY7" s="605"/>
      <c r="AZ7" s="605"/>
      <c r="BA7" s="605"/>
    </row>
    <row r="8" spans="1:58" ht="13.5" hidden="1" customHeight="1" x14ac:dyDescent="0.15">
      <c r="A8" s="620"/>
      <c r="B8" s="605"/>
      <c r="C8" s="605"/>
      <c r="D8" s="605"/>
      <c r="E8" s="627"/>
      <c r="F8" s="627"/>
      <c r="G8" s="627"/>
      <c r="H8" s="122"/>
      <c r="I8" s="122"/>
      <c r="J8" s="122"/>
      <c r="K8" s="627"/>
      <c r="L8" s="627"/>
      <c r="M8" s="627"/>
      <c r="N8" s="627"/>
      <c r="O8" s="627"/>
      <c r="P8" s="627"/>
      <c r="Q8" s="627"/>
      <c r="R8" s="627"/>
      <c r="S8" s="627"/>
      <c r="T8" s="605"/>
      <c r="U8" s="605"/>
      <c r="V8" s="605"/>
      <c r="W8" s="605"/>
      <c r="X8" s="605"/>
      <c r="Y8" s="605"/>
      <c r="Z8" s="122"/>
      <c r="AA8" s="122"/>
      <c r="AB8" s="122"/>
      <c r="AC8" s="605"/>
      <c r="AD8" s="605"/>
      <c r="AE8" s="605"/>
      <c r="AF8" s="605"/>
      <c r="AG8" s="605"/>
      <c r="AH8" s="627"/>
      <c r="AI8" s="627"/>
      <c r="AJ8" s="605"/>
      <c r="AK8" s="605"/>
      <c r="AL8" s="605"/>
      <c r="AM8" s="605"/>
      <c r="AN8" s="605"/>
      <c r="AO8" s="627"/>
      <c r="AP8" s="627"/>
      <c r="AQ8" s="605"/>
      <c r="AR8" s="605"/>
      <c r="AS8" s="605"/>
      <c r="AT8" s="605"/>
      <c r="AU8" s="605"/>
      <c r="AV8" s="605"/>
      <c r="AW8" s="605"/>
      <c r="AX8" s="605"/>
      <c r="AY8" s="605"/>
      <c r="AZ8" s="605"/>
      <c r="BA8" s="605"/>
    </row>
    <row r="9" spans="1:58" ht="13.5" hidden="1" customHeight="1" x14ac:dyDescent="0.15">
      <c r="A9" s="23"/>
      <c r="B9" s="628"/>
      <c r="C9" s="628"/>
      <c r="D9" s="628"/>
      <c r="E9" s="628"/>
      <c r="F9" s="628"/>
      <c r="G9" s="628"/>
      <c r="H9" s="628"/>
      <c r="I9" s="628"/>
      <c r="J9" s="628"/>
      <c r="K9" s="628"/>
      <c r="L9" s="628"/>
      <c r="M9" s="628"/>
      <c r="N9" s="628"/>
      <c r="O9" s="628"/>
      <c r="P9" s="628"/>
      <c r="Q9" s="628"/>
      <c r="R9" s="628"/>
      <c r="S9" s="628"/>
      <c r="T9" s="628"/>
      <c r="U9" s="628"/>
      <c r="V9" s="628"/>
      <c r="W9" s="628"/>
      <c r="X9" s="628"/>
      <c r="Y9" s="628"/>
      <c r="Z9" s="628"/>
      <c r="AA9" s="628"/>
      <c r="AB9" s="628"/>
      <c r="AC9" s="628"/>
      <c r="AD9" s="628"/>
      <c r="AE9" s="628"/>
      <c r="AF9" s="628"/>
      <c r="AG9" s="628"/>
      <c r="AH9" s="628"/>
      <c r="AI9" s="628"/>
      <c r="AJ9" s="628"/>
      <c r="AK9" s="628"/>
      <c r="AL9" s="628"/>
      <c r="AM9" s="628"/>
      <c r="AN9" s="628"/>
      <c r="AO9" s="628"/>
      <c r="AP9" s="628"/>
      <c r="AQ9" s="628"/>
      <c r="AR9" s="628"/>
      <c r="AS9" s="628"/>
      <c r="AT9" s="628"/>
      <c r="AU9" s="628"/>
      <c r="AV9" s="628"/>
      <c r="AW9" s="628"/>
      <c r="AX9" s="628"/>
      <c r="AY9" s="628"/>
      <c r="AZ9" s="628"/>
      <c r="BA9" s="628"/>
    </row>
    <row r="10" spans="1:58" ht="13.5" hidden="1" customHeight="1" x14ac:dyDescent="0.15">
      <c r="A10" s="620" t="s">
        <v>118</v>
      </c>
      <c r="B10" s="605"/>
      <c r="C10" s="605"/>
      <c r="D10" s="605"/>
      <c r="E10" s="626"/>
      <c r="F10" s="626"/>
      <c r="G10" s="626"/>
      <c r="H10" s="121"/>
      <c r="I10" s="121"/>
      <c r="J10" s="121"/>
      <c r="K10" s="626"/>
      <c r="L10" s="626"/>
      <c r="M10" s="626"/>
      <c r="N10" s="626"/>
      <c r="O10" s="626"/>
      <c r="P10" s="626"/>
      <c r="Q10" s="626"/>
      <c r="R10" s="626"/>
      <c r="S10" s="626"/>
      <c r="T10" s="605"/>
      <c r="U10" s="605"/>
      <c r="V10" s="605"/>
      <c r="W10" s="605"/>
      <c r="X10" s="605"/>
      <c r="Y10" s="605"/>
      <c r="Z10" s="626"/>
      <c r="AA10" s="626"/>
      <c r="AB10" s="626"/>
      <c r="AC10" s="605"/>
      <c r="AD10" s="605"/>
      <c r="AE10" s="605"/>
      <c r="AF10" s="605"/>
      <c r="AG10" s="605"/>
      <c r="AH10" s="626"/>
      <c r="AI10" s="626"/>
      <c r="AJ10" s="605"/>
      <c r="AK10" s="605"/>
      <c r="AL10" s="605"/>
      <c r="AM10" s="605"/>
      <c r="AN10" s="605"/>
      <c r="AO10" s="626"/>
      <c r="AP10" s="626"/>
      <c r="AQ10" s="605"/>
      <c r="AR10" s="605"/>
      <c r="AS10" s="605"/>
      <c r="AT10" s="605"/>
      <c r="AU10" s="605"/>
      <c r="AV10" s="605"/>
      <c r="AW10" s="605"/>
      <c r="AX10" s="605"/>
      <c r="AY10" s="605"/>
      <c r="AZ10" s="605"/>
      <c r="BA10" s="605"/>
      <c r="BB10" s="42"/>
      <c r="BC10" s="37"/>
      <c r="BD10" s="42"/>
      <c r="BE10" s="42"/>
      <c r="BF10" s="37"/>
    </row>
    <row r="11" spans="1:58" ht="13.5" hidden="1" customHeight="1" x14ac:dyDescent="0.15">
      <c r="A11" s="620"/>
      <c r="B11" s="605"/>
      <c r="C11" s="605"/>
      <c r="D11" s="605"/>
      <c r="E11" s="627"/>
      <c r="F11" s="627"/>
      <c r="G11" s="627"/>
      <c r="H11" s="122"/>
      <c r="I11" s="122"/>
      <c r="J11" s="122"/>
      <c r="K11" s="627"/>
      <c r="L11" s="627"/>
      <c r="M11" s="627"/>
      <c r="N11" s="627"/>
      <c r="O11" s="627"/>
      <c r="P11" s="627"/>
      <c r="Q11" s="627"/>
      <c r="R11" s="627"/>
      <c r="S11" s="627"/>
      <c r="T11" s="605"/>
      <c r="U11" s="605"/>
      <c r="V11" s="605"/>
      <c r="W11" s="605"/>
      <c r="X11" s="605"/>
      <c r="Y11" s="605"/>
      <c r="Z11" s="627"/>
      <c r="AA11" s="627"/>
      <c r="AB11" s="627"/>
      <c r="AC11" s="605"/>
      <c r="AD11" s="605"/>
      <c r="AE11" s="605"/>
      <c r="AF11" s="605"/>
      <c r="AG11" s="605"/>
      <c r="AH11" s="627"/>
      <c r="AI11" s="627"/>
      <c r="AJ11" s="605"/>
      <c r="AK11" s="605"/>
      <c r="AL11" s="605"/>
      <c r="AM11" s="605"/>
      <c r="AN11" s="605"/>
      <c r="AO11" s="627"/>
      <c r="AP11" s="627"/>
      <c r="AQ11" s="605"/>
      <c r="AR11" s="605"/>
      <c r="AS11" s="605"/>
      <c r="AT11" s="605"/>
      <c r="AU11" s="605"/>
      <c r="AV11" s="605"/>
      <c r="AW11" s="605"/>
      <c r="AX11" s="605"/>
      <c r="AY11" s="605"/>
      <c r="AZ11" s="605"/>
      <c r="BA11" s="605"/>
      <c r="BB11" s="42"/>
      <c r="BC11" s="37"/>
      <c r="BD11" s="42"/>
      <c r="BE11" s="42"/>
      <c r="BF11" s="37"/>
    </row>
    <row r="12" spans="1:58" ht="13.5" hidden="1" customHeight="1" x14ac:dyDescent="0.15">
      <c r="A12" s="23"/>
      <c r="B12" s="628"/>
      <c r="C12" s="628"/>
      <c r="D12" s="628"/>
      <c r="E12" s="628"/>
      <c r="F12" s="628"/>
      <c r="G12" s="628"/>
      <c r="H12" s="628"/>
      <c r="I12" s="628"/>
      <c r="J12" s="628"/>
      <c r="K12" s="628"/>
      <c r="L12" s="628"/>
      <c r="M12" s="628"/>
      <c r="N12" s="628"/>
      <c r="O12" s="628"/>
      <c r="P12" s="628"/>
      <c r="Q12" s="628"/>
      <c r="R12" s="628"/>
      <c r="S12" s="628"/>
      <c r="T12" s="628"/>
      <c r="U12" s="628"/>
      <c r="V12" s="628"/>
      <c r="W12" s="628"/>
      <c r="X12" s="628"/>
      <c r="Y12" s="628"/>
      <c r="Z12" s="628"/>
      <c r="AA12" s="628"/>
      <c r="AB12" s="628"/>
      <c r="AC12" s="628"/>
      <c r="AD12" s="628"/>
      <c r="AE12" s="628"/>
      <c r="AF12" s="628"/>
      <c r="AG12" s="628"/>
      <c r="AH12" s="628"/>
      <c r="AI12" s="628"/>
      <c r="AJ12" s="628"/>
      <c r="AK12" s="628"/>
      <c r="AL12" s="628"/>
      <c r="AM12" s="628"/>
      <c r="AN12" s="628"/>
      <c r="AO12" s="628"/>
      <c r="AP12" s="628"/>
      <c r="AQ12" s="628"/>
      <c r="AR12" s="628"/>
      <c r="AS12" s="628"/>
      <c r="AT12" s="628"/>
      <c r="AU12" s="628"/>
      <c r="AV12" s="628"/>
      <c r="AW12" s="628"/>
      <c r="AX12" s="628"/>
      <c r="AY12" s="628"/>
      <c r="AZ12" s="628"/>
      <c r="BA12" s="628"/>
      <c r="BB12" s="42"/>
      <c r="BC12" s="37"/>
      <c r="BD12" s="42"/>
      <c r="BE12" s="42"/>
      <c r="BF12" s="37"/>
    </row>
    <row r="13" spans="1:58" ht="13.5" hidden="1" customHeight="1" x14ac:dyDescent="0.15">
      <c r="A13" s="620" t="s">
        <v>119</v>
      </c>
      <c r="B13" s="605"/>
      <c r="C13" s="605"/>
      <c r="D13" s="605"/>
      <c r="E13" s="626"/>
      <c r="F13" s="626"/>
      <c r="G13" s="626"/>
      <c r="H13" s="626"/>
      <c r="I13" s="626"/>
      <c r="J13" s="626"/>
      <c r="K13" s="626"/>
      <c r="L13" s="626"/>
      <c r="M13" s="626"/>
      <c r="N13" s="626"/>
      <c r="O13" s="626"/>
      <c r="P13" s="626"/>
      <c r="Q13" s="626"/>
      <c r="R13" s="626"/>
      <c r="S13" s="626"/>
      <c r="T13" s="605"/>
      <c r="U13" s="605"/>
      <c r="V13" s="605"/>
      <c r="W13" s="605"/>
      <c r="X13" s="605"/>
      <c r="Y13" s="605"/>
      <c r="Z13" s="626"/>
      <c r="AA13" s="626"/>
      <c r="AB13" s="626"/>
      <c r="AC13" s="605"/>
      <c r="AD13" s="605"/>
      <c r="AE13" s="605"/>
      <c r="AF13" s="605"/>
      <c r="AG13" s="605"/>
      <c r="AH13" s="626"/>
      <c r="AI13" s="626"/>
      <c r="AJ13" s="605"/>
      <c r="AK13" s="605"/>
      <c r="AL13" s="605"/>
      <c r="AM13" s="605"/>
      <c r="AN13" s="605"/>
      <c r="AO13" s="626"/>
      <c r="AP13" s="626"/>
      <c r="AQ13" s="605"/>
      <c r="AR13" s="605"/>
      <c r="AS13" s="605"/>
      <c r="AT13" s="605"/>
      <c r="AU13" s="605"/>
      <c r="AV13" s="605"/>
      <c r="AW13" s="605"/>
      <c r="AX13" s="605"/>
      <c r="AY13" s="605"/>
      <c r="AZ13" s="605"/>
      <c r="BA13" s="605"/>
      <c r="BB13" s="42"/>
      <c r="BC13" s="37"/>
      <c r="BD13" s="42"/>
      <c r="BE13" s="42"/>
      <c r="BF13" s="37"/>
    </row>
    <row r="14" spans="1:58" ht="13.5" hidden="1" customHeight="1" x14ac:dyDescent="0.15">
      <c r="A14" s="620"/>
      <c r="B14" s="605"/>
      <c r="C14" s="605"/>
      <c r="D14" s="605"/>
      <c r="E14" s="627"/>
      <c r="F14" s="627"/>
      <c r="G14" s="627"/>
      <c r="H14" s="627"/>
      <c r="I14" s="627"/>
      <c r="J14" s="627"/>
      <c r="K14" s="627"/>
      <c r="L14" s="627"/>
      <c r="M14" s="627"/>
      <c r="N14" s="627"/>
      <c r="O14" s="627"/>
      <c r="P14" s="627"/>
      <c r="Q14" s="627"/>
      <c r="R14" s="627"/>
      <c r="S14" s="627"/>
      <c r="T14" s="605"/>
      <c r="U14" s="605"/>
      <c r="V14" s="605"/>
      <c r="W14" s="605"/>
      <c r="X14" s="605"/>
      <c r="Y14" s="605"/>
      <c r="Z14" s="627"/>
      <c r="AA14" s="627"/>
      <c r="AB14" s="627"/>
      <c r="AC14" s="605"/>
      <c r="AD14" s="605"/>
      <c r="AE14" s="605"/>
      <c r="AF14" s="605"/>
      <c r="AG14" s="605"/>
      <c r="AH14" s="627"/>
      <c r="AI14" s="627"/>
      <c r="AJ14" s="605"/>
      <c r="AK14" s="605"/>
      <c r="AL14" s="605"/>
      <c r="AM14" s="605"/>
      <c r="AN14" s="605"/>
      <c r="AO14" s="627"/>
      <c r="AP14" s="627"/>
      <c r="AQ14" s="605"/>
      <c r="AR14" s="605"/>
      <c r="AS14" s="605"/>
      <c r="AT14" s="605"/>
      <c r="AU14" s="605"/>
      <c r="AV14" s="605"/>
      <c r="AW14" s="605"/>
      <c r="AX14" s="605"/>
      <c r="AY14" s="605"/>
      <c r="AZ14" s="605"/>
      <c r="BA14" s="605"/>
      <c r="BB14" s="42"/>
      <c r="BC14" s="37"/>
      <c r="BD14" s="42"/>
      <c r="BE14" s="42"/>
      <c r="BF14" s="37"/>
    </row>
    <row r="15" spans="1:58" ht="13.5" hidden="1" customHeight="1" x14ac:dyDescent="0.15">
      <c r="A15" s="23"/>
      <c r="B15" s="628"/>
      <c r="C15" s="628"/>
      <c r="D15" s="628"/>
      <c r="E15" s="628"/>
      <c r="F15" s="628"/>
      <c r="G15" s="628"/>
      <c r="H15" s="628"/>
      <c r="I15" s="628"/>
      <c r="J15" s="628"/>
      <c r="K15" s="628"/>
      <c r="L15" s="628"/>
      <c r="M15" s="628"/>
      <c r="N15" s="628"/>
      <c r="O15" s="628"/>
      <c r="P15" s="628"/>
      <c r="Q15" s="628"/>
      <c r="R15" s="628"/>
      <c r="S15" s="628"/>
      <c r="T15" s="628"/>
      <c r="U15" s="628"/>
      <c r="V15" s="628"/>
      <c r="W15" s="628"/>
      <c r="X15" s="628"/>
      <c r="Y15" s="628"/>
      <c r="Z15" s="628"/>
      <c r="AA15" s="628"/>
      <c r="AB15" s="628"/>
      <c r="AC15" s="628"/>
      <c r="AD15" s="628"/>
      <c r="AE15" s="628"/>
      <c r="AF15" s="628"/>
      <c r="AG15" s="628"/>
      <c r="AH15" s="628"/>
      <c r="AI15" s="628"/>
      <c r="AJ15" s="628"/>
      <c r="AK15" s="628"/>
      <c r="AL15" s="628"/>
      <c r="AM15" s="628"/>
      <c r="AN15" s="628"/>
      <c r="AO15" s="628"/>
      <c r="AP15" s="628"/>
      <c r="AQ15" s="628"/>
      <c r="AR15" s="628"/>
      <c r="AS15" s="628"/>
      <c r="AT15" s="628"/>
      <c r="AU15" s="628"/>
      <c r="AV15" s="628"/>
      <c r="AW15" s="628"/>
      <c r="AX15" s="628"/>
      <c r="AY15" s="628"/>
      <c r="AZ15" s="628"/>
      <c r="BA15" s="628"/>
      <c r="BB15" s="42"/>
      <c r="BC15" s="37"/>
      <c r="BD15" s="42"/>
      <c r="BE15" s="42"/>
      <c r="BF15" s="37"/>
    </row>
    <row r="16" spans="1:58" ht="13.5" hidden="1" customHeight="1" x14ac:dyDescent="0.15">
      <c r="A16" s="620" t="s">
        <v>120</v>
      </c>
      <c r="B16" s="605"/>
      <c r="C16" s="605"/>
      <c r="D16" s="605"/>
      <c r="E16" s="626"/>
      <c r="F16" s="626"/>
      <c r="G16" s="626"/>
      <c r="H16" s="626"/>
      <c r="I16" s="626"/>
      <c r="J16" s="626"/>
      <c r="K16" s="626"/>
      <c r="L16" s="626"/>
      <c r="M16" s="626"/>
      <c r="N16" s="626"/>
      <c r="O16" s="626"/>
      <c r="P16" s="626"/>
      <c r="Q16" s="626"/>
      <c r="R16" s="626"/>
      <c r="S16" s="626"/>
      <c r="T16" s="605"/>
      <c r="U16" s="605"/>
      <c r="V16" s="605"/>
      <c r="W16" s="605"/>
      <c r="X16" s="605"/>
      <c r="Y16" s="605"/>
      <c r="Z16" s="626"/>
      <c r="AA16" s="626"/>
      <c r="AB16" s="626"/>
      <c r="AC16" s="605"/>
      <c r="AD16" s="605"/>
      <c r="AE16" s="605"/>
      <c r="AF16" s="605"/>
      <c r="AG16" s="605"/>
      <c r="AH16" s="626"/>
      <c r="AI16" s="626"/>
      <c r="AJ16" s="605"/>
      <c r="AK16" s="605"/>
      <c r="AL16" s="605"/>
      <c r="AM16" s="605"/>
      <c r="AN16" s="605"/>
      <c r="AO16" s="626"/>
      <c r="AP16" s="626"/>
      <c r="AQ16" s="605"/>
      <c r="AR16" s="605"/>
      <c r="AS16" s="605"/>
      <c r="AT16" s="605"/>
      <c r="AU16" s="605"/>
      <c r="AV16" s="605"/>
      <c r="AW16" s="605"/>
      <c r="AX16" s="605"/>
      <c r="AY16" s="605"/>
      <c r="AZ16" s="605"/>
      <c r="BA16" s="605"/>
      <c r="BB16" s="42"/>
      <c r="BC16" s="37"/>
      <c r="BD16" s="42"/>
      <c r="BE16" s="42"/>
      <c r="BF16" s="37"/>
    </row>
    <row r="17" spans="1:58" ht="13.5" hidden="1" customHeight="1" x14ac:dyDescent="0.15">
      <c r="A17" s="620"/>
      <c r="B17" s="605"/>
      <c r="C17" s="605"/>
      <c r="D17" s="605"/>
      <c r="E17" s="627"/>
      <c r="F17" s="627"/>
      <c r="G17" s="627"/>
      <c r="H17" s="627"/>
      <c r="I17" s="627"/>
      <c r="J17" s="627"/>
      <c r="K17" s="627"/>
      <c r="L17" s="627"/>
      <c r="M17" s="627"/>
      <c r="N17" s="627"/>
      <c r="O17" s="627"/>
      <c r="P17" s="627"/>
      <c r="Q17" s="627"/>
      <c r="R17" s="627"/>
      <c r="S17" s="627"/>
      <c r="T17" s="605"/>
      <c r="U17" s="605"/>
      <c r="V17" s="605"/>
      <c r="W17" s="605"/>
      <c r="X17" s="605"/>
      <c r="Y17" s="605"/>
      <c r="Z17" s="627"/>
      <c r="AA17" s="627"/>
      <c r="AB17" s="627"/>
      <c r="AC17" s="605"/>
      <c r="AD17" s="605"/>
      <c r="AE17" s="605"/>
      <c r="AF17" s="605"/>
      <c r="AG17" s="605"/>
      <c r="AH17" s="627"/>
      <c r="AI17" s="627"/>
      <c r="AJ17" s="605"/>
      <c r="AK17" s="605"/>
      <c r="AL17" s="605"/>
      <c r="AM17" s="605"/>
      <c r="AN17" s="605"/>
      <c r="AO17" s="627"/>
      <c r="AP17" s="627"/>
      <c r="AQ17" s="605"/>
      <c r="AR17" s="605"/>
      <c r="AS17" s="605"/>
      <c r="AT17" s="605"/>
      <c r="AU17" s="605"/>
      <c r="AV17" s="605"/>
      <c r="AW17" s="605"/>
      <c r="AX17" s="605"/>
      <c r="AY17" s="605"/>
      <c r="AZ17" s="605"/>
      <c r="BA17" s="605"/>
      <c r="BB17" s="42"/>
      <c r="BC17" s="37"/>
      <c r="BD17" s="42"/>
      <c r="BE17" s="42"/>
      <c r="BF17" s="37"/>
    </row>
    <row r="18" spans="1:58" ht="13.5" hidden="1" customHeight="1" x14ac:dyDescent="0.15">
      <c r="A18" s="23"/>
      <c r="B18" s="628"/>
      <c r="C18" s="628"/>
      <c r="D18" s="628"/>
      <c r="E18" s="628"/>
      <c r="F18" s="628"/>
      <c r="G18" s="628"/>
      <c r="H18" s="628"/>
      <c r="I18" s="628"/>
      <c r="J18" s="628"/>
      <c r="K18" s="628"/>
      <c r="L18" s="628"/>
      <c r="M18" s="628"/>
      <c r="N18" s="628"/>
      <c r="O18" s="628"/>
      <c r="P18" s="628"/>
      <c r="Q18" s="628"/>
      <c r="R18" s="628"/>
      <c r="S18" s="628"/>
      <c r="T18" s="628"/>
      <c r="U18" s="628"/>
      <c r="V18" s="628"/>
      <c r="W18" s="628"/>
      <c r="X18" s="628"/>
      <c r="Y18" s="628"/>
      <c r="Z18" s="628"/>
      <c r="AA18" s="628"/>
      <c r="AB18" s="628"/>
      <c r="AC18" s="628"/>
      <c r="AD18" s="628"/>
      <c r="AE18" s="628"/>
      <c r="AF18" s="628"/>
      <c r="AG18" s="628"/>
      <c r="AH18" s="628"/>
      <c r="AI18" s="628"/>
      <c r="AJ18" s="628"/>
      <c r="AK18" s="628"/>
      <c r="AL18" s="628"/>
      <c r="AM18" s="628"/>
      <c r="AN18" s="628"/>
      <c r="AO18" s="628"/>
      <c r="AP18" s="628"/>
      <c r="AQ18" s="628"/>
      <c r="AR18" s="628"/>
      <c r="AS18" s="628"/>
      <c r="AT18" s="628"/>
      <c r="AU18" s="628"/>
      <c r="AV18" s="628"/>
      <c r="AW18" s="628"/>
      <c r="AX18" s="628"/>
      <c r="AY18" s="628"/>
      <c r="AZ18" s="628"/>
      <c r="BA18" s="628"/>
      <c r="BB18" s="42"/>
      <c r="BC18" s="37"/>
      <c r="BD18" s="42"/>
      <c r="BE18" s="42"/>
      <c r="BF18" s="37"/>
    </row>
    <row r="19" spans="1:58" ht="13.5" hidden="1" customHeight="1" x14ac:dyDescent="0.15">
      <c r="A19" s="620" t="s">
        <v>121</v>
      </c>
      <c r="B19" s="605"/>
      <c r="C19" s="605"/>
      <c r="D19" s="605"/>
      <c r="E19" s="626"/>
      <c r="F19" s="626"/>
      <c r="G19" s="626"/>
      <c r="H19" s="626"/>
      <c r="I19" s="626"/>
      <c r="J19" s="626"/>
      <c r="K19" s="626"/>
      <c r="L19" s="626"/>
      <c r="M19" s="626"/>
      <c r="N19" s="626"/>
      <c r="O19" s="626"/>
      <c r="P19" s="626"/>
      <c r="Q19" s="626"/>
      <c r="R19" s="626"/>
      <c r="S19" s="626"/>
      <c r="T19" s="605"/>
      <c r="U19" s="605"/>
      <c r="V19" s="605"/>
      <c r="W19" s="605"/>
      <c r="X19" s="605"/>
      <c r="Y19" s="605"/>
      <c r="Z19" s="626"/>
      <c r="AA19" s="626"/>
      <c r="AB19" s="121"/>
      <c r="AC19" s="605"/>
      <c r="AD19" s="605"/>
      <c r="AE19" s="605"/>
      <c r="AF19" s="605"/>
      <c r="AG19" s="605"/>
      <c r="AH19" s="626"/>
      <c r="AI19" s="626"/>
      <c r="AJ19" s="605"/>
      <c r="AK19" s="605"/>
      <c r="AL19" s="605"/>
      <c r="AM19" s="605"/>
      <c r="AN19" s="605"/>
      <c r="AO19" s="626"/>
      <c r="AP19" s="626"/>
      <c r="AQ19" s="605"/>
      <c r="AR19" s="605"/>
      <c r="AS19" s="605"/>
      <c r="AT19" s="605"/>
      <c r="AU19" s="605"/>
      <c r="AV19" s="605"/>
      <c r="AW19" s="605"/>
      <c r="AX19" s="605"/>
      <c r="AY19" s="605"/>
      <c r="AZ19" s="605"/>
      <c r="BA19" s="605"/>
      <c r="BB19" s="42"/>
      <c r="BC19" s="37"/>
      <c r="BD19" s="42"/>
      <c r="BE19" s="42"/>
      <c r="BF19" s="37"/>
    </row>
    <row r="20" spans="1:58" ht="13.5" hidden="1" customHeight="1" x14ac:dyDescent="0.15">
      <c r="A20" s="620"/>
      <c r="B20" s="605"/>
      <c r="C20" s="605"/>
      <c r="D20" s="605"/>
      <c r="E20" s="627"/>
      <c r="F20" s="627"/>
      <c r="G20" s="627"/>
      <c r="H20" s="627"/>
      <c r="I20" s="627"/>
      <c r="J20" s="627"/>
      <c r="K20" s="627"/>
      <c r="L20" s="627"/>
      <c r="M20" s="627"/>
      <c r="N20" s="627"/>
      <c r="O20" s="627"/>
      <c r="P20" s="627"/>
      <c r="Q20" s="627"/>
      <c r="R20" s="627"/>
      <c r="S20" s="627"/>
      <c r="T20" s="605"/>
      <c r="U20" s="605"/>
      <c r="V20" s="605"/>
      <c r="W20" s="605"/>
      <c r="X20" s="605"/>
      <c r="Y20" s="605"/>
      <c r="Z20" s="627"/>
      <c r="AA20" s="627"/>
      <c r="AB20" s="122"/>
      <c r="AC20" s="605"/>
      <c r="AD20" s="605"/>
      <c r="AE20" s="605"/>
      <c r="AF20" s="605"/>
      <c r="AG20" s="605"/>
      <c r="AH20" s="627"/>
      <c r="AI20" s="627"/>
      <c r="AJ20" s="605"/>
      <c r="AK20" s="605"/>
      <c r="AL20" s="605"/>
      <c r="AM20" s="605"/>
      <c r="AN20" s="605"/>
      <c r="AO20" s="627"/>
      <c r="AP20" s="627"/>
      <c r="AQ20" s="605"/>
      <c r="AR20" s="605"/>
      <c r="AS20" s="605"/>
      <c r="AT20" s="605"/>
      <c r="AU20" s="605"/>
      <c r="AV20" s="605"/>
      <c r="AW20" s="605"/>
      <c r="AX20" s="605"/>
      <c r="AY20" s="605"/>
      <c r="AZ20" s="605"/>
      <c r="BA20" s="605"/>
      <c r="BB20" s="42"/>
      <c r="BC20" s="37"/>
      <c r="BD20" s="42"/>
      <c r="BE20" s="42"/>
      <c r="BF20" s="37"/>
    </row>
    <row r="21" spans="1:58" ht="3.75" customHeight="1" x14ac:dyDescent="0.15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4"/>
      <c r="BC21" s="43"/>
      <c r="BD21" s="42"/>
      <c r="BE21" s="42"/>
      <c r="BF21" s="37"/>
    </row>
    <row r="22" spans="1:58" ht="3" customHeight="1" x14ac:dyDescent="0.15">
      <c r="A22" s="620" t="s">
        <v>117</v>
      </c>
      <c r="B22" s="598"/>
      <c r="C22" s="598"/>
      <c r="D22" s="598"/>
      <c r="E22" s="599"/>
      <c r="F22" s="599"/>
      <c r="G22" s="599"/>
      <c r="H22" s="118"/>
      <c r="I22" s="118"/>
      <c r="J22" s="118"/>
      <c r="K22" s="599"/>
      <c r="L22" s="599"/>
      <c r="M22" s="599"/>
      <c r="N22" s="599"/>
      <c r="O22" s="599"/>
      <c r="P22" s="599"/>
      <c r="Q22" s="599"/>
      <c r="R22" s="599"/>
      <c r="S22" s="602" t="s">
        <v>122</v>
      </c>
      <c r="T22" s="597" t="s">
        <v>122</v>
      </c>
      <c r="U22" s="598"/>
      <c r="V22" s="598"/>
      <c r="W22" s="598"/>
      <c r="X22" s="598"/>
      <c r="Y22" s="598"/>
      <c r="Z22" s="126"/>
      <c r="AA22" s="118"/>
      <c r="AB22" s="118"/>
      <c r="AC22" s="598"/>
      <c r="AD22" s="598"/>
      <c r="AE22" s="598"/>
      <c r="AF22" s="598"/>
      <c r="AG22" s="598"/>
      <c r="AH22" s="599"/>
      <c r="AI22" s="599"/>
      <c r="AJ22" s="598"/>
      <c r="AK22" s="598"/>
      <c r="AL22" s="598"/>
      <c r="AM22" s="598"/>
      <c r="AN22" s="621"/>
      <c r="AO22" s="623"/>
      <c r="AP22" s="623"/>
      <c r="AQ22" s="621"/>
      <c r="AR22" s="621"/>
      <c r="AS22" s="619" t="s">
        <v>122</v>
      </c>
      <c r="AT22" s="597" t="s">
        <v>122</v>
      </c>
      <c r="AU22" s="597" t="s">
        <v>122</v>
      </c>
      <c r="AV22" s="597" t="s">
        <v>122</v>
      </c>
      <c r="AW22" s="597" t="s">
        <v>122</v>
      </c>
      <c r="AX22" s="597" t="s">
        <v>122</v>
      </c>
      <c r="AY22" s="597" t="s">
        <v>122</v>
      </c>
      <c r="AZ22" s="597" t="s">
        <v>122</v>
      </c>
      <c r="BA22" s="597" t="s">
        <v>122</v>
      </c>
    </row>
    <row r="23" spans="1:58" ht="3" customHeight="1" x14ac:dyDescent="0.15">
      <c r="A23" s="620"/>
      <c r="B23" s="597"/>
      <c r="C23" s="597"/>
      <c r="D23" s="597"/>
      <c r="E23" s="600"/>
      <c r="F23" s="600"/>
      <c r="G23" s="600"/>
      <c r="H23" s="119"/>
      <c r="I23" s="119"/>
      <c r="J23" s="119"/>
      <c r="K23" s="600"/>
      <c r="L23" s="600"/>
      <c r="M23" s="600"/>
      <c r="N23" s="600"/>
      <c r="O23" s="600"/>
      <c r="P23" s="600"/>
      <c r="Q23" s="600"/>
      <c r="R23" s="600"/>
      <c r="S23" s="603"/>
      <c r="T23" s="597"/>
      <c r="U23" s="597"/>
      <c r="V23" s="597"/>
      <c r="W23" s="597"/>
      <c r="X23" s="597"/>
      <c r="Y23" s="597"/>
      <c r="Z23" s="127"/>
      <c r="AA23" s="119"/>
      <c r="AB23" s="119"/>
      <c r="AC23" s="597"/>
      <c r="AD23" s="597"/>
      <c r="AE23" s="597"/>
      <c r="AF23" s="597"/>
      <c r="AG23" s="597"/>
      <c r="AH23" s="600"/>
      <c r="AI23" s="600"/>
      <c r="AJ23" s="597"/>
      <c r="AK23" s="597"/>
      <c r="AL23" s="597"/>
      <c r="AM23" s="597"/>
      <c r="AN23" s="622"/>
      <c r="AO23" s="624"/>
      <c r="AP23" s="624"/>
      <c r="AQ23" s="622"/>
      <c r="AR23" s="622"/>
      <c r="AS23" s="619"/>
      <c r="AT23" s="597"/>
      <c r="AU23" s="597"/>
      <c r="AV23" s="597"/>
      <c r="AW23" s="597"/>
      <c r="AX23" s="597"/>
      <c r="AY23" s="597"/>
      <c r="AZ23" s="597"/>
      <c r="BA23" s="597"/>
    </row>
    <row r="24" spans="1:58" ht="3" customHeight="1" x14ac:dyDescent="0.15">
      <c r="A24" s="620"/>
      <c r="B24" s="597"/>
      <c r="C24" s="597"/>
      <c r="D24" s="597"/>
      <c r="E24" s="600"/>
      <c r="F24" s="600"/>
      <c r="G24" s="600"/>
      <c r="H24" s="119"/>
      <c r="I24" s="119"/>
      <c r="J24" s="119"/>
      <c r="K24" s="600"/>
      <c r="L24" s="600"/>
      <c r="M24" s="600"/>
      <c r="N24" s="600"/>
      <c r="O24" s="600"/>
      <c r="P24" s="600"/>
      <c r="Q24" s="600"/>
      <c r="R24" s="600"/>
      <c r="S24" s="603"/>
      <c r="T24" s="597"/>
      <c r="U24" s="597"/>
      <c r="V24" s="597"/>
      <c r="W24" s="597"/>
      <c r="X24" s="597"/>
      <c r="Y24" s="597"/>
      <c r="Z24" s="127"/>
      <c r="AA24" s="119"/>
      <c r="AB24" s="119"/>
      <c r="AC24" s="597"/>
      <c r="AD24" s="597"/>
      <c r="AE24" s="597"/>
      <c r="AF24" s="597"/>
      <c r="AG24" s="597"/>
      <c r="AH24" s="600"/>
      <c r="AI24" s="600"/>
      <c r="AJ24" s="597"/>
      <c r="AK24" s="597"/>
      <c r="AL24" s="597"/>
      <c r="AM24" s="597"/>
      <c r="AN24" s="622"/>
      <c r="AO24" s="624"/>
      <c r="AP24" s="624"/>
      <c r="AQ24" s="622"/>
      <c r="AR24" s="622"/>
      <c r="AS24" s="619"/>
      <c r="AT24" s="597"/>
      <c r="AU24" s="597"/>
      <c r="AV24" s="597"/>
      <c r="AW24" s="597"/>
      <c r="AX24" s="597"/>
      <c r="AY24" s="597"/>
      <c r="AZ24" s="597"/>
      <c r="BA24" s="597"/>
    </row>
    <row r="25" spans="1:58" ht="3" customHeight="1" x14ac:dyDescent="0.15">
      <c r="A25" s="620"/>
      <c r="B25" s="597"/>
      <c r="C25" s="597"/>
      <c r="D25" s="597"/>
      <c r="E25" s="600"/>
      <c r="F25" s="600"/>
      <c r="G25" s="600"/>
      <c r="H25" s="119"/>
      <c r="I25" s="119"/>
      <c r="J25" s="119"/>
      <c r="K25" s="600"/>
      <c r="L25" s="600"/>
      <c r="M25" s="600"/>
      <c r="N25" s="600"/>
      <c r="O25" s="600"/>
      <c r="P25" s="600"/>
      <c r="Q25" s="600"/>
      <c r="R25" s="600"/>
      <c r="S25" s="603"/>
      <c r="T25" s="597"/>
      <c r="U25" s="597"/>
      <c r="V25" s="597"/>
      <c r="W25" s="597"/>
      <c r="X25" s="597"/>
      <c r="Y25" s="597"/>
      <c r="Z25" s="127"/>
      <c r="AA25" s="119"/>
      <c r="AB25" s="119"/>
      <c r="AC25" s="597"/>
      <c r="AD25" s="597"/>
      <c r="AE25" s="597"/>
      <c r="AF25" s="597"/>
      <c r="AG25" s="597"/>
      <c r="AH25" s="600"/>
      <c r="AI25" s="600"/>
      <c r="AJ25" s="597"/>
      <c r="AK25" s="597"/>
      <c r="AL25" s="597"/>
      <c r="AM25" s="597"/>
      <c r="AN25" s="622"/>
      <c r="AO25" s="624"/>
      <c r="AP25" s="624"/>
      <c r="AQ25" s="622"/>
      <c r="AR25" s="622"/>
      <c r="AS25" s="619"/>
      <c r="AT25" s="597"/>
      <c r="AU25" s="597"/>
      <c r="AV25" s="597"/>
      <c r="AW25" s="597"/>
      <c r="AX25" s="597"/>
      <c r="AY25" s="597"/>
      <c r="AZ25" s="597"/>
      <c r="BA25" s="597"/>
    </row>
    <row r="26" spans="1:58" ht="3" customHeight="1" x14ac:dyDescent="0.15">
      <c r="A26" s="620"/>
      <c r="B26" s="597"/>
      <c r="C26" s="597"/>
      <c r="D26" s="597"/>
      <c r="E26" s="600"/>
      <c r="F26" s="600"/>
      <c r="G26" s="600"/>
      <c r="H26" s="119"/>
      <c r="I26" s="119"/>
      <c r="J26" s="119"/>
      <c r="K26" s="600"/>
      <c r="L26" s="600"/>
      <c r="M26" s="600"/>
      <c r="N26" s="600"/>
      <c r="O26" s="600"/>
      <c r="P26" s="600"/>
      <c r="Q26" s="600"/>
      <c r="R26" s="600"/>
      <c r="S26" s="603"/>
      <c r="T26" s="597"/>
      <c r="U26" s="597"/>
      <c r="V26" s="597"/>
      <c r="W26" s="597"/>
      <c r="X26" s="597"/>
      <c r="Y26" s="597"/>
      <c r="Z26" s="127"/>
      <c r="AA26" s="119"/>
      <c r="AB26" s="119"/>
      <c r="AC26" s="597"/>
      <c r="AD26" s="597"/>
      <c r="AE26" s="597"/>
      <c r="AF26" s="597"/>
      <c r="AG26" s="597"/>
      <c r="AH26" s="600"/>
      <c r="AI26" s="600"/>
      <c r="AJ26" s="597"/>
      <c r="AK26" s="597"/>
      <c r="AL26" s="597"/>
      <c r="AM26" s="597"/>
      <c r="AN26" s="622"/>
      <c r="AO26" s="624"/>
      <c r="AP26" s="624"/>
      <c r="AQ26" s="622"/>
      <c r="AR26" s="622"/>
      <c r="AS26" s="619"/>
      <c r="AT26" s="597"/>
      <c r="AU26" s="597"/>
      <c r="AV26" s="597"/>
      <c r="AW26" s="597"/>
      <c r="AX26" s="597"/>
      <c r="AY26" s="597"/>
      <c r="AZ26" s="597"/>
      <c r="BA26" s="597"/>
    </row>
    <row r="27" spans="1:58" ht="3" customHeight="1" x14ac:dyDescent="0.15">
      <c r="A27" s="620"/>
      <c r="B27" s="597"/>
      <c r="C27" s="597"/>
      <c r="D27" s="597"/>
      <c r="E27" s="601"/>
      <c r="F27" s="601"/>
      <c r="G27" s="601"/>
      <c r="H27" s="120"/>
      <c r="I27" s="120"/>
      <c r="J27" s="120"/>
      <c r="K27" s="601"/>
      <c r="L27" s="601"/>
      <c r="M27" s="601"/>
      <c r="N27" s="601"/>
      <c r="O27" s="601"/>
      <c r="P27" s="601"/>
      <c r="Q27" s="601"/>
      <c r="R27" s="601"/>
      <c r="S27" s="604"/>
      <c r="T27" s="597"/>
      <c r="U27" s="597"/>
      <c r="V27" s="597"/>
      <c r="W27" s="597"/>
      <c r="X27" s="597"/>
      <c r="Y27" s="597"/>
      <c r="Z27" s="131"/>
      <c r="AA27" s="125"/>
      <c r="AB27" s="120"/>
      <c r="AC27" s="597"/>
      <c r="AD27" s="597"/>
      <c r="AE27" s="597"/>
      <c r="AF27" s="597"/>
      <c r="AG27" s="597"/>
      <c r="AH27" s="601"/>
      <c r="AI27" s="601"/>
      <c r="AJ27" s="597"/>
      <c r="AK27" s="597"/>
      <c r="AL27" s="597"/>
      <c r="AM27" s="597"/>
      <c r="AN27" s="622"/>
      <c r="AO27" s="625"/>
      <c r="AP27" s="625"/>
      <c r="AQ27" s="622"/>
      <c r="AR27" s="622"/>
      <c r="AS27" s="619"/>
      <c r="AT27" s="597"/>
      <c r="AU27" s="597"/>
      <c r="AV27" s="597"/>
      <c r="AW27" s="597"/>
      <c r="AX27" s="597"/>
      <c r="AY27" s="597"/>
      <c r="AZ27" s="597"/>
      <c r="BA27" s="597"/>
    </row>
    <row r="28" spans="1:58" ht="3.75" customHeight="1" x14ac:dyDescent="0.15">
      <c r="A28" s="43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45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202"/>
      <c r="AO28" s="203"/>
      <c r="AP28" s="202"/>
      <c r="AQ28" s="202"/>
      <c r="AR28" s="202"/>
      <c r="AS28" s="45"/>
      <c r="AT28" s="37"/>
      <c r="AU28" s="37"/>
      <c r="AV28" s="37"/>
      <c r="AW28" s="37"/>
      <c r="AX28" s="37"/>
      <c r="AY28" s="37"/>
      <c r="AZ28" s="37"/>
      <c r="BA28" s="37"/>
    </row>
    <row r="29" spans="1:58" ht="3" customHeight="1" x14ac:dyDescent="0.15">
      <c r="A29" s="620" t="s">
        <v>118</v>
      </c>
      <c r="B29" s="598"/>
      <c r="C29" s="598"/>
      <c r="D29" s="598"/>
      <c r="E29" s="599"/>
      <c r="F29" s="599"/>
      <c r="G29" s="599"/>
      <c r="H29" s="118"/>
      <c r="I29" s="118"/>
      <c r="J29" s="118"/>
      <c r="K29" s="599"/>
      <c r="L29" s="599"/>
      <c r="M29" s="599"/>
      <c r="N29" s="599"/>
      <c r="O29" s="599"/>
      <c r="P29" s="599"/>
      <c r="Q29" s="599"/>
      <c r="R29" s="599"/>
      <c r="S29" s="602" t="s">
        <v>122</v>
      </c>
      <c r="T29" s="597" t="s">
        <v>122</v>
      </c>
      <c r="U29" s="598"/>
      <c r="V29" s="598"/>
      <c r="W29" s="598"/>
      <c r="X29" s="598"/>
      <c r="Y29" s="598"/>
      <c r="Z29" s="123"/>
      <c r="AA29" s="123"/>
      <c r="AB29" s="118"/>
      <c r="AC29" s="598"/>
      <c r="AD29" s="598"/>
      <c r="AE29" s="598"/>
      <c r="AF29" s="598"/>
      <c r="AG29" s="598"/>
      <c r="AH29" s="599"/>
      <c r="AI29" s="599"/>
      <c r="AJ29" s="598"/>
      <c r="AK29" s="598"/>
      <c r="AL29" s="598"/>
      <c r="AM29" s="598"/>
      <c r="AN29" s="598"/>
      <c r="AO29" s="598"/>
      <c r="AP29" s="598"/>
      <c r="AQ29" s="598"/>
      <c r="AR29" s="598"/>
      <c r="AS29" s="597" t="s">
        <v>122</v>
      </c>
      <c r="AT29" s="597" t="s">
        <v>122</v>
      </c>
      <c r="AU29" s="597" t="s">
        <v>122</v>
      </c>
      <c r="AV29" s="597" t="s">
        <v>122</v>
      </c>
      <c r="AW29" s="597" t="s">
        <v>122</v>
      </c>
      <c r="AX29" s="597" t="s">
        <v>122</v>
      </c>
      <c r="AY29" s="597" t="s">
        <v>122</v>
      </c>
      <c r="AZ29" s="597" t="s">
        <v>122</v>
      </c>
      <c r="BA29" s="597" t="s">
        <v>122</v>
      </c>
    </row>
    <row r="30" spans="1:58" ht="3" customHeight="1" x14ac:dyDescent="0.15">
      <c r="A30" s="620"/>
      <c r="B30" s="597"/>
      <c r="C30" s="597"/>
      <c r="D30" s="597"/>
      <c r="E30" s="600"/>
      <c r="F30" s="600"/>
      <c r="G30" s="600"/>
      <c r="H30" s="119"/>
      <c r="I30" s="119"/>
      <c r="J30" s="119"/>
      <c r="K30" s="600"/>
      <c r="L30" s="600"/>
      <c r="M30" s="600"/>
      <c r="N30" s="600"/>
      <c r="O30" s="600"/>
      <c r="P30" s="600"/>
      <c r="Q30" s="600"/>
      <c r="R30" s="600"/>
      <c r="S30" s="603"/>
      <c r="T30" s="597"/>
      <c r="U30" s="597"/>
      <c r="V30" s="597"/>
      <c r="W30" s="597"/>
      <c r="X30" s="597"/>
      <c r="Y30" s="597"/>
      <c r="Z30" s="124"/>
      <c r="AA30" s="124"/>
      <c r="AB30" s="124"/>
      <c r="AC30" s="597"/>
      <c r="AD30" s="597"/>
      <c r="AE30" s="597"/>
      <c r="AF30" s="597"/>
      <c r="AG30" s="597"/>
      <c r="AH30" s="600"/>
      <c r="AI30" s="600"/>
      <c r="AJ30" s="597"/>
      <c r="AK30" s="597"/>
      <c r="AL30" s="597"/>
      <c r="AM30" s="597"/>
      <c r="AN30" s="597"/>
      <c r="AO30" s="597"/>
      <c r="AP30" s="597"/>
      <c r="AQ30" s="597"/>
      <c r="AR30" s="597"/>
      <c r="AS30" s="597"/>
      <c r="AT30" s="597"/>
      <c r="AU30" s="597"/>
      <c r="AV30" s="597"/>
      <c r="AW30" s="597"/>
      <c r="AX30" s="597"/>
      <c r="AY30" s="597"/>
      <c r="AZ30" s="597"/>
      <c r="BA30" s="597"/>
    </row>
    <row r="31" spans="1:58" ht="3" customHeight="1" x14ac:dyDescent="0.15">
      <c r="A31" s="620"/>
      <c r="B31" s="597"/>
      <c r="C31" s="597"/>
      <c r="D31" s="597"/>
      <c r="E31" s="600"/>
      <c r="F31" s="600"/>
      <c r="G31" s="600"/>
      <c r="H31" s="119"/>
      <c r="I31" s="119"/>
      <c r="J31" s="119"/>
      <c r="K31" s="600"/>
      <c r="L31" s="600"/>
      <c r="M31" s="600"/>
      <c r="N31" s="600"/>
      <c r="O31" s="600"/>
      <c r="P31" s="600"/>
      <c r="Q31" s="600"/>
      <c r="R31" s="600"/>
      <c r="S31" s="603"/>
      <c r="T31" s="597"/>
      <c r="U31" s="597"/>
      <c r="V31" s="597"/>
      <c r="W31" s="597"/>
      <c r="X31" s="597"/>
      <c r="Y31" s="597"/>
      <c r="Z31" s="124"/>
      <c r="AA31" s="124"/>
      <c r="AB31" s="124"/>
      <c r="AC31" s="597"/>
      <c r="AD31" s="597"/>
      <c r="AE31" s="597"/>
      <c r="AF31" s="597"/>
      <c r="AG31" s="597"/>
      <c r="AH31" s="600"/>
      <c r="AI31" s="600"/>
      <c r="AJ31" s="597"/>
      <c r="AK31" s="597"/>
      <c r="AL31" s="597"/>
      <c r="AM31" s="597"/>
      <c r="AN31" s="597"/>
      <c r="AO31" s="597"/>
      <c r="AP31" s="597"/>
      <c r="AQ31" s="597"/>
      <c r="AR31" s="597"/>
      <c r="AS31" s="597"/>
      <c r="AT31" s="597"/>
      <c r="AU31" s="597"/>
      <c r="AV31" s="597"/>
      <c r="AW31" s="597"/>
      <c r="AX31" s="597"/>
      <c r="AY31" s="597"/>
      <c r="AZ31" s="597"/>
      <c r="BA31" s="597"/>
    </row>
    <row r="32" spans="1:58" ht="3" customHeight="1" x14ac:dyDescent="0.15">
      <c r="A32" s="620"/>
      <c r="B32" s="597"/>
      <c r="C32" s="597"/>
      <c r="D32" s="597"/>
      <c r="E32" s="600"/>
      <c r="F32" s="600"/>
      <c r="G32" s="600"/>
      <c r="H32" s="124"/>
      <c r="I32" s="119"/>
      <c r="J32" s="119"/>
      <c r="K32" s="600"/>
      <c r="L32" s="600"/>
      <c r="M32" s="600"/>
      <c r="N32" s="600"/>
      <c r="O32" s="600"/>
      <c r="P32" s="600"/>
      <c r="Q32" s="600"/>
      <c r="R32" s="600"/>
      <c r="S32" s="603"/>
      <c r="T32" s="597"/>
      <c r="U32" s="597"/>
      <c r="V32" s="597"/>
      <c r="W32" s="597"/>
      <c r="X32" s="597"/>
      <c r="Y32" s="597"/>
      <c r="Z32" s="124"/>
      <c r="AA32" s="124"/>
      <c r="AB32" s="119"/>
      <c r="AC32" s="597"/>
      <c r="AD32" s="597"/>
      <c r="AE32" s="597"/>
      <c r="AF32" s="597"/>
      <c r="AG32" s="597"/>
      <c r="AH32" s="600"/>
      <c r="AI32" s="600"/>
      <c r="AJ32" s="597"/>
      <c r="AK32" s="597"/>
      <c r="AL32" s="597"/>
      <c r="AM32" s="597"/>
      <c r="AN32" s="597"/>
      <c r="AO32" s="597"/>
      <c r="AP32" s="597"/>
      <c r="AQ32" s="597"/>
      <c r="AR32" s="597"/>
      <c r="AS32" s="597"/>
      <c r="AT32" s="597"/>
      <c r="AU32" s="597"/>
      <c r="AV32" s="597"/>
      <c r="AW32" s="597"/>
      <c r="AX32" s="597"/>
      <c r="AY32" s="597"/>
      <c r="AZ32" s="597"/>
      <c r="BA32" s="597"/>
    </row>
    <row r="33" spans="1:58" ht="3" customHeight="1" x14ac:dyDescent="0.15">
      <c r="A33" s="620"/>
      <c r="B33" s="597"/>
      <c r="C33" s="597"/>
      <c r="D33" s="597"/>
      <c r="E33" s="600"/>
      <c r="F33" s="600"/>
      <c r="G33" s="600"/>
      <c r="H33" s="119"/>
      <c r="I33" s="119"/>
      <c r="J33" s="119"/>
      <c r="K33" s="600"/>
      <c r="L33" s="600"/>
      <c r="M33" s="600"/>
      <c r="N33" s="600"/>
      <c r="O33" s="600"/>
      <c r="P33" s="600"/>
      <c r="Q33" s="600"/>
      <c r="R33" s="600"/>
      <c r="S33" s="603"/>
      <c r="T33" s="597"/>
      <c r="U33" s="597"/>
      <c r="V33" s="597"/>
      <c r="W33" s="597"/>
      <c r="X33" s="597"/>
      <c r="Y33" s="597"/>
      <c r="Z33" s="124"/>
      <c r="AA33" s="124"/>
      <c r="AB33" s="124"/>
      <c r="AC33" s="597"/>
      <c r="AD33" s="597"/>
      <c r="AE33" s="597"/>
      <c r="AF33" s="597"/>
      <c r="AG33" s="597"/>
      <c r="AH33" s="600"/>
      <c r="AI33" s="600"/>
      <c r="AJ33" s="597"/>
      <c r="AK33" s="597"/>
      <c r="AL33" s="597"/>
      <c r="AM33" s="597"/>
      <c r="AN33" s="597"/>
      <c r="AO33" s="597"/>
      <c r="AP33" s="597"/>
      <c r="AQ33" s="597"/>
      <c r="AR33" s="597"/>
      <c r="AS33" s="597"/>
      <c r="AT33" s="597"/>
      <c r="AU33" s="597"/>
      <c r="AV33" s="597"/>
      <c r="AW33" s="597"/>
      <c r="AX33" s="597"/>
      <c r="AY33" s="597"/>
      <c r="AZ33" s="597"/>
      <c r="BA33" s="597"/>
    </row>
    <row r="34" spans="1:58" ht="3" customHeight="1" x14ac:dyDescent="0.15">
      <c r="A34" s="620"/>
      <c r="B34" s="597"/>
      <c r="C34" s="597"/>
      <c r="D34" s="597"/>
      <c r="E34" s="601"/>
      <c r="F34" s="601"/>
      <c r="G34" s="601"/>
      <c r="H34" s="120"/>
      <c r="I34" s="120"/>
      <c r="J34" s="120"/>
      <c r="K34" s="601"/>
      <c r="L34" s="601"/>
      <c r="M34" s="601"/>
      <c r="N34" s="601"/>
      <c r="O34" s="601"/>
      <c r="P34" s="601"/>
      <c r="Q34" s="601"/>
      <c r="R34" s="601"/>
      <c r="S34" s="604"/>
      <c r="T34" s="597"/>
      <c r="U34" s="597"/>
      <c r="V34" s="597"/>
      <c r="W34" s="597"/>
      <c r="X34" s="597"/>
      <c r="Y34" s="597"/>
      <c r="Z34" s="125"/>
      <c r="AA34" s="125"/>
      <c r="AB34" s="120"/>
      <c r="AC34" s="597"/>
      <c r="AD34" s="597"/>
      <c r="AE34" s="597"/>
      <c r="AF34" s="597"/>
      <c r="AG34" s="597"/>
      <c r="AH34" s="601"/>
      <c r="AI34" s="601"/>
      <c r="AJ34" s="597"/>
      <c r="AK34" s="597"/>
      <c r="AL34" s="597"/>
      <c r="AM34" s="597"/>
      <c r="AN34" s="597"/>
      <c r="AO34" s="597"/>
      <c r="AP34" s="597"/>
      <c r="AQ34" s="597"/>
      <c r="AR34" s="597"/>
      <c r="AS34" s="597"/>
      <c r="AT34" s="597"/>
      <c r="AU34" s="597"/>
      <c r="AV34" s="597"/>
      <c r="AW34" s="597"/>
      <c r="AX34" s="597"/>
      <c r="AY34" s="597"/>
      <c r="AZ34" s="597"/>
      <c r="BA34" s="597"/>
    </row>
    <row r="35" spans="1:58" ht="3.75" customHeight="1" x14ac:dyDescent="0.15">
      <c r="A35" s="43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45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202"/>
      <c r="AO35" s="203"/>
      <c r="AP35" s="202"/>
      <c r="AQ35" s="202"/>
      <c r="AR35" s="202"/>
      <c r="AS35" s="45"/>
      <c r="AT35" s="37"/>
      <c r="AU35" s="37"/>
      <c r="AV35" s="37"/>
      <c r="AW35" s="37"/>
      <c r="AX35" s="37"/>
      <c r="AY35" s="37"/>
      <c r="AZ35" s="37"/>
      <c r="BA35" s="37"/>
    </row>
    <row r="36" spans="1:58" ht="3" customHeight="1" x14ac:dyDescent="0.15">
      <c r="A36" s="620" t="s">
        <v>119</v>
      </c>
      <c r="B36" s="602"/>
      <c r="C36" s="602"/>
      <c r="D36" s="602"/>
      <c r="E36" s="602"/>
      <c r="F36" s="602"/>
      <c r="G36" s="602"/>
      <c r="H36" s="602"/>
      <c r="I36" s="602"/>
      <c r="J36" s="597"/>
      <c r="K36" s="602"/>
      <c r="L36" s="602"/>
      <c r="M36" s="602" t="s">
        <v>70</v>
      </c>
      <c r="N36" s="602" t="s">
        <v>70</v>
      </c>
      <c r="O36" s="602" t="s">
        <v>70</v>
      </c>
      <c r="P36" s="602" t="s">
        <v>70</v>
      </c>
      <c r="Q36" s="602" t="s">
        <v>70</v>
      </c>
      <c r="R36" s="602" t="s">
        <v>70</v>
      </c>
      <c r="S36" s="602" t="s">
        <v>122</v>
      </c>
      <c r="T36" s="597" t="s">
        <v>122</v>
      </c>
      <c r="U36" s="597" t="s">
        <v>70</v>
      </c>
      <c r="V36" s="597" t="s">
        <v>70</v>
      </c>
      <c r="W36" s="597" t="s">
        <v>70</v>
      </c>
      <c r="X36" s="597" t="s">
        <v>70</v>
      </c>
      <c r="Y36" s="597" t="s">
        <v>70</v>
      </c>
      <c r="Z36" s="597" t="s">
        <v>70</v>
      </c>
      <c r="AA36" s="597" t="s">
        <v>70</v>
      </c>
      <c r="AB36" s="597" t="s">
        <v>70</v>
      </c>
      <c r="AC36" s="597" t="s">
        <v>70</v>
      </c>
      <c r="AD36" s="597" t="s">
        <v>70</v>
      </c>
      <c r="AE36" s="597" t="s">
        <v>70</v>
      </c>
      <c r="AF36" s="597"/>
      <c r="AG36" s="597"/>
      <c r="AH36" s="597"/>
      <c r="AI36" s="597"/>
      <c r="AJ36" s="597"/>
      <c r="AK36" s="597"/>
      <c r="AL36" s="597"/>
      <c r="AM36" s="597"/>
      <c r="AN36" s="597"/>
      <c r="AO36" s="597"/>
      <c r="AP36" s="597"/>
      <c r="AQ36" s="616" t="s">
        <v>123</v>
      </c>
      <c r="AR36" s="616" t="s">
        <v>123</v>
      </c>
      <c r="AS36" s="619" t="s">
        <v>32</v>
      </c>
      <c r="AT36" s="597" t="s">
        <v>32</v>
      </c>
      <c r="AU36" s="597" t="s">
        <v>32</v>
      </c>
      <c r="AV36" s="597" t="s">
        <v>32</v>
      </c>
      <c r="AW36" s="597" t="s">
        <v>32</v>
      </c>
      <c r="AX36" s="597" t="s">
        <v>32</v>
      </c>
      <c r="AY36" s="597" t="s">
        <v>32</v>
      </c>
      <c r="AZ36" s="597" t="s">
        <v>32</v>
      </c>
      <c r="BA36" s="597" t="s">
        <v>32</v>
      </c>
    </row>
    <row r="37" spans="1:58" ht="3" customHeight="1" x14ac:dyDescent="0.15">
      <c r="A37" s="620"/>
      <c r="B37" s="603"/>
      <c r="C37" s="603"/>
      <c r="D37" s="603"/>
      <c r="E37" s="603"/>
      <c r="F37" s="603"/>
      <c r="G37" s="603"/>
      <c r="H37" s="603"/>
      <c r="I37" s="603"/>
      <c r="J37" s="597"/>
      <c r="K37" s="603"/>
      <c r="L37" s="603"/>
      <c r="M37" s="603"/>
      <c r="N37" s="603"/>
      <c r="O37" s="603"/>
      <c r="P37" s="603"/>
      <c r="Q37" s="603"/>
      <c r="R37" s="603"/>
      <c r="S37" s="603"/>
      <c r="T37" s="597"/>
      <c r="U37" s="597"/>
      <c r="V37" s="597"/>
      <c r="W37" s="597"/>
      <c r="X37" s="597"/>
      <c r="Y37" s="597"/>
      <c r="Z37" s="597"/>
      <c r="AA37" s="597"/>
      <c r="AB37" s="597"/>
      <c r="AC37" s="597"/>
      <c r="AD37" s="597"/>
      <c r="AE37" s="597"/>
      <c r="AF37" s="597"/>
      <c r="AG37" s="597"/>
      <c r="AH37" s="597"/>
      <c r="AI37" s="597"/>
      <c r="AJ37" s="597"/>
      <c r="AK37" s="597"/>
      <c r="AL37" s="597"/>
      <c r="AM37" s="597"/>
      <c r="AN37" s="597"/>
      <c r="AO37" s="597"/>
      <c r="AP37" s="597"/>
      <c r="AQ37" s="617"/>
      <c r="AR37" s="617"/>
      <c r="AS37" s="619"/>
      <c r="AT37" s="597"/>
      <c r="AU37" s="597"/>
      <c r="AV37" s="597"/>
      <c r="AW37" s="597"/>
      <c r="AX37" s="597"/>
      <c r="AY37" s="597"/>
      <c r="AZ37" s="597"/>
      <c r="BA37" s="597"/>
    </row>
    <row r="38" spans="1:58" ht="3" customHeight="1" x14ac:dyDescent="0.15">
      <c r="A38" s="620"/>
      <c r="B38" s="603"/>
      <c r="C38" s="603"/>
      <c r="D38" s="603"/>
      <c r="E38" s="603"/>
      <c r="F38" s="603"/>
      <c r="G38" s="603"/>
      <c r="H38" s="603"/>
      <c r="I38" s="603"/>
      <c r="J38" s="597"/>
      <c r="K38" s="603"/>
      <c r="L38" s="603"/>
      <c r="M38" s="603"/>
      <c r="N38" s="603"/>
      <c r="O38" s="603"/>
      <c r="P38" s="603"/>
      <c r="Q38" s="603"/>
      <c r="R38" s="603"/>
      <c r="S38" s="603"/>
      <c r="T38" s="597"/>
      <c r="U38" s="597"/>
      <c r="V38" s="597"/>
      <c r="W38" s="597"/>
      <c r="X38" s="597"/>
      <c r="Y38" s="597"/>
      <c r="Z38" s="597"/>
      <c r="AA38" s="597"/>
      <c r="AB38" s="597"/>
      <c r="AC38" s="597"/>
      <c r="AD38" s="597"/>
      <c r="AE38" s="597"/>
      <c r="AF38" s="597"/>
      <c r="AG38" s="597"/>
      <c r="AH38" s="597"/>
      <c r="AI38" s="597"/>
      <c r="AJ38" s="597"/>
      <c r="AK38" s="597"/>
      <c r="AL38" s="597"/>
      <c r="AM38" s="597"/>
      <c r="AN38" s="597"/>
      <c r="AO38" s="597"/>
      <c r="AP38" s="597"/>
      <c r="AQ38" s="617"/>
      <c r="AR38" s="617"/>
      <c r="AS38" s="619"/>
      <c r="AT38" s="597"/>
      <c r="AU38" s="597"/>
      <c r="AV38" s="597"/>
      <c r="AW38" s="597"/>
      <c r="AX38" s="597"/>
      <c r="AY38" s="597"/>
      <c r="AZ38" s="597"/>
      <c r="BA38" s="597"/>
    </row>
    <row r="39" spans="1:58" ht="3" customHeight="1" x14ac:dyDescent="0.15">
      <c r="A39" s="620"/>
      <c r="B39" s="603"/>
      <c r="C39" s="603"/>
      <c r="D39" s="603"/>
      <c r="E39" s="603"/>
      <c r="F39" s="603"/>
      <c r="G39" s="603"/>
      <c r="H39" s="603"/>
      <c r="I39" s="603"/>
      <c r="J39" s="597"/>
      <c r="K39" s="603"/>
      <c r="L39" s="603"/>
      <c r="M39" s="603"/>
      <c r="N39" s="603"/>
      <c r="O39" s="603"/>
      <c r="P39" s="603"/>
      <c r="Q39" s="603"/>
      <c r="R39" s="603"/>
      <c r="S39" s="603"/>
      <c r="T39" s="597"/>
      <c r="U39" s="597"/>
      <c r="V39" s="597"/>
      <c r="W39" s="597"/>
      <c r="X39" s="597"/>
      <c r="Y39" s="597"/>
      <c r="Z39" s="597"/>
      <c r="AA39" s="597"/>
      <c r="AB39" s="597"/>
      <c r="AC39" s="597"/>
      <c r="AD39" s="597"/>
      <c r="AE39" s="597"/>
      <c r="AF39" s="597"/>
      <c r="AG39" s="597"/>
      <c r="AH39" s="597"/>
      <c r="AI39" s="597"/>
      <c r="AJ39" s="597"/>
      <c r="AK39" s="597"/>
      <c r="AL39" s="597"/>
      <c r="AM39" s="597"/>
      <c r="AN39" s="597"/>
      <c r="AO39" s="597"/>
      <c r="AP39" s="597"/>
      <c r="AQ39" s="617"/>
      <c r="AR39" s="617"/>
      <c r="AS39" s="619"/>
      <c r="AT39" s="597"/>
      <c r="AU39" s="597"/>
      <c r="AV39" s="597"/>
      <c r="AW39" s="597"/>
      <c r="AX39" s="597"/>
      <c r="AY39" s="597"/>
      <c r="AZ39" s="597"/>
      <c r="BA39" s="597"/>
    </row>
    <row r="40" spans="1:58" ht="3" customHeight="1" x14ac:dyDescent="0.15">
      <c r="A40" s="620"/>
      <c r="B40" s="603"/>
      <c r="C40" s="603"/>
      <c r="D40" s="603"/>
      <c r="E40" s="603"/>
      <c r="F40" s="603"/>
      <c r="G40" s="603"/>
      <c r="H40" s="603"/>
      <c r="I40" s="603"/>
      <c r="J40" s="597"/>
      <c r="K40" s="603"/>
      <c r="L40" s="603"/>
      <c r="M40" s="603"/>
      <c r="N40" s="603"/>
      <c r="O40" s="603"/>
      <c r="P40" s="603"/>
      <c r="Q40" s="603"/>
      <c r="R40" s="603"/>
      <c r="S40" s="603"/>
      <c r="T40" s="597"/>
      <c r="U40" s="597"/>
      <c r="V40" s="597"/>
      <c r="W40" s="597"/>
      <c r="X40" s="597"/>
      <c r="Y40" s="597"/>
      <c r="Z40" s="597"/>
      <c r="AA40" s="597"/>
      <c r="AB40" s="597"/>
      <c r="AC40" s="597"/>
      <c r="AD40" s="597"/>
      <c r="AE40" s="597"/>
      <c r="AF40" s="597"/>
      <c r="AG40" s="597"/>
      <c r="AH40" s="597"/>
      <c r="AI40" s="597"/>
      <c r="AJ40" s="597"/>
      <c r="AK40" s="597"/>
      <c r="AL40" s="597"/>
      <c r="AM40" s="597"/>
      <c r="AN40" s="597"/>
      <c r="AO40" s="597"/>
      <c r="AP40" s="597"/>
      <c r="AQ40" s="617"/>
      <c r="AR40" s="617"/>
      <c r="AS40" s="619"/>
      <c r="AT40" s="597"/>
      <c r="AU40" s="597"/>
      <c r="AV40" s="597"/>
      <c r="AW40" s="597"/>
      <c r="AX40" s="597"/>
      <c r="AY40" s="597"/>
      <c r="AZ40" s="597"/>
      <c r="BA40" s="597"/>
    </row>
    <row r="41" spans="1:58" ht="3" customHeight="1" x14ac:dyDescent="0.15">
      <c r="A41" s="620"/>
      <c r="B41" s="604"/>
      <c r="C41" s="604"/>
      <c r="D41" s="604"/>
      <c r="E41" s="604"/>
      <c r="F41" s="604"/>
      <c r="G41" s="604"/>
      <c r="H41" s="604"/>
      <c r="I41" s="604"/>
      <c r="J41" s="597"/>
      <c r="K41" s="604"/>
      <c r="L41" s="604"/>
      <c r="M41" s="604"/>
      <c r="N41" s="604"/>
      <c r="O41" s="604"/>
      <c r="P41" s="604"/>
      <c r="Q41" s="604"/>
      <c r="R41" s="604"/>
      <c r="S41" s="604"/>
      <c r="T41" s="597"/>
      <c r="U41" s="597"/>
      <c r="V41" s="597"/>
      <c r="W41" s="597"/>
      <c r="X41" s="597"/>
      <c r="Y41" s="597"/>
      <c r="Z41" s="597"/>
      <c r="AA41" s="597"/>
      <c r="AB41" s="597"/>
      <c r="AC41" s="597"/>
      <c r="AD41" s="597"/>
      <c r="AE41" s="597"/>
      <c r="AF41" s="597"/>
      <c r="AG41" s="597"/>
      <c r="AH41" s="597"/>
      <c r="AI41" s="597"/>
      <c r="AJ41" s="597"/>
      <c r="AK41" s="597"/>
      <c r="AL41" s="597"/>
      <c r="AM41" s="597"/>
      <c r="AN41" s="597"/>
      <c r="AO41" s="597"/>
      <c r="AP41" s="597"/>
      <c r="AQ41" s="618"/>
      <c r="AR41" s="618"/>
      <c r="AS41" s="619"/>
      <c r="AT41" s="597"/>
      <c r="AU41" s="597"/>
      <c r="AV41" s="597"/>
      <c r="AW41" s="597"/>
      <c r="AX41" s="597"/>
      <c r="AY41" s="597"/>
      <c r="AZ41" s="597"/>
      <c r="BA41" s="597"/>
    </row>
    <row r="42" spans="1:58" ht="3.75" customHeight="1" x14ac:dyDescent="0.15">
      <c r="A42" s="43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45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45"/>
      <c r="AP42" s="37"/>
      <c r="AQ42" s="37"/>
      <c r="AR42" s="37"/>
      <c r="AS42" s="45"/>
      <c r="AT42" s="37"/>
      <c r="AU42" s="37"/>
      <c r="AV42" s="37"/>
      <c r="AW42" s="37"/>
      <c r="AX42" s="37"/>
      <c r="AY42" s="37"/>
      <c r="AZ42" s="37"/>
      <c r="BA42" s="37"/>
    </row>
    <row r="43" spans="1:58" ht="3.75" customHeight="1" x14ac:dyDescent="0.15">
      <c r="A43" s="46"/>
      <c r="G43" s="37"/>
      <c r="H43" s="42"/>
      <c r="W43" s="37"/>
      <c r="X43" s="37"/>
      <c r="Y43" s="37"/>
      <c r="Z43" s="47"/>
      <c r="AG43" s="37"/>
      <c r="AH43" s="37"/>
      <c r="AI43" s="37"/>
      <c r="AJ43" s="37"/>
      <c r="AK43" s="37"/>
      <c r="AL43" s="37"/>
      <c r="AM43" s="37"/>
      <c r="AN43" s="37"/>
      <c r="AO43" s="47"/>
      <c r="AP43" s="37"/>
      <c r="AQ43" s="37"/>
      <c r="AR43" s="37"/>
      <c r="AS43" s="47"/>
    </row>
    <row r="44" spans="1:58" ht="6" customHeight="1" x14ac:dyDescent="0.15">
      <c r="A44" s="46"/>
      <c r="G44" s="37"/>
      <c r="H44" s="42"/>
      <c r="W44" s="37"/>
      <c r="X44" s="37"/>
      <c r="Y44" s="37"/>
      <c r="Z44" s="47"/>
      <c r="AG44" s="37"/>
      <c r="AH44" s="37"/>
      <c r="AI44" s="37"/>
      <c r="AJ44" s="37"/>
      <c r="AK44" s="37"/>
      <c r="AL44" s="37"/>
      <c r="AM44" s="37"/>
      <c r="AN44" s="37"/>
      <c r="AO44" s="47"/>
      <c r="AP44" s="37"/>
      <c r="AQ44" s="37"/>
      <c r="AR44" s="37"/>
      <c r="AS44" s="47"/>
    </row>
    <row r="45" spans="1:58" ht="21" customHeight="1" x14ac:dyDescent="0.15">
      <c r="A45" s="635" t="s">
        <v>124</v>
      </c>
      <c r="B45" s="635"/>
      <c r="C45" s="635"/>
      <c r="D45" s="635"/>
      <c r="F45" s="154"/>
      <c r="G45" s="636" t="s">
        <v>273</v>
      </c>
      <c r="H45" s="637"/>
      <c r="I45" s="637"/>
      <c r="J45" s="637"/>
      <c r="K45" s="637"/>
      <c r="L45" s="637"/>
      <c r="M45" s="637"/>
      <c r="N45" s="637"/>
      <c r="O45" s="637"/>
      <c r="P45" s="637"/>
      <c r="Q45" s="637"/>
      <c r="R45" s="637"/>
      <c r="S45" s="637"/>
      <c r="T45" s="637"/>
      <c r="U45" s="637"/>
      <c r="V45" s="638"/>
      <c r="W45" s="291" t="s">
        <v>122</v>
      </c>
      <c r="X45" s="640" t="s">
        <v>278</v>
      </c>
      <c r="Y45" s="614"/>
      <c r="Z45" s="614"/>
      <c r="AA45" s="614"/>
      <c r="AB45" s="614"/>
      <c r="AC45" s="614"/>
      <c r="AD45" s="614"/>
      <c r="AE45" s="614"/>
      <c r="AF45" s="614"/>
      <c r="AG45" s="614"/>
      <c r="AH45" s="614"/>
      <c r="AI45" s="614"/>
      <c r="AJ45" s="614"/>
      <c r="AK45" s="614"/>
      <c r="AL45" s="38" t="s">
        <v>123</v>
      </c>
      <c r="AM45" s="613" t="s">
        <v>125</v>
      </c>
      <c r="AN45" s="613"/>
      <c r="AO45" s="613"/>
      <c r="AP45" s="613"/>
      <c r="AQ45" s="613"/>
      <c r="AR45" s="613"/>
      <c r="AS45" s="613"/>
      <c r="AT45" s="613"/>
      <c r="AU45" s="613"/>
      <c r="AV45" s="613"/>
      <c r="AW45" s="613"/>
      <c r="AX45" s="613"/>
      <c r="AY45" s="613"/>
      <c r="AZ45" s="613"/>
    </row>
    <row r="46" spans="1:58" ht="3.75" customHeight="1" x14ac:dyDescent="0.15">
      <c r="A46" s="37"/>
      <c r="B46" s="37"/>
      <c r="C46" s="37"/>
      <c r="D46" s="37"/>
      <c r="E46" s="37"/>
      <c r="F46" s="156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4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42"/>
      <c r="BB46" s="42"/>
      <c r="BC46" s="37"/>
      <c r="BD46" s="42"/>
      <c r="BE46" s="42"/>
      <c r="BF46" s="37"/>
    </row>
    <row r="47" spans="1:58" ht="14.25" customHeight="1" x14ac:dyDescent="0.15">
      <c r="A47" s="37"/>
      <c r="B47" s="37"/>
      <c r="C47" s="37"/>
      <c r="D47" s="37"/>
      <c r="E47" s="37"/>
      <c r="F47" s="155"/>
      <c r="G47" s="639" t="s">
        <v>274</v>
      </c>
      <c r="H47" s="640"/>
      <c r="I47" s="640"/>
      <c r="J47" s="640"/>
      <c r="K47" s="640"/>
      <c r="L47" s="640"/>
      <c r="M47" s="640"/>
      <c r="N47" s="640"/>
      <c r="O47" s="640"/>
      <c r="P47" s="640"/>
      <c r="Q47" s="640"/>
      <c r="R47" s="640"/>
      <c r="S47" s="640"/>
      <c r="T47" s="42"/>
      <c r="U47" s="37"/>
      <c r="V47" s="37"/>
      <c r="W47" s="38" t="s">
        <v>70</v>
      </c>
      <c r="X47" s="614" t="s">
        <v>126</v>
      </c>
      <c r="Y47" s="614"/>
      <c r="Z47" s="614"/>
      <c r="AA47" s="614"/>
      <c r="AB47" s="614"/>
      <c r="AC47" s="614"/>
      <c r="AD47" s="614"/>
      <c r="AE47" s="614"/>
      <c r="AF47" s="614"/>
      <c r="AG47" s="614"/>
      <c r="AH47" s="614"/>
      <c r="AI47" s="614"/>
      <c r="AJ47" s="614"/>
      <c r="AK47" s="614"/>
      <c r="AL47" s="38" t="s">
        <v>32</v>
      </c>
      <c r="AM47" s="614" t="s">
        <v>127</v>
      </c>
      <c r="AN47" s="614"/>
      <c r="AO47" s="614"/>
      <c r="AP47" s="614"/>
      <c r="AQ47" s="614"/>
      <c r="AR47" s="614"/>
      <c r="AS47" s="614"/>
      <c r="AT47" s="614"/>
      <c r="AU47" s="614"/>
      <c r="AV47" s="614"/>
      <c r="BA47" s="42"/>
      <c r="BB47" s="42"/>
      <c r="BC47" s="37"/>
      <c r="BD47" s="42"/>
      <c r="BE47" s="42"/>
      <c r="BF47" s="37"/>
    </row>
    <row r="48" spans="1:58" ht="3.75" customHeight="1" x14ac:dyDescent="0.15">
      <c r="A48" s="37"/>
      <c r="B48" s="37"/>
      <c r="C48" s="37"/>
      <c r="D48" s="37"/>
      <c r="E48" s="37"/>
      <c r="F48" s="156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42"/>
      <c r="BB48" s="42"/>
      <c r="BC48" s="37"/>
      <c r="BD48" s="42"/>
      <c r="BE48" s="42"/>
      <c r="BF48" s="37"/>
    </row>
    <row r="49" spans="1:59" ht="9" customHeight="1" x14ac:dyDescent="0.15">
      <c r="A49" s="48"/>
      <c r="B49" s="43"/>
      <c r="C49" s="43"/>
      <c r="D49" s="43"/>
      <c r="E49" s="43"/>
      <c r="F49" s="156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4"/>
      <c r="BC49" s="43"/>
      <c r="BD49" s="42"/>
      <c r="BE49" s="42"/>
      <c r="BF49" s="37"/>
    </row>
    <row r="50" spans="1:59" ht="13.5" customHeight="1" x14ac:dyDescent="0.1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42"/>
      <c r="BB50" s="42"/>
      <c r="BC50" s="37"/>
      <c r="BD50" s="42"/>
      <c r="BE50" s="42"/>
      <c r="BF50" s="37"/>
    </row>
    <row r="51" spans="1:59" ht="18.75" customHeight="1" x14ac:dyDescent="0.15">
      <c r="A51" s="615" t="s">
        <v>128</v>
      </c>
      <c r="B51" s="615"/>
      <c r="C51" s="615"/>
      <c r="D51" s="615"/>
      <c r="E51" s="615"/>
      <c r="F51" s="615"/>
      <c r="G51" s="615"/>
      <c r="H51" s="615"/>
      <c r="I51" s="615"/>
      <c r="J51" s="615"/>
      <c r="K51" s="615"/>
      <c r="L51" s="615"/>
      <c r="M51" s="615"/>
      <c r="N51" s="615"/>
      <c r="O51" s="615"/>
      <c r="P51" s="615"/>
      <c r="Q51" s="615"/>
      <c r="R51" s="615"/>
      <c r="S51" s="615"/>
      <c r="T51" s="615"/>
      <c r="U51" s="615"/>
      <c r="V51" s="615"/>
      <c r="W51" s="615"/>
      <c r="X51" s="615"/>
      <c r="Y51" s="615"/>
      <c r="Z51" s="615"/>
      <c r="AA51" s="615"/>
      <c r="AB51" s="615"/>
      <c r="AC51" s="615"/>
      <c r="AD51" s="615"/>
      <c r="AE51" s="615"/>
      <c r="AF51" s="615"/>
      <c r="AG51" s="615"/>
      <c r="AH51" s="615"/>
      <c r="AI51" s="615"/>
      <c r="AJ51" s="615"/>
      <c r="AK51" s="615"/>
      <c r="AL51" s="615"/>
      <c r="AM51" s="615"/>
      <c r="AN51" s="615"/>
      <c r="AO51" s="615"/>
      <c r="AP51" s="615"/>
      <c r="AQ51" s="615"/>
      <c r="AR51" s="615"/>
      <c r="AS51" s="615"/>
      <c r="AT51" s="615"/>
      <c r="AU51" s="615"/>
      <c r="AV51" s="615"/>
      <c r="AW51" s="615"/>
      <c r="AX51" s="615"/>
      <c r="AY51" s="615"/>
      <c r="AZ51" s="615"/>
      <c r="BA51" s="615"/>
    </row>
    <row r="52" spans="1:59" ht="12.75" customHeight="1" x14ac:dyDescent="0.15">
      <c r="A52" s="631" t="s">
        <v>72</v>
      </c>
      <c r="B52" s="644" t="s">
        <v>280</v>
      </c>
      <c r="C52" s="645"/>
      <c r="D52" s="645"/>
      <c r="E52" s="645"/>
      <c r="F52" s="645"/>
      <c r="G52" s="646"/>
      <c r="H52" s="653" t="s">
        <v>129</v>
      </c>
      <c r="I52" s="645"/>
      <c r="J52" s="645"/>
      <c r="K52" s="645"/>
      <c r="L52" s="645"/>
      <c r="M52" s="645"/>
      <c r="N52" s="645"/>
      <c r="O52" s="645"/>
      <c r="P52" s="645"/>
      <c r="Q52" s="645"/>
      <c r="R52" s="645"/>
      <c r="S52" s="645"/>
      <c r="T52" s="645"/>
      <c r="U52" s="645"/>
      <c r="V52" s="645"/>
      <c r="W52" s="645"/>
      <c r="X52" s="645"/>
      <c r="Y52" s="646"/>
      <c r="Z52" s="650" t="s">
        <v>130</v>
      </c>
      <c r="AA52" s="651"/>
      <c r="AB52" s="652"/>
      <c r="AC52" s="653" t="s">
        <v>181</v>
      </c>
      <c r="AD52" s="645"/>
      <c r="AE52" s="646"/>
      <c r="AF52" s="644" t="s">
        <v>272</v>
      </c>
      <c r="AG52" s="645"/>
      <c r="AH52" s="646"/>
      <c r="AI52" s="130"/>
      <c r="AJ52" s="130"/>
      <c r="AK52" s="130"/>
      <c r="AL52" s="130"/>
      <c r="AM52" s="130"/>
      <c r="AN52" s="130"/>
      <c r="AO52" s="130"/>
      <c r="AP52" s="130"/>
      <c r="AQ52" s="610"/>
      <c r="AR52" s="610"/>
      <c r="AS52" s="610"/>
      <c r="AT52" s="610"/>
      <c r="AU52" s="610"/>
      <c r="AV52" s="610"/>
      <c r="AW52" s="611"/>
      <c r="AX52" s="611"/>
      <c r="AY52" s="611"/>
      <c r="AZ52" s="611"/>
      <c r="BA52" s="611"/>
      <c r="BB52" s="611"/>
      <c r="BC52" s="611"/>
      <c r="BD52" s="610"/>
      <c r="BE52" s="610"/>
      <c r="BF52" s="610"/>
      <c r="BG52" s="90"/>
    </row>
    <row r="53" spans="1:59" ht="48" customHeight="1" x14ac:dyDescent="0.15">
      <c r="A53" s="631"/>
      <c r="B53" s="647"/>
      <c r="C53" s="648"/>
      <c r="D53" s="648"/>
      <c r="E53" s="648"/>
      <c r="F53" s="648"/>
      <c r="G53" s="649"/>
      <c r="H53" s="650" t="s">
        <v>17</v>
      </c>
      <c r="I53" s="651"/>
      <c r="J53" s="651"/>
      <c r="K53" s="651"/>
      <c r="L53" s="651"/>
      <c r="M53" s="651"/>
      <c r="N53" s="651"/>
      <c r="O53" s="651"/>
      <c r="P53" s="651"/>
      <c r="Q53" s="651"/>
      <c r="R53" s="651"/>
      <c r="S53" s="652"/>
      <c r="T53" s="650" t="s">
        <v>18</v>
      </c>
      <c r="U53" s="651"/>
      <c r="V53" s="651"/>
      <c r="W53" s="651"/>
      <c r="X53" s="651"/>
      <c r="Y53" s="652"/>
      <c r="Z53" s="650" t="s">
        <v>180</v>
      </c>
      <c r="AA53" s="651"/>
      <c r="AB53" s="652"/>
      <c r="AC53" s="647"/>
      <c r="AD53" s="648"/>
      <c r="AE53" s="649"/>
      <c r="AF53" s="647"/>
      <c r="AG53" s="648"/>
      <c r="AH53" s="649"/>
      <c r="AI53" s="130"/>
      <c r="AJ53" s="130"/>
      <c r="AK53" s="130"/>
      <c r="AL53" s="130"/>
      <c r="AM53" s="130"/>
      <c r="AN53" s="130"/>
      <c r="AO53" s="130"/>
      <c r="AP53" s="130"/>
      <c r="AQ53" s="611"/>
      <c r="AR53" s="611"/>
      <c r="AS53" s="611"/>
      <c r="AT53" s="610"/>
      <c r="AU53" s="610"/>
      <c r="AV53" s="610"/>
      <c r="AW53" s="611"/>
      <c r="AX53" s="611"/>
      <c r="AY53" s="611"/>
      <c r="AZ53" s="611"/>
      <c r="BA53" s="611"/>
      <c r="BB53" s="611"/>
      <c r="BC53" s="611"/>
      <c r="BD53" s="610"/>
      <c r="BE53" s="610"/>
      <c r="BF53" s="610"/>
      <c r="BG53" s="90"/>
    </row>
    <row r="54" spans="1:59" ht="24" customHeight="1" x14ac:dyDescent="0.15">
      <c r="A54" s="631"/>
      <c r="B54" s="641" t="s">
        <v>279</v>
      </c>
      <c r="C54" s="642"/>
      <c r="D54" s="642"/>
      <c r="E54" s="642"/>
      <c r="F54" s="642"/>
      <c r="G54" s="643"/>
      <c r="H54" s="641" t="s">
        <v>279</v>
      </c>
      <c r="I54" s="642"/>
      <c r="J54" s="642"/>
      <c r="K54" s="642"/>
      <c r="L54" s="642"/>
      <c r="M54" s="642"/>
      <c r="N54" s="642"/>
      <c r="O54" s="642"/>
      <c r="P54" s="642"/>
      <c r="Q54" s="642"/>
      <c r="R54" s="642"/>
      <c r="S54" s="643"/>
      <c r="T54" s="641" t="s">
        <v>279</v>
      </c>
      <c r="U54" s="642"/>
      <c r="V54" s="642"/>
      <c r="W54" s="642"/>
      <c r="X54" s="642"/>
      <c r="Y54" s="643"/>
      <c r="Z54" s="641" t="s">
        <v>279</v>
      </c>
      <c r="AA54" s="642"/>
      <c r="AB54" s="643"/>
      <c r="AC54" s="641" t="s">
        <v>179</v>
      </c>
      <c r="AD54" s="642"/>
      <c r="AE54" s="643"/>
      <c r="AF54" s="641" t="s">
        <v>179</v>
      </c>
      <c r="AG54" s="642"/>
      <c r="AH54" s="643"/>
      <c r="AI54" s="204"/>
      <c r="AJ54" s="612"/>
      <c r="AK54" s="612"/>
      <c r="AL54" s="612"/>
      <c r="AM54" s="612"/>
      <c r="AN54" s="612"/>
      <c r="AO54" s="612"/>
      <c r="AP54" s="612"/>
      <c r="AQ54" s="612"/>
      <c r="AR54" s="612"/>
      <c r="AS54" s="612"/>
      <c r="AT54" s="612"/>
      <c r="AU54" s="612"/>
      <c r="AV54" s="612"/>
      <c r="AW54" s="612"/>
      <c r="AX54" s="612"/>
      <c r="AY54" s="612"/>
      <c r="AZ54" s="611"/>
      <c r="BA54" s="611"/>
      <c r="BB54" s="611"/>
      <c r="BC54" s="611"/>
      <c r="BD54" s="610"/>
      <c r="BE54" s="610"/>
      <c r="BF54" s="610"/>
      <c r="BG54" s="90"/>
    </row>
    <row r="55" spans="1:59" ht="12" customHeight="1" x14ac:dyDescent="0.15">
      <c r="A55" s="116" t="s">
        <v>176</v>
      </c>
      <c r="B55" s="594">
        <v>1260</v>
      </c>
      <c r="C55" s="595"/>
      <c r="D55" s="595"/>
      <c r="E55" s="595"/>
      <c r="F55" s="595"/>
      <c r="G55" s="596"/>
      <c r="H55" s="594">
        <v>216</v>
      </c>
      <c r="I55" s="595"/>
      <c r="J55" s="595"/>
      <c r="K55" s="595"/>
      <c r="L55" s="595"/>
      <c r="M55" s="595"/>
      <c r="N55" s="595"/>
      <c r="O55" s="595"/>
      <c r="P55" s="595"/>
      <c r="Q55" s="595"/>
      <c r="R55" s="595"/>
      <c r="S55" s="596"/>
      <c r="T55" s="594">
        <v>0</v>
      </c>
      <c r="U55" s="595"/>
      <c r="V55" s="595"/>
      <c r="W55" s="595"/>
      <c r="X55" s="595"/>
      <c r="Y55" s="596"/>
      <c r="Z55" s="593">
        <v>0</v>
      </c>
      <c r="AA55" s="593"/>
      <c r="AB55" s="593"/>
      <c r="AC55" s="593">
        <v>11</v>
      </c>
      <c r="AD55" s="593"/>
      <c r="AE55" s="593"/>
      <c r="AF55" s="594">
        <v>1476</v>
      </c>
      <c r="AG55" s="595"/>
      <c r="AH55" s="596"/>
      <c r="AI55" s="205"/>
      <c r="AJ55" s="608"/>
      <c r="AK55" s="608"/>
      <c r="AL55" s="608"/>
      <c r="AM55" s="608"/>
      <c r="AN55" s="608"/>
      <c r="AO55" s="608"/>
      <c r="AP55" s="608"/>
      <c r="AQ55" s="608"/>
      <c r="AR55" s="608"/>
      <c r="AS55" s="608"/>
      <c r="AT55" s="608"/>
      <c r="AU55" s="608"/>
      <c r="AV55" s="608"/>
      <c r="AW55" s="608"/>
      <c r="AX55" s="608"/>
      <c r="AY55" s="608"/>
      <c r="AZ55" s="608"/>
      <c r="BA55" s="608"/>
      <c r="BB55" s="608"/>
      <c r="BC55" s="608"/>
      <c r="BD55" s="608"/>
      <c r="BE55" s="608"/>
      <c r="BF55" s="608"/>
      <c r="BG55" s="90"/>
    </row>
    <row r="56" spans="1:59" ht="12" customHeight="1" x14ac:dyDescent="0.15">
      <c r="A56" s="116" t="s">
        <v>177</v>
      </c>
      <c r="B56" s="654" t="s">
        <v>285</v>
      </c>
      <c r="C56" s="655"/>
      <c r="D56" s="655"/>
      <c r="E56" s="655"/>
      <c r="F56" s="655"/>
      <c r="G56" s="656"/>
      <c r="H56" s="594">
        <v>252</v>
      </c>
      <c r="I56" s="595"/>
      <c r="J56" s="595"/>
      <c r="K56" s="595"/>
      <c r="L56" s="595"/>
      <c r="M56" s="595"/>
      <c r="N56" s="595"/>
      <c r="O56" s="595"/>
      <c r="P56" s="595"/>
      <c r="Q56" s="595"/>
      <c r="R56" s="595"/>
      <c r="S56" s="596"/>
      <c r="T56" s="594">
        <v>0</v>
      </c>
      <c r="U56" s="595"/>
      <c r="V56" s="595"/>
      <c r="W56" s="595"/>
      <c r="X56" s="595"/>
      <c r="Y56" s="596"/>
      <c r="Z56" s="593">
        <v>0</v>
      </c>
      <c r="AA56" s="593"/>
      <c r="AB56" s="593"/>
      <c r="AC56" s="593">
        <v>11</v>
      </c>
      <c r="AD56" s="593"/>
      <c r="AE56" s="593"/>
      <c r="AF56" s="594">
        <v>1476</v>
      </c>
      <c r="AG56" s="595"/>
      <c r="AH56" s="596"/>
      <c r="AI56" s="205"/>
      <c r="AJ56" s="608"/>
      <c r="AK56" s="608"/>
      <c r="AL56" s="608"/>
      <c r="AM56" s="608"/>
      <c r="AN56" s="608"/>
      <c r="AO56" s="608"/>
      <c r="AP56" s="608"/>
      <c r="AQ56" s="608"/>
      <c r="AR56" s="608"/>
      <c r="AS56" s="608"/>
      <c r="AT56" s="608"/>
      <c r="AU56" s="608"/>
      <c r="AV56" s="608"/>
      <c r="AW56" s="608"/>
      <c r="AX56" s="608"/>
      <c r="AY56" s="608"/>
      <c r="AZ56" s="608"/>
      <c r="BA56" s="608"/>
      <c r="BB56" s="608"/>
      <c r="BC56" s="608"/>
      <c r="BD56" s="608"/>
      <c r="BE56" s="608"/>
      <c r="BF56" s="608"/>
      <c r="BG56" s="90"/>
    </row>
    <row r="57" spans="1:59" ht="12" customHeight="1" x14ac:dyDescent="0.15">
      <c r="A57" s="116" t="s">
        <v>178</v>
      </c>
      <c r="B57" s="594">
        <v>648</v>
      </c>
      <c r="C57" s="595"/>
      <c r="D57" s="595"/>
      <c r="E57" s="595"/>
      <c r="F57" s="595"/>
      <c r="G57" s="596"/>
      <c r="H57" s="594">
        <v>0</v>
      </c>
      <c r="I57" s="595"/>
      <c r="J57" s="595"/>
      <c r="K57" s="595"/>
      <c r="L57" s="595"/>
      <c r="M57" s="595"/>
      <c r="N57" s="595"/>
      <c r="O57" s="595"/>
      <c r="P57" s="595"/>
      <c r="Q57" s="595"/>
      <c r="R57" s="595"/>
      <c r="S57" s="596"/>
      <c r="T57" s="594">
        <v>756</v>
      </c>
      <c r="U57" s="595"/>
      <c r="V57" s="595"/>
      <c r="W57" s="595"/>
      <c r="X57" s="595"/>
      <c r="Y57" s="596"/>
      <c r="Z57" s="593">
        <v>72</v>
      </c>
      <c r="AA57" s="593"/>
      <c r="AB57" s="593"/>
      <c r="AC57" s="593">
        <v>2</v>
      </c>
      <c r="AD57" s="593"/>
      <c r="AE57" s="593"/>
      <c r="AF57" s="594">
        <v>1476</v>
      </c>
      <c r="AG57" s="595"/>
      <c r="AH57" s="596"/>
      <c r="AI57" s="205"/>
      <c r="AJ57" s="608"/>
      <c r="AK57" s="608"/>
      <c r="AL57" s="608"/>
      <c r="AM57" s="608"/>
      <c r="AN57" s="608"/>
      <c r="AO57" s="608"/>
      <c r="AP57" s="608"/>
      <c r="AQ57" s="608"/>
      <c r="AR57" s="608"/>
      <c r="AS57" s="608"/>
      <c r="AT57" s="608"/>
      <c r="AU57" s="608"/>
      <c r="AV57" s="608"/>
      <c r="AW57" s="608"/>
      <c r="AX57" s="608"/>
      <c r="AY57" s="608"/>
      <c r="AZ57" s="608"/>
      <c r="BA57" s="608"/>
      <c r="BB57" s="608"/>
      <c r="BC57" s="608"/>
      <c r="BD57" s="608"/>
      <c r="BE57" s="608"/>
      <c r="BF57" s="608"/>
      <c r="BG57" s="90"/>
    </row>
    <row r="58" spans="1:59" ht="12" customHeight="1" x14ac:dyDescent="0.15">
      <c r="A58" s="116" t="s">
        <v>36</v>
      </c>
      <c r="B58" s="594">
        <v>3132</v>
      </c>
      <c r="C58" s="595"/>
      <c r="D58" s="595"/>
      <c r="E58" s="595"/>
      <c r="F58" s="595"/>
      <c r="G58" s="596"/>
      <c r="H58" s="594">
        <v>468</v>
      </c>
      <c r="I58" s="595"/>
      <c r="J58" s="595"/>
      <c r="K58" s="595"/>
      <c r="L58" s="595"/>
      <c r="M58" s="595"/>
      <c r="N58" s="595"/>
      <c r="O58" s="595"/>
      <c r="P58" s="595"/>
      <c r="Q58" s="595"/>
      <c r="R58" s="595"/>
      <c r="S58" s="596"/>
      <c r="T58" s="594">
        <v>756</v>
      </c>
      <c r="U58" s="595"/>
      <c r="V58" s="595"/>
      <c r="W58" s="595"/>
      <c r="X58" s="595"/>
      <c r="Y58" s="596"/>
      <c r="Z58" s="593">
        <v>72</v>
      </c>
      <c r="AA58" s="593"/>
      <c r="AB58" s="593"/>
      <c r="AC58" s="593">
        <v>24</v>
      </c>
      <c r="AD58" s="593"/>
      <c r="AE58" s="593"/>
      <c r="AF58" s="594">
        <v>4428</v>
      </c>
      <c r="AG58" s="595"/>
      <c r="AH58" s="596"/>
      <c r="AI58" s="205"/>
      <c r="AJ58" s="608"/>
      <c r="AK58" s="608"/>
      <c r="AL58" s="608"/>
      <c r="AM58" s="608"/>
      <c r="AN58" s="608"/>
      <c r="AO58" s="608"/>
      <c r="AP58" s="608"/>
      <c r="AQ58" s="608"/>
      <c r="AR58" s="608"/>
      <c r="AS58" s="608"/>
      <c r="AT58" s="608"/>
      <c r="AU58" s="608"/>
      <c r="AV58" s="608"/>
      <c r="AW58" s="608"/>
      <c r="AX58" s="608"/>
      <c r="AY58" s="608"/>
      <c r="AZ58" s="608"/>
      <c r="BA58" s="608"/>
      <c r="BB58" s="608"/>
      <c r="BC58" s="608"/>
      <c r="BD58" s="608"/>
      <c r="BE58" s="608"/>
      <c r="BF58" s="608"/>
      <c r="BG58" s="90"/>
    </row>
    <row r="59" spans="1:59" ht="12" customHeight="1" x14ac:dyDescent="0.15">
      <c r="A59" s="128"/>
      <c r="B59" s="607"/>
      <c r="C59" s="607"/>
      <c r="D59" s="607"/>
      <c r="E59" s="607"/>
      <c r="F59" s="607"/>
      <c r="G59" s="607"/>
      <c r="H59" s="607"/>
      <c r="I59" s="607"/>
      <c r="J59" s="607"/>
      <c r="K59" s="607"/>
      <c r="L59" s="607"/>
      <c r="M59" s="607"/>
      <c r="N59" s="607"/>
      <c r="O59" s="607"/>
      <c r="P59" s="607"/>
      <c r="Q59" s="607"/>
      <c r="R59" s="607"/>
      <c r="S59" s="607"/>
      <c r="T59" s="607"/>
      <c r="U59" s="607"/>
      <c r="V59" s="607"/>
      <c r="W59" s="607"/>
      <c r="X59" s="607"/>
      <c r="Y59" s="607"/>
      <c r="Z59" s="607"/>
      <c r="AA59" s="607"/>
      <c r="AB59" s="607"/>
      <c r="AC59" s="607"/>
      <c r="AD59" s="607"/>
      <c r="AE59" s="607"/>
      <c r="AF59" s="607"/>
      <c r="AG59" s="607"/>
      <c r="AH59" s="607"/>
      <c r="AI59" s="607"/>
      <c r="AJ59" s="608"/>
      <c r="AK59" s="608"/>
      <c r="AL59" s="608"/>
      <c r="AM59" s="608"/>
      <c r="AN59" s="608"/>
      <c r="AO59" s="608"/>
      <c r="AP59" s="608"/>
      <c r="AQ59" s="608"/>
      <c r="AR59" s="608"/>
      <c r="AS59" s="608"/>
      <c r="AT59" s="608"/>
      <c r="AU59" s="608"/>
      <c r="AV59" s="608"/>
      <c r="AW59" s="608"/>
      <c r="AX59" s="608"/>
      <c r="AY59" s="608"/>
      <c r="AZ59" s="608"/>
      <c r="BA59" s="608"/>
      <c r="BB59" s="608"/>
      <c r="BC59" s="608"/>
      <c r="BD59" s="608"/>
      <c r="BE59" s="608"/>
      <c r="BF59" s="608"/>
      <c r="BG59" s="90"/>
    </row>
    <row r="60" spans="1:59" ht="12" customHeight="1" x14ac:dyDescent="0.15">
      <c r="A60" s="129"/>
      <c r="B60" s="609"/>
      <c r="C60" s="609"/>
      <c r="D60" s="609"/>
      <c r="E60" s="609"/>
      <c r="F60" s="609"/>
      <c r="G60" s="609"/>
      <c r="H60" s="609"/>
      <c r="I60" s="609"/>
      <c r="J60" s="609"/>
      <c r="K60" s="609"/>
      <c r="L60" s="609"/>
      <c r="M60" s="609"/>
      <c r="N60" s="609"/>
      <c r="O60" s="609"/>
      <c r="P60" s="609"/>
      <c r="Q60" s="609"/>
      <c r="R60" s="609"/>
      <c r="S60" s="609"/>
      <c r="T60" s="609"/>
      <c r="U60" s="609"/>
      <c r="V60" s="609"/>
      <c r="W60" s="609"/>
      <c r="X60" s="609"/>
      <c r="Y60" s="609"/>
      <c r="Z60" s="609"/>
      <c r="AA60" s="609"/>
      <c r="AB60" s="609"/>
      <c r="AC60" s="609"/>
      <c r="AD60" s="609"/>
      <c r="AE60" s="609"/>
      <c r="AF60" s="609"/>
      <c r="AG60" s="609"/>
      <c r="AH60" s="609"/>
      <c r="AI60" s="609"/>
      <c r="AJ60" s="609"/>
      <c r="AK60" s="609"/>
      <c r="AL60" s="609"/>
      <c r="AM60" s="609"/>
      <c r="AN60" s="609"/>
      <c r="AO60" s="609"/>
      <c r="AP60" s="609"/>
      <c r="AQ60" s="609"/>
      <c r="AR60" s="609"/>
      <c r="AS60" s="609"/>
      <c r="AT60" s="609"/>
      <c r="AU60" s="609"/>
      <c r="AV60" s="609"/>
      <c r="AW60" s="608"/>
      <c r="AX60" s="608"/>
      <c r="AY60" s="608"/>
      <c r="AZ60" s="608"/>
      <c r="BA60" s="608"/>
      <c r="BB60" s="608"/>
      <c r="BC60" s="608"/>
      <c r="BD60" s="608"/>
      <c r="BE60" s="608"/>
      <c r="BF60" s="608"/>
      <c r="BG60" s="90"/>
    </row>
    <row r="61" spans="1:59" ht="12" customHeight="1" x14ac:dyDescent="0.15">
      <c r="A61" s="117"/>
      <c r="B61" s="606"/>
      <c r="C61" s="606"/>
      <c r="D61" s="606"/>
      <c r="E61" s="606"/>
      <c r="F61" s="606"/>
      <c r="G61" s="606"/>
      <c r="H61" s="117"/>
      <c r="I61" s="117"/>
      <c r="J61" s="117"/>
      <c r="K61" s="606"/>
      <c r="L61" s="606"/>
      <c r="M61" s="606"/>
      <c r="N61" s="606"/>
      <c r="O61" s="606"/>
      <c r="P61" s="606"/>
      <c r="Q61" s="606"/>
      <c r="R61" s="606"/>
      <c r="S61" s="606"/>
      <c r="T61" s="606"/>
      <c r="U61" s="606"/>
      <c r="V61" s="606"/>
      <c r="W61" s="606"/>
      <c r="X61" s="606"/>
      <c r="Y61" s="606"/>
      <c r="Z61" s="606"/>
      <c r="AA61" s="606"/>
      <c r="AB61" s="606"/>
      <c r="AC61" s="606"/>
      <c r="AD61" s="606"/>
      <c r="AE61" s="606"/>
      <c r="AF61" s="606"/>
      <c r="AG61" s="606"/>
      <c r="AH61" s="606"/>
      <c r="AI61" s="606"/>
      <c r="AJ61" s="606"/>
      <c r="AK61" s="606"/>
      <c r="AL61" s="606"/>
      <c r="AM61" s="606"/>
      <c r="AN61" s="606"/>
      <c r="AO61" s="606"/>
      <c r="AP61" s="606"/>
      <c r="AQ61" s="606"/>
      <c r="AR61" s="606"/>
      <c r="AS61" s="606"/>
      <c r="AT61" s="606"/>
      <c r="AU61" s="606"/>
      <c r="AV61" s="606"/>
      <c r="AW61" s="606"/>
      <c r="AX61" s="606"/>
      <c r="AY61" s="606"/>
      <c r="AZ61" s="606"/>
      <c r="BA61" s="606"/>
      <c r="BB61" s="606"/>
      <c r="BC61" s="606"/>
      <c r="BD61" s="606"/>
      <c r="BE61" s="606"/>
      <c r="BF61" s="606"/>
      <c r="BG61" s="90"/>
    </row>
  </sheetData>
  <mergeCells count="580">
    <mergeCell ref="Z56:AB56"/>
    <mergeCell ref="Z57:AB57"/>
    <mergeCell ref="Z58:AB58"/>
    <mergeCell ref="H55:S55"/>
    <mergeCell ref="H56:S56"/>
    <mergeCell ref="H57:S57"/>
    <mergeCell ref="H58:S58"/>
    <mergeCell ref="F22:F27"/>
    <mergeCell ref="E22:E27"/>
    <mergeCell ref="B55:G55"/>
    <mergeCell ref="T55:Y55"/>
    <mergeCell ref="T56:Y56"/>
    <mergeCell ref="T57:Y57"/>
    <mergeCell ref="T58:Y58"/>
    <mergeCell ref="B57:G57"/>
    <mergeCell ref="B58:G58"/>
    <mergeCell ref="B56:G56"/>
    <mergeCell ref="V29:V34"/>
    <mergeCell ref="W29:W34"/>
    <mergeCell ref="X29:X34"/>
    <mergeCell ref="Y29:Y34"/>
    <mergeCell ref="A52:A54"/>
    <mergeCell ref="B52:G53"/>
    <mergeCell ref="B54:G54"/>
    <mergeCell ref="T53:Y53"/>
    <mergeCell ref="T54:Y54"/>
    <mergeCell ref="Z52:AB52"/>
    <mergeCell ref="Z53:AB53"/>
    <mergeCell ref="AC52:AE53"/>
    <mergeCell ref="AF52:AH53"/>
    <mergeCell ref="AF54:AH54"/>
    <mergeCell ref="H52:Y52"/>
    <mergeCell ref="H53:S53"/>
    <mergeCell ref="H54:S54"/>
    <mergeCell ref="Z61:AB61"/>
    <mergeCell ref="Q60:S60"/>
    <mergeCell ref="Q59:S59"/>
    <mergeCell ref="W60:Y60"/>
    <mergeCell ref="T60:V60"/>
    <mergeCell ref="W59:Y59"/>
    <mergeCell ref="T59:V59"/>
    <mergeCell ref="AB10:AB11"/>
    <mergeCell ref="AA10:AA11"/>
    <mergeCell ref="Z10:Z11"/>
    <mergeCell ref="B12:BA12"/>
    <mergeCell ref="AX13:AX14"/>
    <mergeCell ref="AC54:AE54"/>
    <mergeCell ref="Z54:AB54"/>
    <mergeCell ref="AC58:AE58"/>
    <mergeCell ref="E59:G59"/>
    <mergeCell ref="B59:D59"/>
    <mergeCell ref="AZ52:BC54"/>
    <mergeCell ref="AW52:AY53"/>
    <mergeCell ref="AT52:AV53"/>
    <mergeCell ref="AQ52:AS52"/>
    <mergeCell ref="AW54:AY54"/>
    <mergeCell ref="AT54:AV54"/>
    <mergeCell ref="AO54:AP54"/>
    <mergeCell ref="H13:H14"/>
    <mergeCell ref="AD10:AD11"/>
    <mergeCell ref="AE10:AE11"/>
    <mergeCell ref="AF10:AF11"/>
    <mergeCell ref="A45:D45"/>
    <mergeCell ref="G45:V45"/>
    <mergeCell ref="G47:S47"/>
    <mergeCell ref="X45:AK45"/>
    <mergeCell ref="G22:G27"/>
    <mergeCell ref="AF22:AF27"/>
    <mergeCell ref="AH10:AH11"/>
    <mergeCell ref="AG10:AG11"/>
    <mergeCell ref="T10:T11"/>
    <mergeCell ref="U10:U11"/>
    <mergeCell ref="S10:S11"/>
    <mergeCell ref="R10:R11"/>
    <mergeCell ref="Q10:Q11"/>
    <mergeCell ref="V10:V11"/>
    <mergeCell ref="W10:W11"/>
    <mergeCell ref="X10:X11"/>
    <mergeCell ref="Y10:Y11"/>
    <mergeCell ref="AC10:AC11"/>
    <mergeCell ref="A13:A14"/>
    <mergeCell ref="B13:B14"/>
    <mergeCell ref="C13:C14"/>
    <mergeCell ref="S16:S17"/>
    <mergeCell ref="R16:R17"/>
    <mergeCell ref="Q16:Q17"/>
    <mergeCell ref="P16:P17"/>
    <mergeCell ref="O16:O17"/>
    <mergeCell ref="N16:N17"/>
    <mergeCell ref="M16:M17"/>
    <mergeCell ref="L16:L17"/>
    <mergeCell ref="K16:K17"/>
    <mergeCell ref="G16:G17"/>
    <mergeCell ref="F16:F17"/>
    <mergeCell ref="E16:E17"/>
    <mergeCell ref="G13:G14"/>
    <mergeCell ref="F13:F14"/>
    <mergeCell ref="E13:E14"/>
    <mergeCell ref="B15:BA15"/>
    <mergeCell ref="AQ13:AQ14"/>
    <mergeCell ref="AR13:AR14"/>
    <mergeCell ref="AS13:AS14"/>
    <mergeCell ref="AT13:AT14"/>
    <mergeCell ref="AU13:AU14"/>
    <mergeCell ref="D13:D14"/>
    <mergeCell ref="J13:J14"/>
    <mergeCell ref="A3:A5"/>
    <mergeCell ref="B3:E3"/>
    <mergeCell ref="F3:F4"/>
    <mergeCell ref="G3:I3"/>
    <mergeCell ref="J3:J4"/>
    <mergeCell ref="K3:M3"/>
    <mergeCell ref="O3:R3"/>
    <mergeCell ref="S3:S4"/>
    <mergeCell ref="A10:A11"/>
    <mergeCell ref="B10:B11"/>
    <mergeCell ref="C10:C11"/>
    <mergeCell ref="D10:D11"/>
    <mergeCell ref="K10:K11"/>
    <mergeCell ref="L10:L11"/>
    <mergeCell ref="M10:M11"/>
    <mergeCell ref="N10:N11"/>
    <mergeCell ref="O10:O11"/>
    <mergeCell ref="P10:P11"/>
    <mergeCell ref="F7:F8"/>
    <mergeCell ref="E7:E8"/>
    <mergeCell ref="G10:G11"/>
    <mergeCell ref="F10:F11"/>
    <mergeCell ref="E10:E11"/>
    <mergeCell ref="AS3:AS4"/>
    <mergeCell ref="AT3:AV3"/>
    <mergeCell ref="AW3:AW4"/>
    <mergeCell ref="AX3:BA3"/>
    <mergeCell ref="B6:BA6"/>
    <mergeCell ref="A7:A8"/>
    <mergeCell ref="B7:B8"/>
    <mergeCell ref="C7:C8"/>
    <mergeCell ref="D7:D8"/>
    <mergeCell ref="K7:K8"/>
    <mergeCell ref="L7:L8"/>
    <mergeCell ref="M7:M8"/>
    <mergeCell ref="N7:N8"/>
    <mergeCell ref="O7:O8"/>
    <mergeCell ref="P7:P8"/>
    <mergeCell ref="T7:T8"/>
    <mergeCell ref="U7:U8"/>
    <mergeCell ref="V7:V8"/>
    <mergeCell ref="W7:W8"/>
    <mergeCell ref="X7:X8"/>
    <mergeCell ref="Y7:Y8"/>
    <mergeCell ref="T3:V3"/>
    <mergeCell ref="W3:W4"/>
    <mergeCell ref="X3:Z3"/>
    <mergeCell ref="AN7:AN8"/>
    <mergeCell ref="AO7:AO8"/>
    <mergeCell ref="AP7:AP8"/>
    <mergeCell ref="S7:S8"/>
    <mergeCell ref="R7:R8"/>
    <mergeCell ref="Q7:Q8"/>
    <mergeCell ref="G7:G8"/>
    <mergeCell ref="AJ3:AJ4"/>
    <mergeCell ref="AK3:AN3"/>
    <mergeCell ref="AO3:AR3"/>
    <mergeCell ref="AA3:AA4"/>
    <mergeCell ref="AB3:AE3"/>
    <mergeCell ref="AF3:AF4"/>
    <mergeCell ref="AG3:AI3"/>
    <mergeCell ref="AC7:AC8"/>
    <mergeCell ref="AD7:AD8"/>
    <mergeCell ref="AE7:AE8"/>
    <mergeCell ref="AF7:AF8"/>
    <mergeCell ref="AG7:AG8"/>
    <mergeCell ref="AH7:AH8"/>
    <mergeCell ref="AY10:AY11"/>
    <mergeCell ref="AZ10:AZ11"/>
    <mergeCell ref="BA10:BA11"/>
    <mergeCell ref="AQ10:AQ11"/>
    <mergeCell ref="AR10:AR11"/>
    <mergeCell ref="AS10:AS11"/>
    <mergeCell ref="AT10:AT11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I7:AI8"/>
    <mergeCell ref="AJ7:AJ8"/>
    <mergeCell ref="AU7:AU8"/>
    <mergeCell ref="AV7:AV8"/>
    <mergeCell ref="AK7:AK8"/>
    <mergeCell ref="AL7:AL8"/>
    <mergeCell ref="AM7:AM8"/>
    <mergeCell ref="AV10:AV11"/>
    <mergeCell ref="AK10:AK11"/>
    <mergeCell ref="AL10:AL11"/>
    <mergeCell ref="AM10:AM11"/>
    <mergeCell ref="AN10:AN11"/>
    <mergeCell ref="AO10:AO11"/>
    <mergeCell ref="AP10:AP11"/>
    <mergeCell ref="AW10:AW11"/>
    <mergeCell ref="AX10:AX11"/>
    <mergeCell ref="W13:W14"/>
    <mergeCell ref="X13:X14"/>
    <mergeCell ref="Y13:Y14"/>
    <mergeCell ref="Z13:Z14"/>
    <mergeCell ref="AA13:AA14"/>
    <mergeCell ref="AB13:AB14"/>
    <mergeCell ref="AI10:AI11"/>
    <mergeCell ref="AJ10:AJ11"/>
    <mergeCell ref="AU10:AU11"/>
    <mergeCell ref="I13:I14"/>
    <mergeCell ref="AW13:AW14"/>
    <mergeCell ref="AC13:AC14"/>
    <mergeCell ref="AD13:AD14"/>
    <mergeCell ref="AE13:AE14"/>
    <mergeCell ref="AF13:AF14"/>
    <mergeCell ref="AG13:AG14"/>
    <mergeCell ref="AY13:AY14"/>
    <mergeCell ref="AZ13:AZ14"/>
    <mergeCell ref="M13:M14"/>
    <mergeCell ref="L13:L14"/>
    <mergeCell ref="K13:K14"/>
    <mergeCell ref="O13:O14"/>
    <mergeCell ref="N13:N14"/>
    <mergeCell ref="S13:S14"/>
    <mergeCell ref="R13:R14"/>
    <mergeCell ref="Q13:Q14"/>
    <mergeCell ref="P13:P14"/>
    <mergeCell ref="AH13:AH14"/>
    <mergeCell ref="AI13:AI14"/>
    <mergeCell ref="AJ13:AJ14"/>
    <mergeCell ref="T13:T14"/>
    <mergeCell ref="U13:U14"/>
    <mergeCell ref="V13:V14"/>
    <mergeCell ref="BA13:BA14"/>
    <mergeCell ref="AV13:AV14"/>
    <mergeCell ref="AK13:AK14"/>
    <mergeCell ref="AL13:AL14"/>
    <mergeCell ref="AM13:AM14"/>
    <mergeCell ref="AN13:AN14"/>
    <mergeCell ref="AO13:AO14"/>
    <mergeCell ref="AP13:AP14"/>
    <mergeCell ref="A16:A17"/>
    <mergeCell ref="B16:B17"/>
    <mergeCell ref="C16:C17"/>
    <mergeCell ref="D16:D17"/>
    <mergeCell ref="J16:J17"/>
    <mergeCell ref="AH16:AH17"/>
    <mergeCell ref="AI16:AI17"/>
    <mergeCell ref="AJ16:AJ17"/>
    <mergeCell ref="T16:T17"/>
    <mergeCell ref="U16:U17"/>
    <mergeCell ref="V16:V17"/>
    <mergeCell ref="W16:W17"/>
    <mergeCell ref="X16:X17"/>
    <mergeCell ref="Y16:Y17"/>
    <mergeCell ref="Z16:Z17"/>
    <mergeCell ref="AA16:AA17"/>
    <mergeCell ref="AB16:AB17"/>
    <mergeCell ref="I16:I17"/>
    <mergeCell ref="H16:H17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W16:AW17"/>
    <mergeCell ref="AC16:AC17"/>
    <mergeCell ref="AD16:AD17"/>
    <mergeCell ref="AE16:AE17"/>
    <mergeCell ref="AF16:AF17"/>
    <mergeCell ref="AG16:AG17"/>
    <mergeCell ref="A19:A20"/>
    <mergeCell ref="B19:B20"/>
    <mergeCell ref="C19:C20"/>
    <mergeCell ref="D19:D20"/>
    <mergeCell ref="J19:J20"/>
    <mergeCell ref="S19:S20"/>
    <mergeCell ref="T19:T20"/>
    <mergeCell ref="U19:U20"/>
    <mergeCell ref="V19:V20"/>
    <mergeCell ref="G19:G20"/>
    <mergeCell ref="F19:F20"/>
    <mergeCell ref="E19:E20"/>
    <mergeCell ref="I19:I20"/>
    <mergeCell ref="H19:H20"/>
    <mergeCell ref="R19:R20"/>
    <mergeCell ref="Q19:Q20"/>
    <mergeCell ref="P19:P20"/>
    <mergeCell ref="O19:O20"/>
    <mergeCell ref="N19:N20"/>
    <mergeCell ref="M19:M20"/>
    <mergeCell ref="L19:L20"/>
    <mergeCell ref="K19:K20"/>
    <mergeCell ref="AD19:AD20"/>
    <mergeCell ref="AE19:AE20"/>
    <mergeCell ref="AF19:AF20"/>
    <mergeCell ref="AG19:AG20"/>
    <mergeCell ref="AH19:AH20"/>
    <mergeCell ref="AI19:AI20"/>
    <mergeCell ref="AJ19:AJ20"/>
    <mergeCell ref="AK19:AK20"/>
    <mergeCell ref="W19:W20"/>
    <mergeCell ref="X19:X20"/>
    <mergeCell ref="Y19:Y20"/>
    <mergeCell ref="Z19:Z20"/>
    <mergeCell ref="AA19:AA20"/>
    <mergeCell ref="AZ19:AZ20"/>
    <mergeCell ref="BA19:BA20"/>
    <mergeCell ref="A22:A27"/>
    <mergeCell ref="B22:B27"/>
    <mergeCell ref="C22:C27"/>
    <mergeCell ref="D22:D27"/>
    <mergeCell ref="K22:K27"/>
    <mergeCell ref="L22:L27"/>
    <mergeCell ref="M22:M27"/>
    <mergeCell ref="N22:N27"/>
    <mergeCell ref="O22:O27"/>
    <mergeCell ref="P22:P27"/>
    <mergeCell ref="Q22:Q27"/>
    <mergeCell ref="R22:R27"/>
    <mergeCell ref="S22:S27"/>
    <mergeCell ref="T22:T27"/>
    <mergeCell ref="U22:U27"/>
    <mergeCell ref="V22:V27"/>
    <mergeCell ref="W22:W27"/>
    <mergeCell ref="AL19:AL20"/>
    <mergeCell ref="AM19:AM20"/>
    <mergeCell ref="AN19:AN20"/>
    <mergeCell ref="AO19:AO20"/>
    <mergeCell ref="AP19:AP20"/>
    <mergeCell ref="AU19:AU20"/>
    <mergeCell ref="AV19:AV20"/>
    <mergeCell ref="AW19:AW20"/>
    <mergeCell ref="AX19:AX20"/>
    <mergeCell ref="AY19:AY20"/>
    <mergeCell ref="AQ19:AQ20"/>
    <mergeCell ref="AR19:AR20"/>
    <mergeCell ref="AS19:AS20"/>
    <mergeCell ref="AT19:AT20"/>
    <mergeCell ref="BA22:BA27"/>
    <mergeCell ref="A29:A34"/>
    <mergeCell ref="B29:B34"/>
    <mergeCell ref="C29:C34"/>
    <mergeCell ref="D29:D34"/>
    <mergeCell ref="K29:K34"/>
    <mergeCell ref="L29:L34"/>
    <mergeCell ref="M29:M34"/>
    <mergeCell ref="N29:N34"/>
    <mergeCell ref="O29:O34"/>
    <mergeCell ref="G29:G34"/>
    <mergeCell ref="F29:F34"/>
    <mergeCell ref="E29:E34"/>
    <mergeCell ref="AI29:AI34"/>
    <mergeCell ref="AJ29:AJ34"/>
    <mergeCell ref="AK29:AK34"/>
    <mergeCell ref="AL29:AL34"/>
    <mergeCell ref="AM29:AM34"/>
    <mergeCell ref="P29:P34"/>
    <mergeCell ref="AN29:AN34"/>
    <mergeCell ref="AP29:AP34"/>
    <mergeCell ref="AI22:AI27"/>
    <mergeCell ref="AJ22:AJ27"/>
    <mergeCell ref="AK22:AK27"/>
    <mergeCell ref="AC29:AC34"/>
    <mergeCell ref="AD29:AD34"/>
    <mergeCell ref="AX22:AX27"/>
    <mergeCell ref="AY22:AY27"/>
    <mergeCell ref="AZ22:AZ27"/>
    <mergeCell ref="AL22:AL27"/>
    <mergeCell ref="AM22:AM27"/>
    <mergeCell ref="AN22:AN27"/>
    <mergeCell ref="AO22:AO27"/>
    <mergeCell ref="AP22:AP27"/>
    <mergeCell ref="AQ22:AQ27"/>
    <mergeCell ref="AR22:AR27"/>
    <mergeCell ref="AS22:AS27"/>
    <mergeCell ref="AT22:AT27"/>
    <mergeCell ref="AU22:AU27"/>
    <mergeCell ref="AV22:AV27"/>
    <mergeCell ref="AW22:AW27"/>
    <mergeCell ref="BA29:BA34"/>
    <mergeCell ref="A36:A41"/>
    <mergeCell ref="B36:B41"/>
    <mergeCell ref="C36:C41"/>
    <mergeCell ref="D36:D41"/>
    <mergeCell ref="K36:K41"/>
    <mergeCell ref="L36:L41"/>
    <mergeCell ref="M36:M41"/>
    <mergeCell ref="N36:N41"/>
    <mergeCell ref="O36:O41"/>
    <mergeCell ref="P36:P41"/>
    <mergeCell ref="T36:T41"/>
    <mergeCell ref="U36:U41"/>
    <mergeCell ref="V36:V41"/>
    <mergeCell ref="W36:W41"/>
    <mergeCell ref="X36:X41"/>
    <mergeCell ref="Y36:Y41"/>
    <mergeCell ref="AC36:AC41"/>
    <mergeCell ref="AQ29:AQ34"/>
    <mergeCell ref="AR29:AR34"/>
    <mergeCell ref="AS29:AS34"/>
    <mergeCell ref="AT29:AT34"/>
    <mergeCell ref="AU29:AU34"/>
    <mergeCell ref="T29:T34"/>
    <mergeCell ref="AX36:AX41"/>
    <mergeCell ref="AY36:AY41"/>
    <mergeCell ref="AZ36:AZ41"/>
    <mergeCell ref="AV29:AV34"/>
    <mergeCell ref="AW29:AW34"/>
    <mergeCell ref="AX29:AX34"/>
    <mergeCell ref="AO29:AO34"/>
    <mergeCell ref="AY29:AY34"/>
    <mergeCell ref="AZ29:AZ34"/>
    <mergeCell ref="AO36:AO41"/>
    <mergeCell ref="AP36:AP41"/>
    <mergeCell ref="AQ36:AQ41"/>
    <mergeCell ref="AR36:AR41"/>
    <mergeCell ref="AS36:AS41"/>
    <mergeCell ref="AT36:AT41"/>
    <mergeCell ref="AU36:AU41"/>
    <mergeCell ref="AV36:AV41"/>
    <mergeCell ref="AW36:AW41"/>
    <mergeCell ref="AM45:AZ45"/>
    <mergeCell ref="X47:AK47"/>
    <mergeCell ref="AM47:AV47"/>
    <mergeCell ref="A51:BA51"/>
    <mergeCell ref="AI36:AI41"/>
    <mergeCell ref="AJ36:AJ41"/>
    <mergeCell ref="AK36:AK41"/>
    <mergeCell ref="AL36:AL41"/>
    <mergeCell ref="AM36:AM41"/>
    <mergeCell ref="AN36:AN41"/>
    <mergeCell ref="F36:F41"/>
    <mergeCell ref="E36:E41"/>
    <mergeCell ref="Z36:Z41"/>
    <mergeCell ref="AA36:AA41"/>
    <mergeCell ref="G36:G41"/>
    <mergeCell ref="AB36:AB41"/>
    <mergeCell ref="S36:S41"/>
    <mergeCell ref="R36:R41"/>
    <mergeCell ref="Q36:Q41"/>
    <mergeCell ref="H36:H41"/>
    <mergeCell ref="I36:I41"/>
    <mergeCell ref="J36:J41"/>
    <mergeCell ref="AF36:AF41"/>
    <mergeCell ref="BA36:BA41"/>
    <mergeCell ref="BD52:BF54"/>
    <mergeCell ref="AQ53:AS53"/>
    <mergeCell ref="AT55:AV55"/>
    <mergeCell ref="AW55:AY55"/>
    <mergeCell ref="AQ54:AS54"/>
    <mergeCell ref="AJ55:AL55"/>
    <mergeCell ref="AM55:AN55"/>
    <mergeCell ref="AO55:AP55"/>
    <mergeCell ref="AQ55:AS55"/>
    <mergeCell ref="AM54:AN54"/>
    <mergeCell ref="AJ54:AL54"/>
    <mergeCell ref="AZ55:BC55"/>
    <mergeCell ref="BD55:BF55"/>
    <mergeCell ref="AZ58:BC58"/>
    <mergeCell ref="BD58:BF58"/>
    <mergeCell ref="AC57:AE57"/>
    <mergeCell ref="AF58:AH58"/>
    <mergeCell ref="AQ56:AS56"/>
    <mergeCell ref="AT56:AV56"/>
    <mergeCell ref="AW56:AY56"/>
    <mergeCell ref="AZ56:BC56"/>
    <mergeCell ref="BD56:BF56"/>
    <mergeCell ref="AF56:AH56"/>
    <mergeCell ref="AJ58:AL58"/>
    <mergeCell ref="AF57:AH57"/>
    <mergeCell ref="AJ56:AL56"/>
    <mergeCell ref="AJ57:AL57"/>
    <mergeCell ref="AM57:AN57"/>
    <mergeCell ref="AO57:AP57"/>
    <mergeCell ref="AQ57:AS57"/>
    <mergeCell ref="AC56:AE56"/>
    <mergeCell ref="AM56:AN56"/>
    <mergeCell ref="AO56:AP56"/>
    <mergeCell ref="AZ57:BC57"/>
    <mergeCell ref="BD57:BF57"/>
    <mergeCell ref="AM58:AN58"/>
    <mergeCell ref="AT57:AV57"/>
    <mergeCell ref="B60:D60"/>
    <mergeCell ref="K60:M60"/>
    <mergeCell ref="N60:P60"/>
    <mergeCell ref="Z60:AB60"/>
    <mergeCell ref="AF60:AG60"/>
    <mergeCell ref="AH60:AI60"/>
    <mergeCell ref="AM60:AN60"/>
    <mergeCell ref="AO60:AP60"/>
    <mergeCell ref="AQ60:AS60"/>
    <mergeCell ref="AJ60:AL60"/>
    <mergeCell ref="AC60:AE60"/>
    <mergeCell ref="H60:J60"/>
    <mergeCell ref="E60:G60"/>
    <mergeCell ref="AW57:AY57"/>
    <mergeCell ref="B61:D61"/>
    <mergeCell ref="E61:G61"/>
    <mergeCell ref="K61:M61"/>
    <mergeCell ref="N61:P61"/>
    <mergeCell ref="Q61:S61"/>
    <mergeCell ref="T61:V61"/>
    <mergeCell ref="W61:Y61"/>
    <mergeCell ref="AC61:AE61"/>
    <mergeCell ref="AF61:AG61"/>
    <mergeCell ref="AO58:AP58"/>
    <mergeCell ref="AQ58:AS58"/>
    <mergeCell ref="AT58:AV58"/>
    <mergeCell ref="AW58:AY58"/>
    <mergeCell ref="AC59:AE59"/>
    <mergeCell ref="H59:J59"/>
    <mergeCell ref="AH59:AI59"/>
    <mergeCell ref="AJ59:AL59"/>
    <mergeCell ref="AM59:AN59"/>
    <mergeCell ref="AO59:AP59"/>
    <mergeCell ref="AQ59:AS59"/>
    <mergeCell ref="AT59:AV59"/>
    <mergeCell ref="AW59:AY59"/>
    <mergeCell ref="K59:M59"/>
    <mergeCell ref="N59:P59"/>
    <mergeCell ref="Z59:AB59"/>
    <mergeCell ref="AZ59:BC59"/>
    <mergeCell ref="BD59:BF59"/>
    <mergeCell ref="AT60:AV60"/>
    <mergeCell ref="AW60:AY60"/>
    <mergeCell ref="AZ60:BC60"/>
    <mergeCell ref="BD60:BF60"/>
    <mergeCell ref="AF59:AG59"/>
    <mergeCell ref="AH61:AI61"/>
    <mergeCell ref="AJ61:AL61"/>
    <mergeCell ref="BC61:BF61"/>
    <mergeCell ref="AM61:AN61"/>
    <mergeCell ref="AO61:AP61"/>
    <mergeCell ref="AQ61:AS61"/>
    <mergeCell ref="AT61:AV61"/>
    <mergeCell ref="AW61:AY61"/>
    <mergeCell ref="AZ61:BB61"/>
    <mergeCell ref="K2:AH2"/>
    <mergeCell ref="Z55:AB55"/>
    <mergeCell ref="AC55:AE55"/>
    <mergeCell ref="AF55:AH55"/>
    <mergeCell ref="AG36:AG41"/>
    <mergeCell ref="AH36:AH41"/>
    <mergeCell ref="AE29:AE34"/>
    <mergeCell ref="AF29:AF34"/>
    <mergeCell ref="AG29:AG34"/>
    <mergeCell ref="AH29:AH34"/>
    <mergeCell ref="X22:X27"/>
    <mergeCell ref="Y22:Y27"/>
    <mergeCell ref="AC22:AC27"/>
    <mergeCell ref="AD22:AD27"/>
    <mergeCell ref="AE22:AE27"/>
    <mergeCell ref="AD36:AD41"/>
    <mergeCell ref="AE36:AE41"/>
    <mergeCell ref="R29:R34"/>
    <mergeCell ref="Q29:Q34"/>
    <mergeCell ref="S29:S34"/>
    <mergeCell ref="AG22:AG27"/>
    <mergeCell ref="AH22:AH27"/>
    <mergeCell ref="AC19:AC20"/>
    <mergeCell ref="U29:U34"/>
  </mergeCells>
  <pageMargins left="0" right="0" top="0" bottom="0" header="0" footer="0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AN75"/>
  <sheetViews>
    <sheetView showGridLines="0" topLeftCell="A4" workbookViewId="0">
      <selection activeCell="X23" sqref="X23"/>
    </sheetView>
  </sheetViews>
  <sheetFormatPr defaultColWidth="14.6640625" defaultRowHeight="13.5" customHeight="1" x14ac:dyDescent="0.15"/>
  <cols>
    <col min="1" max="1" width="11.1640625" style="18" customWidth="1"/>
    <col min="2" max="2" width="35.83203125" style="58" customWidth="1"/>
    <col min="3" max="3" width="0" style="58" hidden="1" customWidth="1"/>
    <col min="4" max="4" width="16.33203125" style="58" customWidth="1"/>
    <col min="5" max="5" width="0" style="58" hidden="1" customWidth="1"/>
    <col min="6" max="6" width="7.6640625" style="58" customWidth="1"/>
    <col min="7" max="7" width="0" style="58" hidden="1" customWidth="1"/>
    <col min="8" max="8" width="5.5" style="58" customWidth="1"/>
    <col min="9" max="9" width="0" style="58" hidden="1" customWidth="1"/>
    <col min="10" max="10" width="8.1640625" style="58" customWidth="1"/>
    <col min="11" max="11" width="5.83203125" style="58" customWidth="1"/>
    <col min="12" max="12" width="7.6640625" style="87" customWidth="1"/>
    <col min="13" max="13" width="6.83203125" style="87" customWidth="1"/>
    <col min="14" max="15" width="5.83203125" style="87" customWidth="1"/>
    <col min="16" max="16" width="5.83203125" style="58" customWidth="1"/>
    <col min="17" max="17" width="0" style="58" hidden="1" customWidth="1"/>
    <col min="18" max="18" width="7.6640625" style="87" customWidth="1"/>
    <col min="19" max="19" width="6" style="87" customWidth="1"/>
    <col min="20" max="20" width="6.83203125" style="87" customWidth="1"/>
    <col min="21" max="21" width="5.5" style="87" customWidth="1"/>
    <col min="22" max="22" width="6.83203125" style="87" customWidth="1"/>
    <col min="23" max="23" width="6" style="87" customWidth="1"/>
    <col min="24" max="24" width="6.83203125" style="87" customWidth="1"/>
    <col min="25" max="25" width="5" style="87" customWidth="1"/>
    <col min="26" max="26" width="6.83203125" style="87" customWidth="1"/>
    <col min="27" max="27" width="6.83203125" style="18" customWidth="1"/>
    <col min="28" max="28" width="6.83203125" style="87" customWidth="1"/>
    <col min="29" max="29" width="5.33203125" style="87" customWidth="1"/>
    <col min="30" max="30" width="6.83203125" style="18" customWidth="1"/>
    <col min="31" max="32" width="0" style="18" hidden="1" customWidth="1"/>
    <col min="33" max="16384" width="14.6640625" style="18"/>
  </cols>
  <sheetData>
    <row r="1" spans="1:40" ht="12.75" customHeight="1" x14ac:dyDescent="0.15">
      <c r="A1" s="750"/>
      <c r="B1" s="747" t="s">
        <v>33</v>
      </c>
      <c r="C1" s="723"/>
      <c r="D1" s="724"/>
      <c r="E1" s="196" t="s">
        <v>34</v>
      </c>
      <c r="F1" s="712" t="s">
        <v>212</v>
      </c>
      <c r="G1" s="206"/>
      <c r="H1" s="712" t="s">
        <v>213</v>
      </c>
      <c r="I1" s="194"/>
      <c r="J1" s="733" t="s">
        <v>217</v>
      </c>
      <c r="K1" s="734"/>
      <c r="L1" s="734"/>
      <c r="M1" s="734"/>
      <c r="N1" s="734"/>
      <c r="O1" s="734"/>
      <c r="P1" s="734"/>
      <c r="Q1" s="734"/>
      <c r="R1" s="685" t="s">
        <v>353</v>
      </c>
      <c r="S1" s="730"/>
      <c r="T1" s="689"/>
      <c r="U1" s="689"/>
      <c r="V1" s="690"/>
      <c r="W1" s="689"/>
      <c r="X1" s="689"/>
      <c r="Y1" s="689"/>
      <c r="Z1" s="690"/>
      <c r="AA1" s="689"/>
      <c r="AB1" s="689"/>
      <c r="AC1" s="689"/>
      <c r="AD1" s="689"/>
      <c r="AE1" s="227"/>
      <c r="AF1" s="227"/>
      <c r="AG1" s="167"/>
    </row>
    <row r="2" spans="1:40" ht="12.75" customHeight="1" x14ac:dyDescent="0.15">
      <c r="A2" s="751"/>
      <c r="B2" s="748"/>
      <c r="C2" s="725"/>
      <c r="D2" s="726"/>
      <c r="E2" s="197"/>
      <c r="F2" s="713"/>
      <c r="G2" s="206"/>
      <c r="H2" s="713"/>
      <c r="I2" s="195"/>
      <c r="J2" s="735"/>
      <c r="K2" s="735"/>
      <c r="L2" s="735"/>
      <c r="M2" s="735"/>
      <c r="N2" s="735"/>
      <c r="O2" s="735"/>
      <c r="P2" s="735"/>
      <c r="Q2" s="735"/>
      <c r="R2" s="686"/>
      <c r="S2" s="727" t="s">
        <v>35</v>
      </c>
      <c r="T2" s="728"/>
      <c r="U2" s="728"/>
      <c r="V2" s="729"/>
      <c r="W2" s="687" t="s">
        <v>238</v>
      </c>
      <c r="X2" s="689"/>
      <c r="Y2" s="689"/>
      <c r="Z2" s="690"/>
      <c r="AA2" s="659" t="s">
        <v>239</v>
      </c>
      <c r="AB2" s="695"/>
      <c r="AC2" s="695"/>
      <c r="AD2" s="695"/>
      <c r="AE2" s="696"/>
      <c r="AF2" s="67"/>
      <c r="AG2" s="167"/>
    </row>
    <row r="3" spans="1:40" ht="12.75" customHeight="1" x14ac:dyDescent="0.15">
      <c r="A3" s="751"/>
      <c r="B3" s="748"/>
      <c r="C3" s="720"/>
      <c r="D3" s="717" t="s">
        <v>167</v>
      </c>
      <c r="E3" s="198"/>
      <c r="F3" s="713"/>
      <c r="G3" s="192"/>
      <c r="H3" s="713"/>
      <c r="I3" s="158"/>
      <c r="J3" s="736"/>
      <c r="K3" s="736"/>
      <c r="L3" s="736"/>
      <c r="M3" s="736"/>
      <c r="N3" s="736"/>
      <c r="O3" s="736"/>
      <c r="P3" s="736"/>
      <c r="Q3" s="736"/>
      <c r="R3" s="686"/>
      <c r="S3" s="687" t="s">
        <v>240</v>
      </c>
      <c r="T3" s="688"/>
      <c r="U3" s="705" t="s">
        <v>245</v>
      </c>
      <c r="V3" s="706"/>
      <c r="W3" s="691" t="s">
        <v>241</v>
      </c>
      <c r="X3" s="692"/>
      <c r="Y3" s="693" t="s">
        <v>242</v>
      </c>
      <c r="Z3" s="690"/>
      <c r="AA3" s="659" t="s">
        <v>243</v>
      </c>
      <c r="AB3" s="660"/>
      <c r="AC3" s="697" t="s">
        <v>244</v>
      </c>
      <c r="AD3" s="695"/>
      <c r="AE3" s="696"/>
      <c r="AF3" s="67"/>
      <c r="AG3" s="167"/>
    </row>
    <row r="4" spans="1:40" ht="12.75" customHeight="1" x14ac:dyDescent="0.15">
      <c r="A4" s="751"/>
      <c r="B4" s="748"/>
      <c r="C4" s="721"/>
      <c r="D4" s="718"/>
      <c r="E4" s="198"/>
      <c r="F4" s="713"/>
      <c r="G4" s="192"/>
      <c r="H4" s="713"/>
      <c r="I4" s="158"/>
      <c r="J4" s="714" t="s">
        <v>36</v>
      </c>
      <c r="K4" s="675" t="s">
        <v>214</v>
      </c>
      <c r="L4" s="675" t="s">
        <v>351</v>
      </c>
      <c r="M4" s="712" t="s">
        <v>352</v>
      </c>
      <c r="N4" s="677" t="s">
        <v>215</v>
      </c>
      <c r="O4" s="682" t="s">
        <v>216</v>
      </c>
      <c r="P4" s="677" t="s">
        <v>282</v>
      </c>
      <c r="Q4" s="218"/>
      <c r="R4" s="686"/>
      <c r="S4" s="657" t="s">
        <v>163</v>
      </c>
      <c r="T4" s="658"/>
      <c r="U4" s="698" t="s">
        <v>220</v>
      </c>
      <c r="V4" s="704"/>
      <c r="W4" s="668" t="s">
        <v>163</v>
      </c>
      <c r="X4" s="658"/>
      <c r="Y4" s="668" t="s">
        <v>220</v>
      </c>
      <c r="Z4" s="658"/>
      <c r="AA4" s="668" t="s">
        <v>163</v>
      </c>
      <c r="AB4" s="658"/>
      <c r="AC4" s="698" t="s">
        <v>220</v>
      </c>
      <c r="AD4" s="668"/>
      <c r="AE4" s="699"/>
      <c r="AF4" s="67"/>
      <c r="AG4" s="167"/>
    </row>
    <row r="5" spans="1:40" ht="11.25" customHeight="1" x14ac:dyDescent="0.15">
      <c r="A5" s="751"/>
      <c r="B5" s="748"/>
      <c r="C5" s="721"/>
      <c r="D5" s="718"/>
      <c r="E5" s="198"/>
      <c r="F5" s="713"/>
      <c r="G5" s="192"/>
      <c r="H5" s="713"/>
      <c r="I5" s="158"/>
      <c r="J5" s="715"/>
      <c r="K5" s="676"/>
      <c r="L5" s="676"/>
      <c r="M5" s="731"/>
      <c r="N5" s="680"/>
      <c r="O5" s="683"/>
      <c r="P5" s="678"/>
      <c r="Q5" s="737"/>
      <c r="R5" s="686"/>
      <c r="S5" s="776" t="s">
        <v>213</v>
      </c>
      <c r="T5" s="739" t="s">
        <v>36</v>
      </c>
      <c r="U5" s="661" t="s">
        <v>213</v>
      </c>
      <c r="V5" s="702" t="s">
        <v>36</v>
      </c>
      <c r="W5" s="661" t="s">
        <v>213</v>
      </c>
      <c r="X5" s="673" t="s">
        <v>36</v>
      </c>
      <c r="Y5" s="661" t="s">
        <v>213</v>
      </c>
      <c r="Z5" s="666" t="s">
        <v>36</v>
      </c>
      <c r="AA5" s="661" t="s">
        <v>213</v>
      </c>
      <c r="AB5" s="673" t="s">
        <v>36</v>
      </c>
      <c r="AC5" s="661" t="s">
        <v>213</v>
      </c>
      <c r="AD5" s="673" t="s">
        <v>36</v>
      </c>
      <c r="AE5" s="67"/>
      <c r="AF5" s="79"/>
      <c r="AG5" s="167"/>
      <c r="AH5" s="19"/>
      <c r="AI5" s="19"/>
    </row>
    <row r="6" spans="1:40" ht="64.5" customHeight="1" x14ac:dyDescent="0.15">
      <c r="A6" s="752"/>
      <c r="B6" s="749"/>
      <c r="C6" s="722"/>
      <c r="D6" s="719"/>
      <c r="E6" s="198"/>
      <c r="F6" s="674"/>
      <c r="G6" s="192"/>
      <c r="H6" s="674"/>
      <c r="I6" s="158"/>
      <c r="J6" s="716"/>
      <c r="K6" s="676"/>
      <c r="L6" s="676"/>
      <c r="M6" s="732"/>
      <c r="N6" s="681"/>
      <c r="O6" s="684"/>
      <c r="P6" s="679"/>
      <c r="Q6" s="738"/>
      <c r="R6" s="667"/>
      <c r="S6" s="722"/>
      <c r="T6" s="740"/>
      <c r="U6" s="662"/>
      <c r="V6" s="703"/>
      <c r="W6" s="662"/>
      <c r="X6" s="674"/>
      <c r="Y6" s="662"/>
      <c r="Z6" s="667"/>
      <c r="AA6" s="662"/>
      <c r="AB6" s="674"/>
      <c r="AC6" s="662"/>
      <c r="AD6" s="674"/>
      <c r="AE6" s="78" t="s">
        <v>37</v>
      </c>
      <c r="AF6" s="80" t="s">
        <v>37</v>
      </c>
      <c r="AG6" s="171"/>
      <c r="AK6" s="19"/>
      <c r="AL6" s="19"/>
      <c r="AM6" s="19"/>
      <c r="AN6" s="19"/>
    </row>
    <row r="7" spans="1:40" ht="13.5" customHeight="1" x14ac:dyDescent="0.15">
      <c r="A7" s="62">
        <v>1</v>
      </c>
      <c r="B7" s="162">
        <v>2</v>
      </c>
      <c r="C7" s="158" t="s">
        <v>6</v>
      </c>
      <c r="D7" s="162">
        <v>3</v>
      </c>
      <c r="E7" s="71" t="s">
        <v>8</v>
      </c>
      <c r="F7" s="62">
        <v>4</v>
      </c>
      <c r="G7" s="62" t="s">
        <v>10</v>
      </c>
      <c r="H7" s="62">
        <v>5</v>
      </c>
      <c r="I7" s="62" t="s">
        <v>12</v>
      </c>
      <c r="J7" s="30">
        <v>6</v>
      </c>
      <c r="K7" s="62">
        <v>7</v>
      </c>
      <c r="L7" s="193">
        <v>8</v>
      </c>
      <c r="M7" s="219"/>
      <c r="N7" s="193">
        <v>9</v>
      </c>
      <c r="O7" s="193">
        <v>10</v>
      </c>
      <c r="P7" s="219">
        <v>11</v>
      </c>
      <c r="Q7" s="217" t="s">
        <v>20</v>
      </c>
      <c r="R7" s="162"/>
      <c r="S7" s="494">
        <v>12</v>
      </c>
      <c r="T7" s="192">
        <v>13</v>
      </c>
      <c r="U7" s="221">
        <v>14</v>
      </c>
      <c r="V7" s="162">
        <v>15</v>
      </c>
      <c r="W7" s="220">
        <v>16</v>
      </c>
      <c r="X7" s="192">
        <v>17</v>
      </c>
      <c r="Y7" s="192">
        <v>18</v>
      </c>
      <c r="Z7" s="162">
        <v>19</v>
      </c>
      <c r="AA7" s="220">
        <v>20</v>
      </c>
      <c r="AB7" s="192">
        <v>21</v>
      </c>
      <c r="AC7" s="192">
        <v>22</v>
      </c>
      <c r="AD7" s="62">
        <v>23</v>
      </c>
      <c r="AE7" s="67" t="s">
        <v>40</v>
      </c>
      <c r="AF7" s="67" t="s">
        <v>65</v>
      </c>
      <c r="AG7" s="167"/>
    </row>
    <row r="8" spans="1:40" ht="13.5" customHeight="1" thickBot="1" x14ac:dyDescent="0.2">
      <c r="A8" s="28"/>
      <c r="B8" s="250"/>
      <c r="C8" s="20"/>
      <c r="D8" s="163"/>
      <c r="E8" s="20"/>
      <c r="F8" s="20"/>
      <c r="G8" s="20"/>
      <c r="H8" s="20"/>
      <c r="I8" s="20"/>
      <c r="J8" s="31"/>
      <c r="K8" s="20"/>
      <c r="L8" s="20"/>
      <c r="M8" s="20"/>
      <c r="N8" s="20"/>
      <c r="O8" s="20"/>
      <c r="P8" s="28"/>
      <c r="Q8" s="20"/>
      <c r="R8" s="504"/>
      <c r="S8" s="707">
        <f>(S10+T10)/17</f>
        <v>36</v>
      </c>
      <c r="T8" s="670"/>
      <c r="U8" s="671">
        <f>(U10+V10)/24</f>
        <v>36</v>
      </c>
      <c r="V8" s="672"/>
      <c r="W8" s="669">
        <f>(W10+X10)/17</f>
        <v>36</v>
      </c>
      <c r="X8" s="670"/>
      <c r="Y8" s="671">
        <f>(Y10+Z10)/24</f>
        <v>36</v>
      </c>
      <c r="Z8" s="672"/>
      <c r="AA8" s="669">
        <f>(AA10+AB10)/17</f>
        <v>36</v>
      </c>
      <c r="AB8" s="670"/>
      <c r="AC8" s="671">
        <f>(AC10+AD10)/24</f>
        <v>36</v>
      </c>
      <c r="AD8" s="670"/>
      <c r="AE8" s="165" t="e">
        <f t="shared" ref="AE8" si="0">AE10/17</f>
        <v>#REF!</v>
      </c>
      <c r="AF8" s="20"/>
      <c r="AG8" s="167"/>
    </row>
    <row r="9" spans="1:40" ht="13.5" hidden="1" customHeight="1" x14ac:dyDescent="0.15">
      <c r="A9" s="65"/>
      <c r="B9" s="311" t="s">
        <v>66</v>
      </c>
      <c r="C9" s="20"/>
      <c r="D9" s="163"/>
      <c r="E9" s="20"/>
      <c r="F9" s="65"/>
      <c r="G9" s="65"/>
      <c r="H9" s="65"/>
      <c r="I9" s="65"/>
      <c r="J9" s="66"/>
      <c r="K9" s="65"/>
      <c r="L9" s="65"/>
      <c r="M9" s="65"/>
      <c r="N9" s="65"/>
      <c r="O9" s="65"/>
      <c r="P9" s="278"/>
      <c r="Q9" s="20"/>
      <c r="R9" s="504"/>
      <c r="S9" s="20"/>
      <c r="T9" s="166"/>
      <c r="U9" s="76"/>
      <c r="V9" s="168"/>
      <c r="W9" s="28"/>
      <c r="X9" s="61"/>
      <c r="Y9" s="61"/>
      <c r="Z9" s="168"/>
      <c r="AA9" s="278"/>
      <c r="AB9" s="65"/>
      <c r="AC9" s="65"/>
      <c r="AD9" s="277"/>
      <c r="AE9" s="20"/>
      <c r="AF9" s="20"/>
      <c r="AG9" s="167"/>
    </row>
    <row r="10" spans="1:40" s="58" customFormat="1" ht="13.5" customHeight="1" thickBot="1" x14ac:dyDescent="0.2">
      <c r="A10" s="313"/>
      <c r="B10" s="312"/>
      <c r="C10" s="65"/>
      <c r="D10" s="306"/>
      <c r="E10" s="65"/>
      <c r="F10" s="164">
        <f t="shared" ref="F10:AD10" si="1">F12+F32++F59</f>
        <v>4428</v>
      </c>
      <c r="G10" s="164" t="e">
        <f t="shared" si="1"/>
        <v>#REF!</v>
      </c>
      <c r="H10" s="164">
        <f t="shared" si="1"/>
        <v>52</v>
      </c>
      <c r="I10" s="164" t="e">
        <f t="shared" si="1"/>
        <v>#REF!</v>
      </c>
      <c r="J10" s="164">
        <f t="shared" si="1"/>
        <v>4214</v>
      </c>
      <c r="K10" s="164">
        <f t="shared" si="1"/>
        <v>1842</v>
      </c>
      <c r="L10" s="164">
        <f t="shared" si="1"/>
        <v>1056</v>
      </c>
      <c r="M10" s="164">
        <f t="shared" si="1"/>
        <v>20</v>
      </c>
      <c r="N10" s="164">
        <f t="shared" si="1"/>
        <v>468</v>
      </c>
      <c r="O10" s="164">
        <f t="shared" si="1"/>
        <v>86</v>
      </c>
      <c r="P10" s="314">
        <f t="shared" si="1"/>
        <v>58</v>
      </c>
      <c r="Q10" s="500">
        <f t="shared" si="1"/>
        <v>0</v>
      </c>
      <c r="R10" s="505">
        <f t="shared" si="1"/>
        <v>756</v>
      </c>
      <c r="S10" s="500">
        <f t="shared" si="1"/>
        <v>4</v>
      </c>
      <c r="T10" s="164">
        <f t="shared" si="1"/>
        <v>608</v>
      </c>
      <c r="U10" s="164">
        <f t="shared" si="1"/>
        <v>6</v>
      </c>
      <c r="V10" s="164">
        <f t="shared" si="1"/>
        <v>858</v>
      </c>
      <c r="W10" s="512">
        <f t="shared" si="1"/>
        <v>0</v>
      </c>
      <c r="X10" s="164">
        <f t="shared" si="1"/>
        <v>612</v>
      </c>
      <c r="Y10" s="164">
        <f t="shared" si="1"/>
        <v>8</v>
      </c>
      <c r="Z10" s="164">
        <f t="shared" si="1"/>
        <v>856</v>
      </c>
      <c r="AA10" s="512">
        <f t="shared" si="1"/>
        <v>12</v>
      </c>
      <c r="AB10" s="314">
        <f t="shared" si="1"/>
        <v>600</v>
      </c>
      <c r="AC10" s="314">
        <f t="shared" si="1"/>
        <v>22</v>
      </c>
      <c r="AD10" s="315">
        <f t="shared" si="1"/>
        <v>842</v>
      </c>
      <c r="AE10" s="164" t="e">
        <f>SUM(#REF!+AE32+#REF!)</f>
        <v>#REF!</v>
      </c>
      <c r="AF10" s="65"/>
      <c r="AG10" s="279">
        <f>S10+T10+U10+V10+W10+X10+Y10+Z10+AA10+AB10+AC10+AD10</f>
        <v>4428</v>
      </c>
    </row>
    <row r="11" spans="1:40" ht="18.75" hidden="1" customHeight="1" thickBot="1" x14ac:dyDescent="0.2">
      <c r="A11" s="230" t="s">
        <v>247</v>
      </c>
      <c r="B11" s="231" t="s">
        <v>248</v>
      </c>
      <c r="C11" s="25"/>
      <c r="D11" s="235"/>
      <c r="E11" s="33"/>
      <c r="F11" s="252"/>
      <c r="G11" s="33"/>
      <c r="H11" s="33"/>
      <c r="I11" s="33"/>
      <c r="J11" s="33" t="e">
        <f>SUM(#REF!)</f>
        <v>#REF!</v>
      </c>
      <c r="K11" s="33"/>
      <c r="L11" s="33"/>
      <c r="M11" s="33"/>
      <c r="N11" s="33"/>
      <c r="O11" s="33"/>
      <c r="P11" s="501"/>
      <c r="Q11" s="33"/>
      <c r="R11" s="506"/>
      <c r="S11" s="33"/>
      <c r="T11" s="236"/>
      <c r="U11" s="265"/>
      <c r="V11" s="255"/>
      <c r="W11" s="254"/>
      <c r="X11" s="236"/>
      <c r="Y11" s="236"/>
      <c r="Z11" s="255"/>
      <c r="AA11" s="237" t="s">
        <v>68</v>
      </c>
      <c r="AB11" s="33"/>
      <c r="AC11" s="33"/>
      <c r="AD11" s="238" t="s">
        <v>69</v>
      </c>
      <c r="AE11" s="25"/>
      <c r="AF11" s="25"/>
      <c r="AG11" s="279">
        <f t="shared" ref="AG11:AG13" si="2">T11+V11+X11+Z11+AB11+AD11</f>
        <v>8.9</v>
      </c>
    </row>
    <row r="12" spans="1:40" s="87" customFormat="1" ht="18.75" customHeight="1" thickBot="1" x14ac:dyDescent="0.2">
      <c r="A12" s="229" t="s">
        <v>357</v>
      </c>
      <c r="B12" s="251" t="s">
        <v>246</v>
      </c>
      <c r="C12" s="378"/>
      <c r="D12" s="335"/>
      <c r="E12" s="337"/>
      <c r="F12" s="379">
        <f t="shared" ref="F12:AD12" si="3">F13+F22+F26</f>
        <v>2124</v>
      </c>
      <c r="G12" s="338">
        <f t="shared" si="3"/>
        <v>20</v>
      </c>
      <c r="H12" s="335">
        <f t="shared" si="3"/>
        <v>0</v>
      </c>
      <c r="I12" s="339">
        <f t="shared" si="3"/>
        <v>0</v>
      </c>
      <c r="J12" s="335">
        <f t="shared" si="3"/>
        <v>2052</v>
      </c>
      <c r="K12" s="339">
        <f t="shared" si="3"/>
        <v>1356</v>
      </c>
      <c r="L12" s="335">
        <f t="shared" si="3"/>
        <v>676</v>
      </c>
      <c r="M12" s="335">
        <f t="shared" si="3"/>
        <v>20</v>
      </c>
      <c r="N12" s="335">
        <f t="shared" si="3"/>
        <v>0</v>
      </c>
      <c r="O12" s="339">
        <f t="shared" si="3"/>
        <v>54</v>
      </c>
      <c r="P12" s="335">
        <f t="shared" si="3"/>
        <v>18</v>
      </c>
      <c r="Q12" s="339">
        <f t="shared" si="3"/>
        <v>0</v>
      </c>
      <c r="R12" s="340">
        <f t="shared" si="3"/>
        <v>0</v>
      </c>
      <c r="S12" s="339">
        <f t="shared" si="3"/>
        <v>0</v>
      </c>
      <c r="T12" s="337">
        <f t="shared" si="3"/>
        <v>410</v>
      </c>
      <c r="U12" s="337">
        <f t="shared" si="3"/>
        <v>0</v>
      </c>
      <c r="V12" s="340">
        <f t="shared" si="3"/>
        <v>516</v>
      </c>
      <c r="W12" s="338">
        <f t="shared" si="3"/>
        <v>0</v>
      </c>
      <c r="X12" s="337">
        <f t="shared" si="3"/>
        <v>432</v>
      </c>
      <c r="Y12" s="337">
        <f t="shared" si="3"/>
        <v>0</v>
      </c>
      <c r="Z12" s="340">
        <f t="shared" si="3"/>
        <v>598</v>
      </c>
      <c r="AA12" s="338">
        <f t="shared" si="3"/>
        <v>0</v>
      </c>
      <c r="AB12" s="337">
        <f t="shared" si="3"/>
        <v>140</v>
      </c>
      <c r="AC12" s="337">
        <f t="shared" si="3"/>
        <v>0</v>
      </c>
      <c r="AD12" s="335">
        <f t="shared" si="3"/>
        <v>28</v>
      </c>
      <c r="AE12" s="25"/>
      <c r="AF12" s="25"/>
      <c r="AG12" s="279">
        <f t="shared" si="2"/>
        <v>2124</v>
      </c>
    </row>
    <row r="13" spans="1:40" s="87" customFormat="1" ht="21" customHeight="1" thickBot="1" x14ac:dyDescent="0.2">
      <c r="A13" s="230"/>
      <c r="B13" s="231" t="s">
        <v>358</v>
      </c>
      <c r="C13" s="382"/>
      <c r="D13" s="366"/>
      <c r="E13" s="368"/>
      <c r="F13" s="378">
        <f>F14+F15+F16+F17+F18+F19+F20+F21</f>
        <v>1300</v>
      </c>
      <c r="G13" s="366">
        <f t="shared" ref="G13:AD13" si="4">G14+G15+G16+G17+G18+G19+G20+G21</f>
        <v>0</v>
      </c>
      <c r="H13" s="366">
        <f t="shared" si="4"/>
        <v>0</v>
      </c>
      <c r="I13" s="366">
        <f t="shared" si="4"/>
        <v>0</v>
      </c>
      <c r="J13" s="335">
        <f t="shared" si="4"/>
        <v>1254</v>
      </c>
      <c r="K13" s="366">
        <f t="shared" si="4"/>
        <v>878</v>
      </c>
      <c r="L13" s="366">
        <f t="shared" si="4"/>
        <v>376</v>
      </c>
      <c r="M13" s="366">
        <f t="shared" si="4"/>
        <v>0</v>
      </c>
      <c r="N13" s="366">
        <f t="shared" si="4"/>
        <v>0</v>
      </c>
      <c r="O13" s="366">
        <f t="shared" si="4"/>
        <v>36</v>
      </c>
      <c r="P13" s="366">
        <f t="shared" si="4"/>
        <v>10</v>
      </c>
      <c r="Q13" s="415">
        <f t="shared" si="4"/>
        <v>0</v>
      </c>
      <c r="R13" s="383">
        <f t="shared" si="4"/>
        <v>0</v>
      </c>
      <c r="S13" s="415">
        <f t="shared" si="4"/>
        <v>0</v>
      </c>
      <c r="T13" s="366">
        <f t="shared" si="4"/>
        <v>290</v>
      </c>
      <c r="U13" s="366">
        <f t="shared" si="4"/>
        <v>0</v>
      </c>
      <c r="V13" s="383">
        <f t="shared" si="4"/>
        <v>338</v>
      </c>
      <c r="W13" s="384">
        <f t="shared" si="4"/>
        <v>0</v>
      </c>
      <c r="X13" s="385">
        <f t="shared" si="4"/>
        <v>274</v>
      </c>
      <c r="Y13" s="385">
        <f t="shared" si="4"/>
        <v>0</v>
      </c>
      <c r="Z13" s="386">
        <f t="shared" si="4"/>
        <v>362</v>
      </c>
      <c r="AA13" s="382">
        <f t="shared" si="4"/>
        <v>0</v>
      </c>
      <c r="AB13" s="366">
        <f t="shared" si="4"/>
        <v>36</v>
      </c>
      <c r="AC13" s="366">
        <f t="shared" si="4"/>
        <v>0</v>
      </c>
      <c r="AD13" s="366">
        <f t="shared" si="4"/>
        <v>0</v>
      </c>
      <c r="AE13" s="25"/>
      <c r="AF13" s="25"/>
      <c r="AG13" s="279">
        <f t="shared" si="2"/>
        <v>1300</v>
      </c>
    </row>
    <row r="14" spans="1:40" s="87" customFormat="1" ht="13.5" customHeight="1" x14ac:dyDescent="0.15">
      <c r="A14" s="232" t="s">
        <v>361</v>
      </c>
      <c r="B14" s="360" t="s">
        <v>249</v>
      </c>
      <c r="C14" s="298"/>
      <c r="D14" s="380" t="s">
        <v>261</v>
      </c>
      <c r="E14" s="302"/>
      <c r="F14" s="361">
        <f>J14+O14+P14</f>
        <v>148</v>
      </c>
      <c r="G14" s="299"/>
      <c r="H14" s="299"/>
      <c r="I14" s="299"/>
      <c r="J14" s="300">
        <f>K14+L14+N14</f>
        <v>124</v>
      </c>
      <c r="K14" s="301">
        <v>124</v>
      </c>
      <c r="L14" s="301"/>
      <c r="M14" s="301"/>
      <c r="N14" s="297"/>
      <c r="O14" s="297">
        <v>18</v>
      </c>
      <c r="P14" s="297">
        <v>6</v>
      </c>
      <c r="Q14" s="298"/>
      <c r="R14" s="362"/>
      <c r="S14" s="298"/>
      <c r="T14" s="301">
        <v>26</v>
      </c>
      <c r="U14" s="373"/>
      <c r="V14" s="374">
        <v>34</v>
      </c>
      <c r="W14" s="375"/>
      <c r="X14" s="376">
        <v>34</v>
      </c>
      <c r="Y14" s="381"/>
      <c r="Z14" s="363">
        <v>54</v>
      </c>
      <c r="AA14" s="109"/>
      <c r="AB14" s="301"/>
      <c r="AC14" s="297"/>
      <c r="AD14" s="301"/>
      <c r="AE14" s="25"/>
      <c r="AF14" s="25"/>
      <c r="AG14" s="279">
        <f>T14+V14+X14+Z14+AB14+AD14</f>
        <v>148</v>
      </c>
    </row>
    <row r="15" spans="1:40" s="87" customFormat="1" ht="13.5" customHeight="1" x14ac:dyDescent="0.15">
      <c r="A15" s="232" t="s">
        <v>362</v>
      </c>
      <c r="B15" s="233" t="s">
        <v>250</v>
      </c>
      <c r="C15" s="249"/>
      <c r="D15" s="239" t="s">
        <v>262</v>
      </c>
      <c r="E15" s="247"/>
      <c r="F15" s="242">
        <f t="shared" ref="F15:F30" si="5">H15+J15</f>
        <v>182</v>
      </c>
      <c r="G15" s="243"/>
      <c r="H15" s="243"/>
      <c r="I15" s="243"/>
      <c r="J15" s="244">
        <f t="shared" ref="J15:J21" si="6">K15+L15+N15</f>
        <v>182</v>
      </c>
      <c r="K15" s="245">
        <v>182</v>
      </c>
      <c r="L15" s="245"/>
      <c r="M15" s="245"/>
      <c r="N15" s="224"/>
      <c r="O15" s="224"/>
      <c r="P15" s="224"/>
      <c r="Q15" s="249"/>
      <c r="R15" s="256"/>
      <c r="S15" s="249"/>
      <c r="T15" s="245">
        <v>52</v>
      </c>
      <c r="U15" s="266"/>
      <c r="V15" s="246">
        <v>60</v>
      </c>
      <c r="W15" s="259"/>
      <c r="X15" s="260">
        <v>34</v>
      </c>
      <c r="Y15" s="258"/>
      <c r="Z15" s="261">
        <v>36</v>
      </c>
      <c r="AA15" s="28"/>
      <c r="AB15" s="245"/>
      <c r="AC15" s="224"/>
      <c r="AD15" s="245"/>
      <c r="AE15" s="25"/>
      <c r="AF15" s="25"/>
      <c r="AG15" s="279">
        <f t="shared" ref="AG15:AG59" si="7">T15+V15+X15+Z15+AB15+AD15</f>
        <v>182</v>
      </c>
    </row>
    <row r="16" spans="1:40" s="87" customFormat="1" ht="13.5" customHeight="1" x14ac:dyDescent="0.15">
      <c r="A16" s="232" t="s">
        <v>363</v>
      </c>
      <c r="B16" s="233" t="s">
        <v>251</v>
      </c>
      <c r="C16" s="249"/>
      <c r="D16" s="239" t="s">
        <v>262</v>
      </c>
      <c r="E16" s="247"/>
      <c r="F16" s="242">
        <f t="shared" si="5"/>
        <v>172</v>
      </c>
      <c r="G16" s="243"/>
      <c r="H16" s="243"/>
      <c r="I16" s="243"/>
      <c r="J16" s="244">
        <f t="shared" si="6"/>
        <v>172</v>
      </c>
      <c r="K16" s="245"/>
      <c r="L16" s="245">
        <v>172</v>
      </c>
      <c r="M16" s="245"/>
      <c r="N16" s="224"/>
      <c r="O16" s="224"/>
      <c r="P16" s="224"/>
      <c r="Q16" s="249"/>
      <c r="R16" s="256"/>
      <c r="S16" s="249"/>
      <c r="T16" s="245">
        <v>52</v>
      </c>
      <c r="U16" s="266"/>
      <c r="V16" s="246">
        <v>54</v>
      </c>
      <c r="W16" s="259"/>
      <c r="X16" s="260">
        <v>34</v>
      </c>
      <c r="Y16" s="258"/>
      <c r="Z16" s="261">
        <v>32</v>
      </c>
      <c r="AA16" s="28"/>
      <c r="AB16" s="245"/>
      <c r="AC16" s="224"/>
      <c r="AD16" s="245"/>
      <c r="AE16" s="25"/>
      <c r="AF16" s="25"/>
      <c r="AG16" s="279">
        <f t="shared" si="7"/>
        <v>172</v>
      </c>
    </row>
    <row r="17" spans="1:33" s="87" customFormat="1" ht="13.5" customHeight="1" x14ac:dyDescent="0.15">
      <c r="A17" s="234" t="s">
        <v>364</v>
      </c>
      <c r="B17" s="532" t="s">
        <v>252</v>
      </c>
      <c r="C17" s="249"/>
      <c r="D17" s="239" t="s">
        <v>261</v>
      </c>
      <c r="E17" s="247"/>
      <c r="F17" s="242">
        <f>J17+O17+P17</f>
        <v>346</v>
      </c>
      <c r="G17" s="243"/>
      <c r="H17" s="243"/>
      <c r="I17" s="243"/>
      <c r="J17" s="244">
        <f t="shared" si="6"/>
        <v>324</v>
      </c>
      <c r="K17" s="245">
        <v>324</v>
      </c>
      <c r="L17" s="245"/>
      <c r="M17" s="245"/>
      <c r="N17" s="224"/>
      <c r="O17" s="224">
        <v>18</v>
      </c>
      <c r="P17" s="224">
        <v>4</v>
      </c>
      <c r="Q17" s="249"/>
      <c r="R17" s="256"/>
      <c r="S17" s="249"/>
      <c r="T17" s="245">
        <v>68</v>
      </c>
      <c r="U17" s="266"/>
      <c r="V17" s="246">
        <v>92</v>
      </c>
      <c r="W17" s="259"/>
      <c r="X17" s="260">
        <v>68</v>
      </c>
      <c r="Y17" s="258"/>
      <c r="Z17" s="261">
        <v>118</v>
      </c>
      <c r="AA17" s="28"/>
      <c r="AB17" s="245"/>
      <c r="AC17" s="224"/>
      <c r="AD17" s="245"/>
      <c r="AE17" s="25"/>
      <c r="AF17" s="25"/>
      <c r="AG17" s="279">
        <f t="shared" si="7"/>
        <v>346</v>
      </c>
    </row>
    <row r="18" spans="1:33" s="87" customFormat="1" ht="13.5" customHeight="1" x14ac:dyDescent="0.15">
      <c r="A18" s="232" t="s">
        <v>365</v>
      </c>
      <c r="B18" s="233" t="s">
        <v>253</v>
      </c>
      <c r="C18" s="224"/>
      <c r="D18" s="239" t="s">
        <v>262</v>
      </c>
      <c r="E18" s="247"/>
      <c r="F18" s="242">
        <f t="shared" si="5"/>
        <v>172</v>
      </c>
      <c r="G18" s="243"/>
      <c r="H18" s="243"/>
      <c r="I18" s="243"/>
      <c r="J18" s="244">
        <f t="shared" si="6"/>
        <v>172</v>
      </c>
      <c r="K18" s="245">
        <v>172</v>
      </c>
      <c r="L18" s="245"/>
      <c r="M18" s="245"/>
      <c r="N18" s="224"/>
      <c r="O18" s="224"/>
      <c r="P18" s="224"/>
      <c r="Q18" s="249"/>
      <c r="R18" s="256"/>
      <c r="S18" s="249"/>
      <c r="T18" s="245">
        <v>34</v>
      </c>
      <c r="U18" s="266"/>
      <c r="V18" s="246">
        <v>26</v>
      </c>
      <c r="W18" s="259"/>
      <c r="X18" s="260">
        <v>42</v>
      </c>
      <c r="Y18" s="258"/>
      <c r="Z18" s="261">
        <v>70</v>
      </c>
      <c r="AA18" s="28"/>
      <c r="AB18" s="245"/>
      <c r="AC18" s="224"/>
      <c r="AD18" s="243"/>
      <c r="AE18" s="25"/>
      <c r="AF18" s="25"/>
      <c r="AG18" s="279">
        <f t="shared" si="7"/>
        <v>172</v>
      </c>
    </row>
    <row r="19" spans="1:33" s="87" customFormat="1" ht="13.5" customHeight="1" x14ac:dyDescent="0.15">
      <c r="A19" s="232" t="s">
        <v>366</v>
      </c>
      <c r="B19" s="233" t="s">
        <v>67</v>
      </c>
      <c r="C19" s="224"/>
      <c r="D19" s="239" t="s">
        <v>262</v>
      </c>
      <c r="E19" s="247"/>
      <c r="F19" s="242">
        <f t="shared" si="5"/>
        <v>172</v>
      </c>
      <c r="G19" s="243"/>
      <c r="H19" s="243"/>
      <c r="I19" s="243"/>
      <c r="J19" s="244">
        <f t="shared" si="6"/>
        <v>172</v>
      </c>
      <c r="K19" s="245"/>
      <c r="L19" s="245">
        <v>172</v>
      </c>
      <c r="M19" s="245"/>
      <c r="N19" s="224"/>
      <c r="O19" s="224"/>
      <c r="P19" s="224"/>
      <c r="Q19" s="249"/>
      <c r="R19" s="256"/>
      <c r="S19" s="249"/>
      <c r="T19" s="245">
        <v>34</v>
      </c>
      <c r="U19" s="266"/>
      <c r="V19" s="246">
        <v>52</v>
      </c>
      <c r="W19" s="259"/>
      <c r="X19" s="260">
        <v>34</v>
      </c>
      <c r="Y19" s="258"/>
      <c r="Z19" s="261">
        <v>52</v>
      </c>
      <c r="AA19" s="28"/>
      <c r="AB19" s="245"/>
      <c r="AC19" s="224"/>
      <c r="AD19" s="243"/>
      <c r="AE19" s="25"/>
      <c r="AF19" s="25"/>
      <c r="AG19" s="279">
        <f t="shared" si="7"/>
        <v>172</v>
      </c>
    </row>
    <row r="20" spans="1:33" s="87" customFormat="1" ht="13.5" customHeight="1" x14ac:dyDescent="0.15">
      <c r="A20" s="232" t="s">
        <v>367</v>
      </c>
      <c r="B20" s="233" t="s">
        <v>254</v>
      </c>
      <c r="C20" s="224"/>
      <c r="D20" s="239" t="s">
        <v>271</v>
      </c>
      <c r="E20" s="247"/>
      <c r="F20" s="242">
        <f t="shared" si="5"/>
        <v>72</v>
      </c>
      <c r="G20" s="243"/>
      <c r="H20" s="243"/>
      <c r="I20" s="243"/>
      <c r="J20" s="244">
        <f t="shared" si="6"/>
        <v>72</v>
      </c>
      <c r="K20" s="245">
        <v>56</v>
      </c>
      <c r="L20" s="245">
        <v>16</v>
      </c>
      <c r="M20" s="245"/>
      <c r="N20" s="224"/>
      <c r="O20" s="224"/>
      <c r="P20" s="224"/>
      <c r="Q20" s="249"/>
      <c r="R20" s="507"/>
      <c r="S20" s="249"/>
      <c r="T20" s="245">
        <v>24</v>
      </c>
      <c r="U20" s="266"/>
      <c r="V20" s="246">
        <v>20</v>
      </c>
      <c r="W20" s="259"/>
      <c r="X20" s="260">
        <v>28</v>
      </c>
      <c r="Y20" s="258"/>
      <c r="Z20" s="261"/>
      <c r="AA20" s="28"/>
      <c r="AB20" s="245"/>
      <c r="AC20" s="224"/>
      <c r="AD20" s="245"/>
      <c r="AE20" s="25"/>
      <c r="AF20" s="25"/>
      <c r="AG20" s="279">
        <f t="shared" si="7"/>
        <v>72</v>
      </c>
    </row>
    <row r="21" spans="1:33" s="87" customFormat="1" ht="13.5" customHeight="1" thickBot="1" x14ac:dyDescent="0.2">
      <c r="A21" s="344" t="s">
        <v>368</v>
      </c>
      <c r="B21" s="353" t="s">
        <v>255</v>
      </c>
      <c r="C21" s="322"/>
      <c r="D21" s="372" t="s">
        <v>263</v>
      </c>
      <c r="E21" s="349"/>
      <c r="F21" s="354">
        <f t="shared" si="5"/>
        <v>36</v>
      </c>
      <c r="G21" s="347"/>
      <c r="H21" s="347"/>
      <c r="I21" s="347"/>
      <c r="J21" s="348">
        <f t="shared" si="6"/>
        <v>36</v>
      </c>
      <c r="K21" s="313">
        <v>20</v>
      </c>
      <c r="L21" s="313">
        <v>16</v>
      </c>
      <c r="M21" s="313"/>
      <c r="N21" s="322"/>
      <c r="O21" s="322"/>
      <c r="P21" s="322"/>
      <c r="Q21" s="325"/>
      <c r="R21" s="508"/>
      <c r="S21" s="325"/>
      <c r="T21" s="313"/>
      <c r="U21" s="355"/>
      <c r="V21" s="356"/>
      <c r="W21" s="357"/>
      <c r="X21" s="358"/>
      <c r="Y21" s="351"/>
      <c r="Z21" s="359"/>
      <c r="AA21" s="326"/>
      <c r="AB21" s="313">
        <v>36</v>
      </c>
      <c r="AC21" s="322"/>
      <c r="AD21" s="347"/>
      <c r="AE21" s="25"/>
      <c r="AF21" s="25"/>
      <c r="AG21" s="279">
        <f t="shared" si="7"/>
        <v>36</v>
      </c>
    </row>
    <row r="22" spans="1:33" s="87" customFormat="1" ht="27.75" customHeight="1" thickBot="1" x14ac:dyDescent="0.2">
      <c r="A22" s="230"/>
      <c r="B22" s="365" t="s">
        <v>359</v>
      </c>
      <c r="C22" s="366"/>
      <c r="D22" s="367"/>
      <c r="E22" s="368"/>
      <c r="F22" s="369">
        <f>F23+F24+F25</f>
        <v>424</v>
      </c>
      <c r="G22" s="369">
        <f t="shared" ref="G22:AD22" si="8">G23+G24+G25</f>
        <v>20</v>
      </c>
      <c r="H22" s="369">
        <f t="shared" si="8"/>
        <v>0</v>
      </c>
      <c r="I22" s="369">
        <f t="shared" si="8"/>
        <v>0</v>
      </c>
      <c r="J22" s="369">
        <f t="shared" si="8"/>
        <v>398</v>
      </c>
      <c r="K22" s="369">
        <f t="shared" si="8"/>
        <v>170</v>
      </c>
      <c r="L22" s="369">
        <f t="shared" si="8"/>
        <v>228</v>
      </c>
      <c r="M22" s="369">
        <f t="shared" si="8"/>
        <v>0</v>
      </c>
      <c r="N22" s="369">
        <f t="shared" si="8"/>
        <v>0</v>
      </c>
      <c r="O22" s="369">
        <f t="shared" si="8"/>
        <v>18</v>
      </c>
      <c r="P22" s="369">
        <f t="shared" si="8"/>
        <v>8</v>
      </c>
      <c r="Q22" s="369">
        <f t="shared" si="8"/>
        <v>0</v>
      </c>
      <c r="R22" s="377">
        <f t="shared" si="8"/>
        <v>0</v>
      </c>
      <c r="S22" s="370">
        <f t="shared" si="8"/>
        <v>0</v>
      </c>
      <c r="T22" s="369">
        <f t="shared" si="8"/>
        <v>86</v>
      </c>
      <c r="U22" s="369">
        <f t="shared" si="8"/>
        <v>0</v>
      </c>
      <c r="V22" s="377">
        <f t="shared" si="8"/>
        <v>158</v>
      </c>
      <c r="W22" s="370">
        <f t="shared" si="8"/>
        <v>0</v>
      </c>
      <c r="X22" s="369">
        <f t="shared" si="8"/>
        <v>68</v>
      </c>
      <c r="Y22" s="369">
        <f t="shared" si="8"/>
        <v>0</v>
      </c>
      <c r="Z22" s="377">
        <f t="shared" si="8"/>
        <v>112</v>
      </c>
      <c r="AA22" s="370">
        <f t="shared" si="8"/>
        <v>0</v>
      </c>
      <c r="AB22" s="369">
        <f t="shared" si="8"/>
        <v>0</v>
      </c>
      <c r="AC22" s="369">
        <f t="shared" si="8"/>
        <v>0</v>
      </c>
      <c r="AD22" s="369">
        <f t="shared" si="8"/>
        <v>0</v>
      </c>
      <c r="AE22" s="25"/>
      <c r="AF22" s="25"/>
      <c r="AG22" s="279">
        <f t="shared" si="7"/>
        <v>424</v>
      </c>
    </row>
    <row r="23" spans="1:33" s="87" customFormat="1" ht="13.5" customHeight="1" x14ac:dyDescent="0.15">
      <c r="A23" s="371" t="s">
        <v>369</v>
      </c>
      <c r="B23" s="360" t="s">
        <v>256</v>
      </c>
      <c r="C23" s="297"/>
      <c r="D23" s="241" t="s">
        <v>262</v>
      </c>
      <c r="E23" s="302"/>
      <c r="F23" s="316">
        <f t="shared" si="5"/>
        <v>166</v>
      </c>
      <c r="G23" s="299"/>
      <c r="H23" s="299"/>
      <c r="I23" s="299"/>
      <c r="J23" s="300">
        <f>K23+L23+N23</f>
        <v>166</v>
      </c>
      <c r="K23" s="301"/>
      <c r="L23" s="301">
        <v>166</v>
      </c>
      <c r="M23" s="301"/>
      <c r="N23" s="297"/>
      <c r="O23" s="297"/>
      <c r="P23" s="297"/>
      <c r="Q23" s="298"/>
      <c r="R23" s="509"/>
      <c r="S23" s="298"/>
      <c r="T23" s="301">
        <v>34</v>
      </c>
      <c r="U23" s="373"/>
      <c r="V23" s="374">
        <v>70</v>
      </c>
      <c r="W23" s="375"/>
      <c r="X23" s="376">
        <v>34</v>
      </c>
      <c r="Y23" s="305"/>
      <c r="Z23" s="363">
        <v>28</v>
      </c>
      <c r="AA23" s="109"/>
      <c r="AB23" s="301"/>
      <c r="AC23" s="297"/>
      <c r="AD23" s="299"/>
      <c r="AE23" s="25"/>
      <c r="AF23" s="25"/>
      <c r="AG23" s="279">
        <f t="shared" si="7"/>
        <v>166</v>
      </c>
    </row>
    <row r="24" spans="1:33" s="87" customFormat="1" ht="13.5" customHeight="1" x14ac:dyDescent="0.15">
      <c r="A24" s="234" t="s">
        <v>370</v>
      </c>
      <c r="B24" s="233" t="s">
        <v>257</v>
      </c>
      <c r="C24" s="224"/>
      <c r="D24" s="240" t="s">
        <v>261</v>
      </c>
      <c r="E24" s="247"/>
      <c r="F24" s="248">
        <f>J24+O24+P24</f>
        <v>222</v>
      </c>
      <c r="G24" s="243"/>
      <c r="H24" s="243"/>
      <c r="I24" s="243"/>
      <c r="J24" s="244">
        <f t="shared" ref="J24:J25" si="9">K24+L24+N24</f>
        <v>196</v>
      </c>
      <c r="K24" s="245">
        <v>150</v>
      </c>
      <c r="L24" s="245">
        <v>46</v>
      </c>
      <c r="M24" s="245"/>
      <c r="N24" s="224"/>
      <c r="O24" s="224">
        <v>18</v>
      </c>
      <c r="P24" s="224">
        <v>8</v>
      </c>
      <c r="Q24" s="267"/>
      <c r="R24" s="256"/>
      <c r="S24" s="249"/>
      <c r="T24" s="245">
        <v>52</v>
      </c>
      <c r="U24" s="266"/>
      <c r="V24" s="246">
        <v>52</v>
      </c>
      <c r="W24" s="259"/>
      <c r="X24" s="260">
        <v>34</v>
      </c>
      <c r="Y24" s="258"/>
      <c r="Z24" s="261">
        <v>84</v>
      </c>
      <c r="AA24" s="28"/>
      <c r="AB24" s="245"/>
      <c r="AC24" s="224"/>
      <c r="AD24" s="245"/>
      <c r="AE24" s="25"/>
      <c r="AF24" s="25"/>
      <c r="AG24" s="279">
        <f t="shared" si="7"/>
        <v>222</v>
      </c>
    </row>
    <row r="25" spans="1:33" s="87" customFormat="1" ht="13.5" customHeight="1" thickBot="1" x14ac:dyDescent="0.2">
      <c r="A25" s="344" t="s">
        <v>371</v>
      </c>
      <c r="B25" s="353" t="s">
        <v>284</v>
      </c>
      <c r="C25" s="322"/>
      <c r="D25" s="345" t="s">
        <v>263</v>
      </c>
      <c r="E25" s="349"/>
      <c r="F25" s="354">
        <f t="shared" si="5"/>
        <v>36</v>
      </c>
      <c r="G25" s="313">
        <f t="shared" ref="G25" si="10">K25+N25+P25+T25+W25+X25</f>
        <v>20</v>
      </c>
      <c r="H25" s="313"/>
      <c r="I25" s="348">
        <f t="shared" ref="I25" si="11">N25+P25+T25+W25+Y25+Z25</f>
        <v>0</v>
      </c>
      <c r="J25" s="348">
        <f t="shared" si="9"/>
        <v>36</v>
      </c>
      <c r="K25" s="313">
        <v>20</v>
      </c>
      <c r="L25" s="313">
        <v>16</v>
      </c>
      <c r="M25" s="313"/>
      <c r="N25" s="322"/>
      <c r="O25" s="322"/>
      <c r="P25" s="322"/>
      <c r="Q25" s="323"/>
      <c r="R25" s="324"/>
      <c r="S25" s="325"/>
      <c r="T25" s="313"/>
      <c r="U25" s="355"/>
      <c r="V25" s="356">
        <v>36</v>
      </c>
      <c r="W25" s="357"/>
      <c r="X25" s="358"/>
      <c r="Y25" s="351"/>
      <c r="Z25" s="359"/>
      <c r="AA25" s="326"/>
      <c r="AB25" s="313"/>
      <c r="AC25" s="322"/>
      <c r="AD25" s="313"/>
      <c r="AE25" s="25"/>
      <c r="AF25" s="25"/>
      <c r="AG25" s="279">
        <f t="shared" si="7"/>
        <v>36</v>
      </c>
    </row>
    <row r="26" spans="1:33" s="87" customFormat="1" ht="18.75" customHeight="1" thickBot="1" x14ac:dyDescent="0.2">
      <c r="A26" s="364"/>
      <c r="B26" s="365" t="s">
        <v>360</v>
      </c>
      <c r="C26" s="366"/>
      <c r="D26" s="367"/>
      <c r="E26" s="415"/>
      <c r="F26" s="369">
        <f>F27+F28+F29+F30+F31</f>
        <v>400</v>
      </c>
      <c r="G26" s="369">
        <f t="shared" ref="G26:AD26" si="12">G27+G28+G29+G30+G31</f>
        <v>0</v>
      </c>
      <c r="H26" s="369">
        <f t="shared" si="12"/>
        <v>0</v>
      </c>
      <c r="I26" s="369">
        <f t="shared" si="12"/>
        <v>0</v>
      </c>
      <c r="J26" s="369">
        <f t="shared" si="12"/>
        <v>400</v>
      </c>
      <c r="K26" s="369">
        <f t="shared" si="12"/>
        <v>308</v>
      </c>
      <c r="L26" s="369">
        <f t="shared" si="12"/>
        <v>72</v>
      </c>
      <c r="M26" s="369">
        <f t="shared" si="12"/>
        <v>20</v>
      </c>
      <c r="N26" s="369">
        <f t="shared" si="12"/>
        <v>0</v>
      </c>
      <c r="O26" s="369">
        <f t="shared" si="12"/>
        <v>0</v>
      </c>
      <c r="P26" s="369">
        <f t="shared" si="12"/>
        <v>0</v>
      </c>
      <c r="Q26" s="369">
        <f t="shared" si="12"/>
        <v>0</v>
      </c>
      <c r="R26" s="377">
        <f t="shared" si="12"/>
        <v>0</v>
      </c>
      <c r="S26" s="370">
        <f t="shared" si="12"/>
        <v>0</v>
      </c>
      <c r="T26" s="369">
        <f t="shared" si="12"/>
        <v>34</v>
      </c>
      <c r="U26" s="369">
        <f t="shared" si="12"/>
        <v>0</v>
      </c>
      <c r="V26" s="377">
        <f t="shared" si="12"/>
        <v>20</v>
      </c>
      <c r="W26" s="370">
        <f t="shared" si="12"/>
        <v>0</v>
      </c>
      <c r="X26" s="369">
        <f t="shared" si="12"/>
        <v>90</v>
      </c>
      <c r="Y26" s="369">
        <f t="shared" si="12"/>
        <v>0</v>
      </c>
      <c r="Z26" s="377">
        <f t="shared" si="12"/>
        <v>124</v>
      </c>
      <c r="AA26" s="370">
        <f t="shared" si="12"/>
        <v>0</v>
      </c>
      <c r="AB26" s="369">
        <f t="shared" si="12"/>
        <v>104</v>
      </c>
      <c r="AC26" s="369">
        <f t="shared" si="12"/>
        <v>0</v>
      </c>
      <c r="AD26" s="369">
        <f t="shared" si="12"/>
        <v>28</v>
      </c>
      <c r="AE26" s="25"/>
      <c r="AF26" s="25"/>
      <c r="AG26" s="279">
        <f t="shared" si="7"/>
        <v>400</v>
      </c>
    </row>
    <row r="27" spans="1:33" s="87" customFormat="1" ht="12.75" customHeight="1" x14ac:dyDescent="0.15">
      <c r="A27" s="232" t="s">
        <v>372</v>
      </c>
      <c r="B27" s="233" t="s">
        <v>258</v>
      </c>
      <c r="C27" s="224"/>
      <c r="D27" s="240" t="s">
        <v>262</v>
      </c>
      <c r="E27" s="247"/>
      <c r="F27" s="248">
        <f t="shared" ref="F27:F29" si="13">H27+J27</f>
        <v>114</v>
      </c>
      <c r="G27" s="243"/>
      <c r="H27" s="243"/>
      <c r="I27" s="243"/>
      <c r="J27" s="244">
        <f t="shared" ref="J27:J29" si="14">K27+L27+N27</f>
        <v>114</v>
      </c>
      <c r="K27" s="245">
        <v>74</v>
      </c>
      <c r="L27" s="245">
        <v>40</v>
      </c>
      <c r="M27" s="245"/>
      <c r="N27" s="224"/>
      <c r="O27" s="224"/>
      <c r="P27" s="224"/>
      <c r="Q27" s="267"/>
      <c r="R27" s="256"/>
      <c r="S27" s="249"/>
      <c r="T27" s="245">
        <v>34</v>
      </c>
      <c r="U27" s="266"/>
      <c r="V27" s="246">
        <v>20</v>
      </c>
      <c r="W27" s="259"/>
      <c r="X27" s="260">
        <v>34</v>
      </c>
      <c r="Y27" s="258"/>
      <c r="Z27" s="261">
        <v>26</v>
      </c>
      <c r="AA27" s="28"/>
      <c r="AB27" s="245"/>
      <c r="AC27" s="224"/>
      <c r="AD27" s="245"/>
      <c r="AE27" s="25"/>
      <c r="AF27" s="25"/>
      <c r="AG27" s="279"/>
    </row>
    <row r="28" spans="1:33" s="87" customFormat="1" ht="12" customHeight="1" x14ac:dyDescent="0.15">
      <c r="A28" s="232" t="s">
        <v>373</v>
      </c>
      <c r="B28" s="233" t="s">
        <v>345</v>
      </c>
      <c r="C28" s="224"/>
      <c r="D28" s="240" t="s">
        <v>262</v>
      </c>
      <c r="E28" s="247"/>
      <c r="F28" s="248">
        <f t="shared" si="13"/>
        <v>172</v>
      </c>
      <c r="G28" s="243"/>
      <c r="H28" s="243"/>
      <c r="I28" s="243"/>
      <c r="J28" s="244">
        <f t="shared" si="14"/>
        <v>172</v>
      </c>
      <c r="K28" s="245">
        <v>172</v>
      </c>
      <c r="L28" s="245"/>
      <c r="M28" s="245"/>
      <c r="N28" s="224"/>
      <c r="O28" s="224"/>
      <c r="P28" s="224"/>
      <c r="Q28" s="267"/>
      <c r="R28" s="256"/>
      <c r="S28" s="249"/>
      <c r="T28" s="245"/>
      <c r="U28" s="266"/>
      <c r="V28" s="246"/>
      <c r="W28" s="259"/>
      <c r="X28" s="260">
        <v>34</v>
      </c>
      <c r="Y28" s="258"/>
      <c r="Z28" s="261">
        <v>78</v>
      </c>
      <c r="AA28" s="28"/>
      <c r="AB28" s="245">
        <v>32</v>
      </c>
      <c r="AC28" s="224"/>
      <c r="AD28" s="245">
        <v>28</v>
      </c>
      <c r="AE28" s="25"/>
      <c r="AF28" s="25"/>
      <c r="AG28" s="279"/>
    </row>
    <row r="29" spans="1:33" s="87" customFormat="1" ht="13.5" customHeight="1" x14ac:dyDescent="0.15">
      <c r="A29" s="232" t="s">
        <v>374</v>
      </c>
      <c r="B29" s="233" t="s">
        <v>259</v>
      </c>
      <c r="C29" s="224"/>
      <c r="D29" s="240" t="s">
        <v>263</v>
      </c>
      <c r="E29" s="247"/>
      <c r="F29" s="248">
        <f t="shared" si="13"/>
        <v>36</v>
      </c>
      <c r="G29" s="245"/>
      <c r="H29" s="245"/>
      <c r="I29" s="245"/>
      <c r="J29" s="244">
        <f t="shared" si="14"/>
        <v>36</v>
      </c>
      <c r="K29" s="245">
        <v>20</v>
      </c>
      <c r="L29" s="245">
        <v>16</v>
      </c>
      <c r="M29" s="245"/>
      <c r="N29" s="224"/>
      <c r="O29" s="224"/>
      <c r="P29" s="224"/>
      <c r="Q29" s="267"/>
      <c r="R29" s="256"/>
      <c r="S29" s="249"/>
      <c r="T29" s="245"/>
      <c r="U29" s="266"/>
      <c r="V29" s="246"/>
      <c r="W29" s="259"/>
      <c r="X29" s="260"/>
      <c r="Y29" s="258"/>
      <c r="Z29" s="261"/>
      <c r="AA29" s="28"/>
      <c r="AB29" s="245">
        <v>36</v>
      </c>
      <c r="AC29" s="224"/>
      <c r="AD29" s="245"/>
      <c r="AE29" s="25"/>
      <c r="AF29" s="25"/>
      <c r="AG29" s="279"/>
    </row>
    <row r="30" spans="1:33" s="87" customFormat="1" ht="13.5" customHeight="1" x14ac:dyDescent="0.15">
      <c r="A30" s="352" t="s">
        <v>375</v>
      </c>
      <c r="B30" s="360" t="s">
        <v>260</v>
      </c>
      <c r="C30" s="298"/>
      <c r="D30" s="416" t="s">
        <v>263</v>
      </c>
      <c r="E30" s="298"/>
      <c r="F30" s="361">
        <f t="shared" si="5"/>
        <v>42</v>
      </c>
      <c r="G30" s="299"/>
      <c r="H30" s="299"/>
      <c r="I30" s="299"/>
      <c r="J30" s="300">
        <v>42</v>
      </c>
      <c r="K30" s="301">
        <v>22</v>
      </c>
      <c r="L30" s="301"/>
      <c r="M30" s="498">
        <v>20</v>
      </c>
      <c r="N30" s="298"/>
      <c r="O30" s="297"/>
      <c r="P30" s="297"/>
      <c r="Q30" s="303"/>
      <c r="R30" s="362"/>
      <c r="S30" s="298"/>
      <c r="T30" s="297"/>
      <c r="U30" s="302"/>
      <c r="V30" s="362"/>
      <c r="W30" s="304"/>
      <c r="X30" s="305">
        <v>22</v>
      </c>
      <c r="Y30" s="305"/>
      <c r="Z30" s="363">
        <v>20</v>
      </c>
      <c r="AA30" s="109"/>
      <c r="AB30" s="297"/>
      <c r="AC30" s="297"/>
      <c r="AD30" s="106"/>
      <c r="AE30" s="25"/>
      <c r="AF30" s="25"/>
      <c r="AG30" s="279">
        <f t="shared" si="7"/>
        <v>42</v>
      </c>
    </row>
    <row r="31" spans="1:33" s="87" customFormat="1" ht="13.5" customHeight="1" thickBot="1" x14ac:dyDescent="0.2">
      <c r="A31" s="344" t="s">
        <v>376</v>
      </c>
      <c r="B31" s="353" t="s">
        <v>283</v>
      </c>
      <c r="C31" s="325"/>
      <c r="D31" s="417" t="s">
        <v>172</v>
      </c>
      <c r="E31" s="325"/>
      <c r="F31" s="346">
        <f>H31+J31</f>
        <v>36</v>
      </c>
      <c r="G31" s="347"/>
      <c r="H31" s="347"/>
      <c r="I31" s="347"/>
      <c r="J31" s="348">
        <f>K31+L31</f>
        <v>36</v>
      </c>
      <c r="K31" s="313">
        <v>20</v>
      </c>
      <c r="L31" s="313">
        <v>16</v>
      </c>
      <c r="M31" s="499"/>
      <c r="N31" s="325"/>
      <c r="O31" s="322"/>
      <c r="P31" s="322"/>
      <c r="Q31" s="323"/>
      <c r="R31" s="324"/>
      <c r="S31" s="325"/>
      <c r="T31" s="322"/>
      <c r="U31" s="349"/>
      <c r="V31" s="324"/>
      <c r="W31" s="350"/>
      <c r="X31" s="351"/>
      <c r="Y31" s="351"/>
      <c r="Z31" s="359"/>
      <c r="AA31" s="326"/>
      <c r="AB31" s="322">
        <v>36</v>
      </c>
      <c r="AC31" s="322"/>
      <c r="AD31" s="21"/>
      <c r="AE31" s="25"/>
      <c r="AF31" s="25"/>
      <c r="AG31" s="279">
        <f t="shared" si="7"/>
        <v>36</v>
      </c>
    </row>
    <row r="32" spans="1:33" ht="15" customHeight="1" thickBot="1" x14ac:dyDescent="0.2">
      <c r="A32" s="35"/>
      <c r="B32" s="421"/>
      <c r="C32" s="228"/>
      <c r="D32" s="418"/>
      <c r="E32" s="342"/>
      <c r="F32" s="343">
        <f t="shared" ref="F32:AE32" si="15">F33+F42</f>
        <v>2232</v>
      </c>
      <c r="G32" s="343" t="e">
        <f t="shared" si="15"/>
        <v>#REF!</v>
      </c>
      <c r="H32" s="343">
        <f t="shared" si="15"/>
        <v>52</v>
      </c>
      <c r="I32" s="343" t="e">
        <f t="shared" si="15"/>
        <v>#REF!</v>
      </c>
      <c r="J32" s="343">
        <f t="shared" si="15"/>
        <v>2090</v>
      </c>
      <c r="K32" s="343">
        <f t="shared" si="15"/>
        <v>486</v>
      </c>
      <c r="L32" s="343">
        <f t="shared" si="15"/>
        <v>380</v>
      </c>
      <c r="M32" s="343">
        <f t="shared" si="15"/>
        <v>0</v>
      </c>
      <c r="N32" s="343">
        <f t="shared" si="15"/>
        <v>468</v>
      </c>
      <c r="O32" s="343">
        <f t="shared" si="15"/>
        <v>32</v>
      </c>
      <c r="P32" s="343">
        <f t="shared" si="15"/>
        <v>40</v>
      </c>
      <c r="Q32" s="440">
        <f t="shared" si="15"/>
        <v>0</v>
      </c>
      <c r="R32" s="441">
        <f t="shared" si="15"/>
        <v>756</v>
      </c>
      <c r="S32" s="442">
        <f t="shared" si="15"/>
        <v>4</v>
      </c>
      <c r="T32" s="343">
        <f t="shared" si="15"/>
        <v>198</v>
      </c>
      <c r="U32" s="343">
        <f t="shared" si="15"/>
        <v>6</v>
      </c>
      <c r="V32" s="441">
        <f t="shared" si="15"/>
        <v>342</v>
      </c>
      <c r="W32" s="442">
        <f t="shared" si="15"/>
        <v>0</v>
      </c>
      <c r="X32" s="343">
        <f t="shared" si="15"/>
        <v>180</v>
      </c>
      <c r="Y32" s="343">
        <f t="shared" si="15"/>
        <v>8</v>
      </c>
      <c r="Z32" s="441">
        <f t="shared" si="15"/>
        <v>258</v>
      </c>
      <c r="AA32" s="442">
        <f t="shared" si="15"/>
        <v>12</v>
      </c>
      <c r="AB32" s="343">
        <f t="shared" si="15"/>
        <v>460</v>
      </c>
      <c r="AC32" s="343">
        <f t="shared" si="15"/>
        <v>22</v>
      </c>
      <c r="AD32" s="343">
        <f t="shared" si="15"/>
        <v>742</v>
      </c>
      <c r="AE32" s="170">
        <f t="shared" si="15"/>
        <v>0</v>
      </c>
      <c r="AF32" s="69"/>
      <c r="AG32" s="279">
        <f t="shared" si="7"/>
        <v>2180</v>
      </c>
    </row>
    <row r="33" spans="1:33" ht="67.5" customHeight="1" thickBot="1" x14ac:dyDescent="0.2">
      <c r="A33" s="35" t="s">
        <v>151</v>
      </c>
      <c r="B33" s="421" t="s">
        <v>15</v>
      </c>
      <c r="C33" s="420"/>
      <c r="D33" s="419"/>
      <c r="E33" s="73"/>
      <c r="F33" s="35">
        <f>F34+F35+F36+F37+F38+F39+F40+F41</f>
        <v>430</v>
      </c>
      <c r="G33" s="35" t="e">
        <f>G34+G35+G36+G37+G38+G39+G40+G41+#REF!</f>
        <v>#REF!</v>
      </c>
      <c r="H33" s="35">
        <f>H34+H35+H36+H37+H38+H39+H40+H41</f>
        <v>24</v>
      </c>
      <c r="I33" s="35" t="e">
        <f>I34+I35+I36+I37+I38+I39+I40+I41+#REF!</f>
        <v>#REF!</v>
      </c>
      <c r="J33" s="35">
        <f>J34+J35+J36+J37+J38+J39+J40+J41</f>
        <v>382</v>
      </c>
      <c r="K33" s="35">
        <f>K34+K35+K36+K37+K38+K39+K40+K41</f>
        <v>210</v>
      </c>
      <c r="L33" s="35">
        <f>L34+L35+L36+L37+L38+L39+L40+L41</f>
        <v>172</v>
      </c>
      <c r="M33" s="35">
        <f t="shared" ref="M33:R33" si="16">M34+M35+M36+M37+M38+M39+M40+M41</f>
        <v>0</v>
      </c>
      <c r="N33" s="35">
        <f t="shared" si="16"/>
        <v>0</v>
      </c>
      <c r="O33" s="35">
        <f t="shared" si="16"/>
        <v>8</v>
      </c>
      <c r="P33" s="35">
        <f t="shared" si="16"/>
        <v>16</v>
      </c>
      <c r="Q33" s="70">
        <f t="shared" si="16"/>
        <v>0</v>
      </c>
      <c r="R33" s="412">
        <f t="shared" si="16"/>
        <v>0</v>
      </c>
      <c r="S33" s="73">
        <f>S34+S35+S36+S37+S38+S39+S40+S41</f>
        <v>4</v>
      </c>
      <c r="T33" s="35">
        <f t="shared" ref="T33:V33" si="17">T34+T35+T36+T37+T38+T39+T40+T41</f>
        <v>38</v>
      </c>
      <c r="U33" s="35">
        <f t="shared" si="17"/>
        <v>6</v>
      </c>
      <c r="V33" s="419">
        <f t="shared" si="17"/>
        <v>170</v>
      </c>
      <c r="W33" s="73">
        <f>W34+W35+W36+W37+W38+W39+W40+W41</f>
        <v>0</v>
      </c>
      <c r="X33" s="35">
        <f t="shared" ref="X33:Z33" si="18">X34+X35+X36+X37+X38+X39+X40+X41</f>
        <v>36</v>
      </c>
      <c r="Y33" s="35">
        <f t="shared" si="18"/>
        <v>2</v>
      </c>
      <c r="Z33" s="419">
        <f t="shared" si="18"/>
        <v>36</v>
      </c>
      <c r="AA33" s="73">
        <f>AA34+AA35+AA36+AA37+AA38+AA39+AA40+AA41</f>
        <v>10</v>
      </c>
      <c r="AB33" s="35">
        <f t="shared" ref="AB33:AD33" si="19">AB34+AB35+AB36+AB37+AB38+AB39+AB40+AB41</f>
        <v>70</v>
      </c>
      <c r="AC33" s="35">
        <f t="shared" si="19"/>
        <v>2</v>
      </c>
      <c r="AD33" s="35">
        <f t="shared" si="19"/>
        <v>56</v>
      </c>
      <c r="AE33" s="70">
        <f t="shared" ref="AE33" si="20">SUM(AE34:AE41)</f>
        <v>0</v>
      </c>
      <c r="AF33" s="70"/>
      <c r="AG33" s="279">
        <f t="shared" si="7"/>
        <v>406</v>
      </c>
    </row>
    <row r="34" spans="1:33" ht="13.5" customHeight="1" x14ac:dyDescent="0.15">
      <c r="A34" s="51" t="s">
        <v>152</v>
      </c>
      <c r="B34" s="422" t="s">
        <v>211</v>
      </c>
      <c r="C34" s="55"/>
      <c r="D34" s="413" t="s">
        <v>221</v>
      </c>
      <c r="E34" s="55"/>
      <c r="F34" s="145">
        <f>H34+J34+O34+P34</f>
        <v>84</v>
      </c>
      <c r="G34" s="57"/>
      <c r="H34" s="57">
        <v>2</v>
      </c>
      <c r="I34" s="57"/>
      <c r="J34" s="307">
        <f>K34+L34+N34</f>
        <v>70</v>
      </c>
      <c r="K34" s="61">
        <v>44</v>
      </c>
      <c r="L34" s="52">
        <v>26</v>
      </c>
      <c r="M34" s="52"/>
      <c r="N34" s="52"/>
      <c r="O34" s="52">
        <v>4</v>
      </c>
      <c r="P34" s="94">
        <v>8</v>
      </c>
      <c r="Q34" s="76"/>
      <c r="R34" s="168"/>
      <c r="S34" s="76"/>
      <c r="T34" s="61"/>
      <c r="U34" s="52">
        <v>2</v>
      </c>
      <c r="V34" s="168">
        <v>82</v>
      </c>
      <c r="W34" s="262"/>
      <c r="X34" s="263"/>
      <c r="Y34" s="263"/>
      <c r="Z34" s="264"/>
      <c r="AA34" s="28"/>
      <c r="AB34" s="191"/>
      <c r="AC34" s="191"/>
      <c r="AD34" s="61"/>
      <c r="AE34" s="53"/>
      <c r="AF34" s="53"/>
      <c r="AG34" s="279">
        <f t="shared" si="7"/>
        <v>82</v>
      </c>
    </row>
    <row r="35" spans="1:33" ht="17.25" customHeight="1" x14ac:dyDescent="0.15">
      <c r="A35" s="51" t="s">
        <v>153</v>
      </c>
      <c r="B35" s="422" t="s">
        <v>210</v>
      </c>
      <c r="C35" s="55"/>
      <c r="D35" s="414" t="s">
        <v>172</v>
      </c>
      <c r="E35" s="55"/>
      <c r="F35" s="61">
        <f t="shared" ref="F35:F41" si="21">H35+J35</f>
        <v>72</v>
      </c>
      <c r="G35" s="57"/>
      <c r="H35" s="57">
        <v>2</v>
      </c>
      <c r="I35" s="57"/>
      <c r="J35" s="307">
        <f t="shared" ref="J35:J41" si="22">K35+L35+N35</f>
        <v>70</v>
      </c>
      <c r="K35" s="61">
        <v>40</v>
      </c>
      <c r="L35" s="52">
        <v>30</v>
      </c>
      <c r="M35" s="52"/>
      <c r="N35" s="52"/>
      <c r="O35" s="52"/>
      <c r="P35" s="61"/>
      <c r="Q35" s="76"/>
      <c r="R35" s="168"/>
      <c r="S35" s="76"/>
      <c r="T35" s="61"/>
      <c r="U35" s="52">
        <v>2</v>
      </c>
      <c r="V35" s="168">
        <v>34</v>
      </c>
      <c r="W35" s="262"/>
      <c r="X35" s="263">
        <v>36</v>
      </c>
      <c r="Y35" s="263"/>
      <c r="Z35" s="264"/>
      <c r="AA35" s="28"/>
      <c r="AB35" s="191"/>
      <c r="AC35" s="191"/>
      <c r="AD35" s="61"/>
      <c r="AE35" s="53"/>
      <c r="AF35" s="53"/>
      <c r="AG35" s="279">
        <f t="shared" si="7"/>
        <v>70</v>
      </c>
    </row>
    <row r="36" spans="1:33" ht="13.5" customHeight="1" x14ac:dyDescent="0.15">
      <c r="A36" s="51" t="s">
        <v>154</v>
      </c>
      <c r="B36" s="422" t="s">
        <v>16</v>
      </c>
      <c r="C36" s="55"/>
      <c r="D36" s="414" t="s">
        <v>172</v>
      </c>
      <c r="E36" s="55"/>
      <c r="F36" s="61">
        <f t="shared" si="21"/>
        <v>38</v>
      </c>
      <c r="G36" s="57"/>
      <c r="H36" s="57">
        <v>2</v>
      </c>
      <c r="I36" s="57"/>
      <c r="J36" s="307">
        <f t="shared" si="22"/>
        <v>36</v>
      </c>
      <c r="K36" s="61">
        <v>28</v>
      </c>
      <c r="L36" s="52">
        <v>8</v>
      </c>
      <c r="M36" s="52"/>
      <c r="N36" s="52"/>
      <c r="O36" s="52"/>
      <c r="P36" s="61"/>
      <c r="Q36" s="76"/>
      <c r="R36" s="168"/>
      <c r="S36" s="76"/>
      <c r="T36" s="61"/>
      <c r="U36" s="52"/>
      <c r="V36" s="168"/>
      <c r="W36" s="262"/>
      <c r="X36" s="263"/>
      <c r="Y36" s="263">
        <v>2</v>
      </c>
      <c r="Z36" s="264">
        <v>36</v>
      </c>
      <c r="AA36" s="28"/>
      <c r="AB36" s="191"/>
      <c r="AC36" s="191"/>
      <c r="AD36" s="61"/>
      <c r="AE36" s="53"/>
      <c r="AF36" s="53"/>
      <c r="AG36" s="279">
        <f t="shared" si="7"/>
        <v>36</v>
      </c>
    </row>
    <row r="37" spans="1:33" ht="18.75" customHeight="1" x14ac:dyDescent="0.15">
      <c r="A37" s="51" t="s">
        <v>155</v>
      </c>
      <c r="B37" s="422" t="s">
        <v>67</v>
      </c>
      <c r="C37" s="55"/>
      <c r="D37" s="240" t="s">
        <v>264</v>
      </c>
      <c r="E37" s="55"/>
      <c r="F37" s="61">
        <f t="shared" si="21"/>
        <v>44</v>
      </c>
      <c r="G37" s="57"/>
      <c r="H37" s="57">
        <v>2</v>
      </c>
      <c r="I37" s="57"/>
      <c r="J37" s="307">
        <f t="shared" si="22"/>
        <v>42</v>
      </c>
      <c r="K37" s="61">
        <v>2</v>
      </c>
      <c r="L37" s="52">
        <v>40</v>
      </c>
      <c r="M37" s="52"/>
      <c r="N37" s="52"/>
      <c r="O37" s="52"/>
      <c r="P37" s="61"/>
      <c r="Q37" s="76"/>
      <c r="R37" s="168"/>
      <c r="S37" s="76"/>
      <c r="T37" s="61"/>
      <c r="U37" s="52"/>
      <c r="V37" s="168"/>
      <c r="W37" s="262"/>
      <c r="X37" s="263"/>
      <c r="Y37" s="263"/>
      <c r="Z37" s="264"/>
      <c r="AA37" s="28">
        <v>2</v>
      </c>
      <c r="AB37" s="191">
        <v>22</v>
      </c>
      <c r="AC37" s="191"/>
      <c r="AD37" s="61">
        <v>20</v>
      </c>
      <c r="AE37" s="53"/>
      <c r="AF37" s="53"/>
      <c r="AG37" s="279">
        <f t="shared" si="7"/>
        <v>42</v>
      </c>
    </row>
    <row r="38" spans="1:33" ht="13.5" customHeight="1" x14ac:dyDescent="0.15">
      <c r="A38" s="51" t="s">
        <v>156</v>
      </c>
      <c r="B38" s="422" t="s">
        <v>330</v>
      </c>
      <c r="C38" s="55"/>
      <c r="D38" s="240" t="s">
        <v>263</v>
      </c>
      <c r="E38" s="55"/>
      <c r="F38" s="61">
        <f t="shared" si="21"/>
        <v>44</v>
      </c>
      <c r="G38" s="57"/>
      <c r="H38" s="57">
        <v>8</v>
      </c>
      <c r="I38" s="57"/>
      <c r="J38" s="307">
        <f t="shared" si="22"/>
        <v>36</v>
      </c>
      <c r="K38" s="61"/>
      <c r="L38" s="52">
        <v>36</v>
      </c>
      <c r="M38" s="52"/>
      <c r="N38" s="52"/>
      <c r="O38" s="52"/>
      <c r="P38" s="61"/>
      <c r="Q38" s="76"/>
      <c r="R38" s="168"/>
      <c r="S38" s="76"/>
      <c r="T38" s="61"/>
      <c r="U38" s="52"/>
      <c r="V38" s="168"/>
      <c r="W38" s="262"/>
      <c r="X38" s="263"/>
      <c r="Y38" s="263"/>
      <c r="Z38" s="264"/>
      <c r="AA38" s="28">
        <v>8</v>
      </c>
      <c r="AB38" s="191">
        <v>36</v>
      </c>
      <c r="AC38" s="191"/>
      <c r="AD38" s="61"/>
      <c r="AE38" s="53"/>
      <c r="AF38" s="53"/>
      <c r="AG38" s="279">
        <f t="shared" si="7"/>
        <v>36</v>
      </c>
    </row>
    <row r="39" spans="1:33" ht="13.5" customHeight="1" x14ac:dyDescent="0.15">
      <c r="A39" s="54" t="s">
        <v>225</v>
      </c>
      <c r="B39" s="423" t="s">
        <v>341</v>
      </c>
      <c r="C39" s="55"/>
      <c r="D39" s="413" t="s">
        <v>221</v>
      </c>
      <c r="E39" s="55"/>
      <c r="F39" s="145">
        <f>H39+J39+O39+P39</f>
        <v>56</v>
      </c>
      <c r="G39" s="57"/>
      <c r="H39" s="57">
        <v>2</v>
      </c>
      <c r="I39" s="57"/>
      <c r="J39" s="307">
        <f t="shared" si="22"/>
        <v>42</v>
      </c>
      <c r="K39" s="61">
        <v>26</v>
      </c>
      <c r="L39" s="52">
        <v>16</v>
      </c>
      <c r="M39" s="52"/>
      <c r="N39" s="52"/>
      <c r="O39" s="52">
        <v>4</v>
      </c>
      <c r="P39" s="61">
        <v>8</v>
      </c>
      <c r="Q39" s="76"/>
      <c r="R39" s="168"/>
      <c r="S39" s="76"/>
      <c r="T39" s="61"/>
      <c r="U39" s="52">
        <v>2</v>
      </c>
      <c r="V39" s="168">
        <v>54</v>
      </c>
      <c r="W39" s="262"/>
      <c r="X39" s="263"/>
      <c r="Y39" s="263"/>
      <c r="Z39" s="264"/>
      <c r="AA39" s="28"/>
      <c r="AB39" s="191"/>
      <c r="AC39" s="191"/>
      <c r="AD39" s="61"/>
      <c r="AE39" s="53"/>
      <c r="AF39" s="53"/>
      <c r="AG39" s="279">
        <f t="shared" si="7"/>
        <v>54</v>
      </c>
    </row>
    <row r="40" spans="1:33" s="50" customFormat="1" ht="13.5" customHeight="1" x14ac:dyDescent="0.15">
      <c r="A40" s="54" t="s">
        <v>218</v>
      </c>
      <c r="B40" s="423" t="s">
        <v>342</v>
      </c>
      <c r="C40" s="55"/>
      <c r="D40" s="240" t="s">
        <v>344</v>
      </c>
      <c r="E40" s="55"/>
      <c r="F40" s="61">
        <f t="shared" si="21"/>
        <v>54</v>
      </c>
      <c r="G40" s="57"/>
      <c r="H40" s="57">
        <v>4</v>
      </c>
      <c r="I40" s="57"/>
      <c r="J40" s="307">
        <f t="shared" si="22"/>
        <v>50</v>
      </c>
      <c r="K40" s="61">
        <v>50</v>
      </c>
      <c r="L40" s="52"/>
      <c r="M40" s="52"/>
      <c r="N40" s="52"/>
      <c r="O40" s="52"/>
      <c r="P40" s="61"/>
      <c r="Q40" s="76"/>
      <c r="R40" s="168"/>
      <c r="S40" s="76">
        <v>4</v>
      </c>
      <c r="T40" s="61">
        <v>38</v>
      </c>
      <c r="U40" s="52"/>
      <c r="V40" s="168"/>
      <c r="W40" s="262"/>
      <c r="X40" s="263"/>
      <c r="Y40" s="263"/>
      <c r="Z40" s="264"/>
      <c r="AA40" s="28"/>
      <c r="AB40" s="199">
        <v>12</v>
      </c>
      <c r="AC40" s="191"/>
      <c r="AD40" s="168"/>
      <c r="AE40" s="157"/>
      <c r="AF40" s="53"/>
      <c r="AG40" s="279">
        <f t="shared" si="7"/>
        <v>50</v>
      </c>
    </row>
    <row r="41" spans="1:33" s="50" customFormat="1" ht="16.5" customHeight="1" thickBot="1" x14ac:dyDescent="0.2">
      <c r="A41" s="54" t="s">
        <v>219</v>
      </c>
      <c r="B41" s="424" t="s">
        <v>343</v>
      </c>
      <c r="C41" s="55"/>
      <c r="D41" s="97" t="s">
        <v>172</v>
      </c>
      <c r="E41" s="157"/>
      <c r="F41" s="61">
        <f t="shared" si="21"/>
        <v>38</v>
      </c>
      <c r="G41" s="57"/>
      <c r="H41" s="57">
        <v>2</v>
      </c>
      <c r="I41" s="57"/>
      <c r="J41" s="307">
        <f t="shared" si="22"/>
        <v>36</v>
      </c>
      <c r="K41" s="61">
        <v>20</v>
      </c>
      <c r="L41" s="52">
        <v>16</v>
      </c>
      <c r="M41" s="52"/>
      <c r="N41" s="52"/>
      <c r="O41" s="52"/>
      <c r="P41" s="21"/>
      <c r="Q41" s="76"/>
      <c r="R41" s="510"/>
      <c r="S41" s="28"/>
      <c r="T41" s="61"/>
      <c r="U41" s="52"/>
      <c r="V41" s="168"/>
      <c r="W41" s="262"/>
      <c r="X41" s="263"/>
      <c r="Y41" s="263"/>
      <c r="Z41" s="264"/>
      <c r="AA41" s="28"/>
      <c r="AB41" s="191"/>
      <c r="AC41" s="191">
        <v>2</v>
      </c>
      <c r="AD41" s="168">
        <v>36</v>
      </c>
      <c r="AE41" s="157"/>
      <c r="AF41" s="53"/>
      <c r="AG41" s="279">
        <f t="shared" si="7"/>
        <v>36</v>
      </c>
    </row>
    <row r="42" spans="1:33" ht="13.5" customHeight="1" thickBot="1" x14ac:dyDescent="0.2">
      <c r="A42" s="35" t="s">
        <v>150</v>
      </c>
      <c r="B42" s="421" t="s">
        <v>71</v>
      </c>
      <c r="C42" s="72"/>
      <c r="D42" s="74"/>
      <c r="E42" s="115"/>
      <c r="F42" s="29">
        <f>F43+F48+F53</f>
        <v>1802</v>
      </c>
      <c r="G42" s="29">
        <f t="shared" ref="G42:AD42" si="23">G43+G48+G53</f>
        <v>0</v>
      </c>
      <c r="H42" s="29">
        <f t="shared" si="23"/>
        <v>28</v>
      </c>
      <c r="I42" s="29">
        <f t="shared" si="23"/>
        <v>0</v>
      </c>
      <c r="J42" s="29">
        <f t="shared" si="23"/>
        <v>1708</v>
      </c>
      <c r="K42" s="29">
        <f t="shared" si="23"/>
        <v>276</v>
      </c>
      <c r="L42" s="29">
        <f t="shared" si="23"/>
        <v>208</v>
      </c>
      <c r="M42" s="29">
        <f t="shared" si="23"/>
        <v>0</v>
      </c>
      <c r="N42" s="29">
        <f t="shared" si="23"/>
        <v>468</v>
      </c>
      <c r="O42" s="29">
        <f t="shared" si="23"/>
        <v>24</v>
      </c>
      <c r="P42" s="29">
        <f t="shared" si="23"/>
        <v>24</v>
      </c>
      <c r="Q42" s="29">
        <f t="shared" si="23"/>
        <v>0</v>
      </c>
      <c r="R42" s="412">
        <f t="shared" si="23"/>
        <v>756</v>
      </c>
      <c r="S42" s="72">
        <f t="shared" si="23"/>
        <v>0</v>
      </c>
      <c r="T42" s="29">
        <f t="shared" si="23"/>
        <v>160</v>
      </c>
      <c r="U42" s="29">
        <f t="shared" si="23"/>
        <v>0</v>
      </c>
      <c r="V42" s="412">
        <f t="shared" si="23"/>
        <v>172</v>
      </c>
      <c r="W42" s="72">
        <f t="shared" si="23"/>
        <v>0</v>
      </c>
      <c r="X42" s="29">
        <f t="shared" si="23"/>
        <v>144</v>
      </c>
      <c r="Y42" s="29">
        <f t="shared" si="23"/>
        <v>6</v>
      </c>
      <c r="Z42" s="412">
        <f t="shared" si="23"/>
        <v>222</v>
      </c>
      <c r="AA42" s="72">
        <f t="shared" si="23"/>
        <v>2</v>
      </c>
      <c r="AB42" s="29">
        <f t="shared" si="23"/>
        <v>390</v>
      </c>
      <c r="AC42" s="29">
        <f t="shared" si="23"/>
        <v>20</v>
      </c>
      <c r="AD42" s="29">
        <f t="shared" si="23"/>
        <v>686</v>
      </c>
      <c r="AE42" s="72">
        <f t="shared" ref="AE42" si="24">SUM(AE43+AE48+AE53)</f>
        <v>0</v>
      </c>
      <c r="AF42" s="68"/>
      <c r="AG42" s="279">
        <f t="shared" si="7"/>
        <v>1774</v>
      </c>
    </row>
    <row r="43" spans="1:33" ht="68.25" customHeight="1" thickBot="1" x14ac:dyDescent="0.2">
      <c r="A43" s="29" t="s">
        <v>157</v>
      </c>
      <c r="B43" s="425" t="s">
        <v>276</v>
      </c>
      <c r="C43" s="223"/>
      <c r="D43" s="412" t="s">
        <v>171</v>
      </c>
      <c r="E43" s="115"/>
      <c r="F43" s="336">
        <f>F44+F45+F46+F47</f>
        <v>926</v>
      </c>
      <c r="G43" s="29">
        <f t="shared" ref="G43:AD43" si="25">G44+G45+G46+G47</f>
        <v>0</v>
      </c>
      <c r="H43" s="29">
        <f t="shared" si="25"/>
        <v>6</v>
      </c>
      <c r="I43" s="29">
        <f t="shared" si="25"/>
        <v>0</v>
      </c>
      <c r="J43" s="29">
        <f t="shared" si="25"/>
        <v>898</v>
      </c>
      <c r="K43" s="29">
        <f t="shared" si="25"/>
        <v>154</v>
      </c>
      <c r="L43" s="29">
        <f t="shared" si="25"/>
        <v>60</v>
      </c>
      <c r="M43" s="29">
        <f t="shared" si="25"/>
        <v>0</v>
      </c>
      <c r="N43" s="29">
        <f t="shared" si="25"/>
        <v>468</v>
      </c>
      <c r="O43" s="29">
        <f t="shared" si="25"/>
        <v>8</v>
      </c>
      <c r="P43" s="29">
        <f t="shared" si="25"/>
        <v>8</v>
      </c>
      <c r="Q43" s="29">
        <f t="shared" si="25"/>
        <v>0</v>
      </c>
      <c r="R43" s="412">
        <f t="shared" si="25"/>
        <v>216</v>
      </c>
      <c r="S43" s="72">
        <f t="shared" si="25"/>
        <v>0</v>
      </c>
      <c r="T43" s="29">
        <f t="shared" si="25"/>
        <v>160</v>
      </c>
      <c r="U43" s="29">
        <f t="shared" si="25"/>
        <v>0</v>
      </c>
      <c r="V43" s="412">
        <f t="shared" si="25"/>
        <v>172</v>
      </c>
      <c r="W43" s="72">
        <f t="shared" si="25"/>
        <v>0</v>
      </c>
      <c r="X43" s="29">
        <f t="shared" si="25"/>
        <v>144</v>
      </c>
      <c r="Y43" s="29">
        <f t="shared" si="25"/>
        <v>6</v>
      </c>
      <c r="Z43" s="412">
        <f t="shared" si="25"/>
        <v>222</v>
      </c>
      <c r="AA43" s="72">
        <f t="shared" si="25"/>
        <v>0</v>
      </c>
      <c r="AB43" s="29">
        <f t="shared" si="25"/>
        <v>222</v>
      </c>
      <c r="AC43" s="29">
        <f t="shared" si="25"/>
        <v>0</v>
      </c>
      <c r="AD43" s="29">
        <f t="shared" si="25"/>
        <v>0</v>
      </c>
      <c r="AE43" s="115"/>
      <c r="AF43" s="63"/>
      <c r="AG43" s="279">
        <f t="shared" si="7"/>
        <v>920</v>
      </c>
    </row>
    <row r="44" spans="1:33" ht="29.25" customHeight="1" thickBot="1" x14ac:dyDescent="0.2">
      <c r="A44" s="51" t="s">
        <v>158</v>
      </c>
      <c r="B44" s="422" t="s">
        <v>234</v>
      </c>
      <c r="C44" s="55"/>
      <c r="D44" s="212" t="s">
        <v>261</v>
      </c>
      <c r="E44" s="157"/>
      <c r="F44" s="489">
        <f>H44+J44+O44+P44</f>
        <v>236</v>
      </c>
      <c r="G44" s="60"/>
      <c r="H44" s="94">
        <v>6</v>
      </c>
      <c r="I44" s="60"/>
      <c r="J44" s="161">
        <f>K44+L44+N44</f>
        <v>214</v>
      </c>
      <c r="K44" s="61">
        <v>154</v>
      </c>
      <c r="L44" s="52">
        <v>60</v>
      </c>
      <c r="M44" s="52"/>
      <c r="N44" s="52"/>
      <c r="O44" s="52">
        <v>8</v>
      </c>
      <c r="P44" s="94">
        <v>8</v>
      </c>
      <c r="Q44" s="76"/>
      <c r="R44" s="496"/>
      <c r="S44" s="166"/>
      <c r="T44" s="61">
        <v>58</v>
      </c>
      <c r="U44" s="52"/>
      <c r="V44" s="168">
        <v>58</v>
      </c>
      <c r="W44" s="262"/>
      <c r="X44" s="263">
        <v>42</v>
      </c>
      <c r="Y44" s="263">
        <v>6</v>
      </c>
      <c r="Z44" s="264">
        <v>72</v>
      </c>
      <c r="AA44" s="28"/>
      <c r="AB44" s="191"/>
      <c r="AC44" s="191"/>
      <c r="AD44" s="168"/>
      <c r="AE44" s="157"/>
      <c r="AF44" s="53"/>
      <c r="AG44" s="279">
        <f t="shared" si="7"/>
        <v>230</v>
      </c>
    </row>
    <row r="45" spans="1:33" ht="13.5" customHeight="1" x14ac:dyDescent="0.15">
      <c r="A45" s="51" t="s">
        <v>159</v>
      </c>
      <c r="B45" s="426" t="s">
        <v>17</v>
      </c>
      <c r="C45" s="26"/>
      <c r="D45" s="428" t="s">
        <v>270</v>
      </c>
      <c r="E45" s="26"/>
      <c r="F45" s="166">
        <v>468</v>
      </c>
      <c r="G45" s="28"/>
      <c r="H45" s="159"/>
      <c r="I45" s="61"/>
      <c r="J45" s="160">
        <v>468</v>
      </c>
      <c r="K45" s="61"/>
      <c r="L45" s="52"/>
      <c r="M45" s="52"/>
      <c r="N45" s="52">
        <v>468</v>
      </c>
      <c r="O45" s="52"/>
      <c r="P45" s="61"/>
      <c r="Q45" s="76"/>
      <c r="R45" s="510"/>
      <c r="S45" s="76"/>
      <c r="T45" s="61">
        <v>102</v>
      </c>
      <c r="U45" s="52"/>
      <c r="V45" s="168">
        <v>114</v>
      </c>
      <c r="W45" s="262"/>
      <c r="X45" s="263">
        <v>102</v>
      </c>
      <c r="Y45" s="263"/>
      <c r="Z45" s="263">
        <v>150</v>
      </c>
      <c r="AA45" s="209"/>
      <c r="AB45" s="52"/>
      <c r="AC45" s="52"/>
      <c r="AD45" s="169"/>
      <c r="AE45" s="76"/>
      <c r="AF45" s="52"/>
      <c r="AG45" s="279">
        <f t="shared" si="7"/>
        <v>468</v>
      </c>
    </row>
    <row r="46" spans="1:33" s="87" customFormat="1" ht="13.5" customHeight="1" x14ac:dyDescent="0.15">
      <c r="A46" s="145" t="s">
        <v>197</v>
      </c>
      <c r="B46" s="22" t="s">
        <v>18</v>
      </c>
      <c r="C46" s="191"/>
      <c r="D46" s="429" t="s">
        <v>264</v>
      </c>
      <c r="E46" s="191"/>
      <c r="F46" s="166">
        <v>216</v>
      </c>
      <c r="G46" s="61"/>
      <c r="H46" s="27"/>
      <c r="I46" s="61"/>
      <c r="J46" s="32">
        <v>216</v>
      </c>
      <c r="K46" s="61"/>
      <c r="L46" s="61"/>
      <c r="M46" s="61"/>
      <c r="N46" s="61"/>
      <c r="O46" s="61"/>
      <c r="P46" s="61"/>
      <c r="Q46" s="28"/>
      <c r="R46" s="510">
        <v>216</v>
      </c>
      <c r="S46" s="28"/>
      <c r="T46" s="61"/>
      <c r="U46" s="61"/>
      <c r="V46" s="52"/>
      <c r="W46" s="285"/>
      <c r="X46" s="263"/>
      <c r="Y46" s="263"/>
      <c r="Z46" s="264"/>
      <c r="AA46" s="209"/>
      <c r="AB46" s="61">
        <v>216</v>
      </c>
      <c r="AC46" s="61"/>
      <c r="AD46" s="27"/>
      <c r="AE46" s="65"/>
      <c r="AF46" s="144"/>
      <c r="AG46" s="279">
        <f t="shared" si="7"/>
        <v>216</v>
      </c>
    </row>
    <row r="47" spans="1:33" s="87" customFormat="1" ht="13.5" customHeight="1" thickBot="1" x14ac:dyDescent="0.2">
      <c r="A47" s="268" t="s">
        <v>171</v>
      </c>
      <c r="B47" s="396" t="s">
        <v>265</v>
      </c>
      <c r="C47" s="397"/>
      <c r="D47" s="430"/>
      <c r="E47" s="397"/>
      <c r="F47" s="320">
        <v>6</v>
      </c>
      <c r="G47" s="21"/>
      <c r="H47" s="393"/>
      <c r="I47" s="21"/>
      <c r="J47" s="398"/>
      <c r="K47" s="21"/>
      <c r="L47" s="21"/>
      <c r="M47" s="21"/>
      <c r="N47" s="21"/>
      <c r="O47" s="21"/>
      <c r="P47" s="21"/>
      <c r="Q47" s="326"/>
      <c r="R47" s="511"/>
      <c r="S47" s="326"/>
      <c r="T47" s="21"/>
      <c r="U47" s="21"/>
      <c r="V47" s="165"/>
      <c r="W47" s="284"/>
      <c r="X47" s="399"/>
      <c r="Y47" s="400"/>
      <c r="Z47" s="399"/>
      <c r="AA47" s="401"/>
      <c r="AB47" s="21">
        <v>6</v>
      </c>
      <c r="AC47" s="21"/>
      <c r="AD47" s="393"/>
      <c r="AE47" s="65"/>
      <c r="AF47" s="200"/>
      <c r="AG47" s="289">
        <f t="shared" si="7"/>
        <v>6</v>
      </c>
    </row>
    <row r="48" spans="1:33" ht="36.75" customHeight="1" thickBot="1" x14ac:dyDescent="0.2">
      <c r="A48" s="215" t="s">
        <v>226</v>
      </c>
      <c r="B48" s="395" t="s">
        <v>275</v>
      </c>
      <c r="C48" s="427"/>
      <c r="D48" s="431" t="s">
        <v>171</v>
      </c>
      <c r="E48" s="257"/>
      <c r="F48" s="70">
        <f>F49+F50+F51+F52</f>
        <v>366</v>
      </c>
      <c r="G48" s="70">
        <f t="shared" ref="G48:AD48" si="26">G49+G50+G51+G52</f>
        <v>0</v>
      </c>
      <c r="H48" s="70">
        <f t="shared" si="26"/>
        <v>12</v>
      </c>
      <c r="I48" s="70">
        <f t="shared" si="26"/>
        <v>0</v>
      </c>
      <c r="J48" s="70">
        <f t="shared" si="26"/>
        <v>332</v>
      </c>
      <c r="K48" s="70">
        <f t="shared" si="26"/>
        <v>122</v>
      </c>
      <c r="L48" s="70">
        <f t="shared" si="26"/>
        <v>30</v>
      </c>
      <c r="M48" s="70">
        <f t="shared" si="26"/>
        <v>0</v>
      </c>
      <c r="N48" s="70">
        <f t="shared" si="26"/>
        <v>0</v>
      </c>
      <c r="O48" s="70">
        <f t="shared" si="26"/>
        <v>8</v>
      </c>
      <c r="P48" s="35">
        <f t="shared" si="26"/>
        <v>8</v>
      </c>
      <c r="Q48" s="257">
        <f t="shared" si="26"/>
        <v>0</v>
      </c>
      <c r="R48" s="419">
        <f t="shared" si="26"/>
        <v>180</v>
      </c>
      <c r="S48" s="72">
        <f t="shared" si="26"/>
        <v>0</v>
      </c>
      <c r="T48" s="70">
        <f t="shared" si="26"/>
        <v>0</v>
      </c>
      <c r="U48" s="70">
        <f t="shared" si="26"/>
        <v>0</v>
      </c>
      <c r="V48" s="70">
        <f t="shared" si="26"/>
        <v>0</v>
      </c>
      <c r="W48" s="336">
        <f t="shared" si="26"/>
        <v>0</v>
      </c>
      <c r="X48" s="70">
        <f t="shared" si="26"/>
        <v>0</v>
      </c>
      <c r="Y48" s="70">
        <f t="shared" si="26"/>
        <v>0</v>
      </c>
      <c r="Z48" s="70">
        <f t="shared" si="26"/>
        <v>0</v>
      </c>
      <c r="AA48" s="336">
        <f t="shared" si="26"/>
        <v>2</v>
      </c>
      <c r="AB48" s="70">
        <f t="shared" si="26"/>
        <v>96</v>
      </c>
      <c r="AC48" s="70">
        <f t="shared" si="26"/>
        <v>10</v>
      </c>
      <c r="AD48" s="70">
        <f t="shared" si="26"/>
        <v>258</v>
      </c>
      <c r="AE48" s="68">
        <f>SUM(AE49:AE51)</f>
        <v>0</v>
      </c>
      <c r="AF48" s="63"/>
      <c r="AG48" s="279">
        <f t="shared" si="7"/>
        <v>354</v>
      </c>
    </row>
    <row r="49" spans="1:34" ht="28.5" customHeight="1" x14ac:dyDescent="0.15">
      <c r="A49" s="145" t="s">
        <v>227</v>
      </c>
      <c r="B49" s="146" t="s">
        <v>277</v>
      </c>
      <c r="C49" s="191"/>
      <c r="D49" s="432" t="s">
        <v>173</v>
      </c>
      <c r="E49" s="157"/>
      <c r="F49" s="490">
        <f>H49+J49+O49+P49</f>
        <v>180</v>
      </c>
      <c r="G49" s="57"/>
      <c r="H49" s="214">
        <v>12</v>
      </c>
      <c r="I49" s="57"/>
      <c r="J49" s="307">
        <f>K49+L49+N49</f>
        <v>152</v>
      </c>
      <c r="K49" s="61">
        <v>122</v>
      </c>
      <c r="L49" s="52">
        <v>30</v>
      </c>
      <c r="M49" s="52"/>
      <c r="N49" s="52"/>
      <c r="O49" s="52">
        <v>8</v>
      </c>
      <c r="P49" s="61">
        <v>8</v>
      </c>
      <c r="Q49" s="76"/>
      <c r="R49" s="20"/>
      <c r="S49" s="281"/>
      <c r="T49" s="61"/>
      <c r="U49" s="52"/>
      <c r="V49" s="168"/>
      <c r="W49" s="262"/>
      <c r="X49" s="263"/>
      <c r="Y49" s="263"/>
      <c r="Z49" s="264"/>
      <c r="AA49" s="28">
        <v>2</v>
      </c>
      <c r="AB49" s="191">
        <v>96</v>
      </c>
      <c r="AC49" s="191">
        <v>10</v>
      </c>
      <c r="AD49" s="61">
        <v>72</v>
      </c>
      <c r="AE49" s="53"/>
      <c r="AF49" s="53"/>
      <c r="AG49" s="279">
        <f t="shared" si="7"/>
        <v>168</v>
      </c>
    </row>
    <row r="50" spans="1:34" ht="13.5" customHeight="1" x14ac:dyDescent="0.15">
      <c r="A50" s="145" t="s">
        <v>229</v>
      </c>
      <c r="B50" s="22" t="s">
        <v>17</v>
      </c>
      <c r="C50" s="53"/>
      <c r="D50" s="433"/>
      <c r="E50" s="26"/>
      <c r="F50" s="166"/>
      <c r="G50" s="28"/>
      <c r="H50" s="27"/>
      <c r="I50" s="61"/>
      <c r="J50" s="32"/>
      <c r="K50" s="61"/>
      <c r="L50" s="52"/>
      <c r="M50" s="52"/>
      <c r="N50" s="52"/>
      <c r="O50" s="52"/>
      <c r="P50" s="61"/>
      <c r="Q50" s="76"/>
      <c r="R50" s="496"/>
      <c r="S50" s="282"/>
      <c r="T50" s="61"/>
      <c r="U50" s="52"/>
      <c r="V50" s="168"/>
      <c r="W50" s="262"/>
      <c r="X50" s="263"/>
      <c r="Y50" s="263"/>
      <c r="Z50" s="264"/>
      <c r="AA50" s="209"/>
      <c r="AB50" s="52"/>
      <c r="AC50" s="52"/>
      <c r="AD50" s="27"/>
      <c r="AE50" s="52"/>
      <c r="AF50" s="52"/>
      <c r="AG50" s="279">
        <f t="shared" si="7"/>
        <v>0</v>
      </c>
    </row>
    <row r="51" spans="1:34" ht="13.5" customHeight="1" x14ac:dyDescent="0.15">
      <c r="A51" s="145" t="s">
        <v>230</v>
      </c>
      <c r="B51" s="22" t="s">
        <v>18</v>
      </c>
      <c r="C51" s="53"/>
      <c r="D51" s="429" t="s">
        <v>264</v>
      </c>
      <c r="E51" s="26"/>
      <c r="F51" s="166">
        <v>180</v>
      </c>
      <c r="G51" s="28"/>
      <c r="H51" s="27"/>
      <c r="I51" s="61"/>
      <c r="J51" s="32">
        <v>180</v>
      </c>
      <c r="K51" s="61"/>
      <c r="L51" s="52"/>
      <c r="M51" s="52"/>
      <c r="N51" s="52"/>
      <c r="O51" s="52"/>
      <c r="P51" s="61"/>
      <c r="Q51" s="76"/>
      <c r="R51" s="496">
        <v>180</v>
      </c>
      <c r="S51" s="282"/>
      <c r="T51" s="61"/>
      <c r="U51" s="76"/>
      <c r="V51" s="168"/>
      <c r="W51" s="262"/>
      <c r="X51" s="263"/>
      <c r="Y51" s="263"/>
      <c r="Z51" s="264"/>
      <c r="AA51" s="209"/>
      <c r="AB51" s="191"/>
      <c r="AC51" s="191"/>
      <c r="AD51" s="27">
        <v>180</v>
      </c>
      <c r="AE51" s="53"/>
      <c r="AF51" s="53"/>
      <c r="AG51" s="279">
        <f t="shared" si="7"/>
        <v>180</v>
      </c>
    </row>
    <row r="52" spans="1:34" s="87" customFormat="1" ht="13.5" customHeight="1" thickBot="1" x14ac:dyDescent="0.2">
      <c r="A52" s="268" t="s">
        <v>171</v>
      </c>
      <c r="B52" s="270" t="s">
        <v>265</v>
      </c>
      <c r="C52" s="271"/>
      <c r="D52" s="434"/>
      <c r="E52" s="404"/>
      <c r="F52" s="405">
        <v>6</v>
      </c>
      <c r="G52" s="406"/>
      <c r="H52" s="393"/>
      <c r="I52" s="406"/>
      <c r="J52" s="407"/>
      <c r="K52" s="165"/>
      <c r="L52" s="165"/>
      <c r="M52" s="165"/>
      <c r="N52" s="21"/>
      <c r="O52" s="165"/>
      <c r="P52" s="21"/>
      <c r="Q52" s="406"/>
      <c r="R52" s="406"/>
      <c r="S52" s="405"/>
      <c r="T52" s="165"/>
      <c r="U52" s="21"/>
      <c r="V52" s="200"/>
      <c r="W52" s="284"/>
      <c r="X52" s="269"/>
      <c r="Y52" s="269"/>
      <c r="Z52" s="411"/>
      <c r="AA52" s="272"/>
      <c r="AB52" s="271"/>
      <c r="AC52" s="271"/>
      <c r="AD52" s="393">
        <v>6</v>
      </c>
      <c r="AE52" s="271"/>
      <c r="AF52" s="271"/>
      <c r="AG52" s="279">
        <f t="shared" si="7"/>
        <v>6</v>
      </c>
    </row>
    <row r="53" spans="1:34" ht="72.75" customHeight="1" thickBot="1" x14ac:dyDescent="0.2">
      <c r="A53" s="215" t="s">
        <v>228</v>
      </c>
      <c r="B53" s="147" t="s">
        <v>235</v>
      </c>
      <c r="C53" s="292"/>
      <c r="D53" s="431" t="s">
        <v>171</v>
      </c>
      <c r="E53" s="257"/>
      <c r="F53" s="402">
        <f>F54+F55+F56+F58</f>
        <v>510</v>
      </c>
      <c r="G53" s="402">
        <f t="shared" ref="G53:AD53" si="27">G54+G55+G56+G58</f>
        <v>0</v>
      </c>
      <c r="H53" s="35">
        <f t="shared" si="27"/>
        <v>10</v>
      </c>
      <c r="I53" s="257">
        <f t="shared" si="27"/>
        <v>0</v>
      </c>
      <c r="J53" s="403">
        <f t="shared" si="27"/>
        <v>478</v>
      </c>
      <c r="K53" s="257">
        <f t="shared" si="27"/>
        <v>0</v>
      </c>
      <c r="L53" s="70">
        <f t="shared" si="27"/>
        <v>118</v>
      </c>
      <c r="M53" s="70">
        <f t="shared" si="27"/>
        <v>0</v>
      </c>
      <c r="N53" s="70">
        <f t="shared" si="27"/>
        <v>0</v>
      </c>
      <c r="O53" s="70">
        <f t="shared" si="27"/>
        <v>8</v>
      </c>
      <c r="P53" s="70">
        <f t="shared" si="27"/>
        <v>8</v>
      </c>
      <c r="Q53" s="70">
        <f t="shared" si="27"/>
        <v>0</v>
      </c>
      <c r="R53" s="70">
        <f t="shared" si="27"/>
        <v>360</v>
      </c>
      <c r="S53" s="336">
        <f t="shared" si="27"/>
        <v>0</v>
      </c>
      <c r="T53" s="257">
        <f t="shared" si="27"/>
        <v>0</v>
      </c>
      <c r="U53" s="70">
        <f t="shared" si="27"/>
        <v>0</v>
      </c>
      <c r="V53" s="412">
        <f t="shared" si="27"/>
        <v>0</v>
      </c>
      <c r="W53" s="115">
        <f t="shared" si="27"/>
        <v>0</v>
      </c>
      <c r="X53" s="29">
        <f t="shared" si="27"/>
        <v>0</v>
      </c>
      <c r="Y53" s="29">
        <f t="shared" si="27"/>
        <v>0</v>
      </c>
      <c r="Z53" s="412">
        <f t="shared" si="27"/>
        <v>0</v>
      </c>
      <c r="AA53" s="115">
        <f t="shared" si="27"/>
        <v>0</v>
      </c>
      <c r="AB53" s="29">
        <f t="shared" si="27"/>
        <v>72</v>
      </c>
      <c r="AC53" s="115">
        <f t="shared" si="27"/>
        <v>10</v>
      </c>
      <c r="AD53" s="29">
        <f t="shared" si="27"/>
        <v>428</v>
      </c>
      <c r="AE53" s="68">
        <f t="shared" ref="AE53" si="28">SUM(AE54:AE56)</f>
        <v>0</v>
      </c>
      <c r="AF53" s="63"/>
      <c r="AG53" s="279">
        <f t="shared" si="7"/>
        <v>500</v>
      </c>
    </row>
    <row r="54" spans="1:34" ht="28.5" customHeight="1" x14ac:dyDescent="0.15">
      <c r="A54" s="145" t="s">
        <v>231</v>
      </c>
      <c r="B54" s="435" t="s">
        <v>236</v>
      </c>
      <c r="C54" s="55"/>
      <c r="D54" s="213" t="s">
        <v>221</v>
      </c>
      <c r="E54" s="157"/>
      <c r="F54" s="490">
        <f>H54+J54+O54+P54</f>
        <v>144</v>
      </c>
      <c r="G54" s="57"/>
      <c r="H54" s="57">
        <v>10</v>
      </c>
      <c r="I54" s="57"/>
      <c r="J54" s="308">
        <f>K54+L54+N54</f>
        <v>118</v>
      </c>
      <c r="K54" s="61"/>
      <c r="L54" s="52">
        <v>118</v>
      </c>
      <c r="M54" s="52"/>
      <c r="N54" s="52"/>
      <c r="O54" s="52">
        <v>8</v>
      </c>
      <c r="P54" s="94">
        <v>8</v>
      </c>
      <c r="Q54" s="76"/>
      <c r="R54" s="496"/>
      <c r="S54" s="166"/>
      <c r="T54" s="94"/>
      <c r="U54" s="76"/>
      <c r="V54" s="168"/>
      <c r="W54" s="262"/>
      <c r="X54" s="263"/>
      <c r="Y54" s="263"/>
      <c r="Z54" s="264"/>
      <c r="AA54" s="225"/>
      <c r="AB54" s="191">
        <v>72</v>
      </c>
      <c r="AC54" s="191">
        <v>10</v>
      </c>
      <c r="AD54" s="61">
        <v>62</v>
      </c>
      <c r="AE54" s="53"/>
      <c r="AF54" s="53"/>
      <c r="AG54" s="279">
        <f t="shared" si="7"/>
        <v>134</v>
      </c>
      <c r="AH54" s="280"/>
    </row>
    <row r="55" spans="1:34" ht="13.5" customHeight="1" x14ac:dyDescent="0.15">
      <c r="A55" s="145" t="s">
        <v>232</v>
      </c>
      <c r="B55" s="426" t="s">
        <v>17</v>
      </c>
      <c r="C55" s="157"/>
      <c r="D55" s="77"/>
      <c r="E55" s="26"/>
      <c r="F55" s="276"/>
      <c r="G55" s="28"/>
      <c r="H55" s="27"/>
      <c r="I55" s="61"/>
      <c r="J55" s="275"/>
      <c r="K55" s="61"/>
      <c r="L55" s="52"/>
      <c r="M55" s="52"/>
      <c r="N55" s="52"/>
      <c r="O55" s="52"/>
      <c r="P55" s="61"/>
      <c r="Q55" s="76"/>
      <c r="R55" s="496"/>
      <c r="S55" s="282"/>
      <c r="T55" s="61"/>
      <c r="U55" s="76"/>
      <c r="V55" s="168"/>
      <c r="W55" s="262"/>
      <c r="X55" s="263"/>
      <c r="Y55" s="263"/>
      <c r="Z55" s="264"/>
      <c r="AA55" s="209"/>
      <c r="AB55" s="52"/>
      <c r="AC55" s="52"/>
      <c r="AD55" s="274"/>
      <c r="AE55" s="52"/>
      <c r="AF55" s="52"/>
      <c r="AG55" s="279">
        <f t="shared" si="7"/>
        <v>0</v>
      </c>
      <c r="AH55" s="280"/>
    </row>
    <row r="56" spans="1:34" ht="23.25" customHeight="1" x14ac:dyDescent="0.15">
      <c r="A56" s="145" t="s">
        <v>233</v>
      </c>
      <c r="B56" s="426" t="s">
        <v>18</v>
      </c>
      <c r="C56" s="157"/>
      <c r="D56" s="77" t="s">
        <v>172</v>
      </c>
      <c r="E56" s="26"/>
      <c r="F56" s="166">
        <v>360</v>
      </c>
      <c r="G56" s="28"/>
      <c r="H56" s="27"/>
      <c r="I56" s="61"/>
      <c r="J56" s="32">
        <v>360</v>
      </c>
      <c r="K56" s="61"/>
      <c r="L56" s="52"/>
      <c r="M56" s="52"/>
      <c r="N56" s="52"/>
      <c r="O56" s="408"/>
      <c r="P56" s="61"/>
      <c r="Q56" s="76"/>
      <c r="R56" s="496">
        <v>360</v>
      </c>
      <c r="S56" s="282"/>
      <c r="T56" s="61"/>
      <c r="U56" s="76"/>
      <c r="V56" s="168"/>
      <c r="W56" s="262"/>
      <c r="X56" s="263"/>
      <c r="Y56" s="263"/>
      <c r="Z56" s="264"/>
      <c r="AA56" s="209"/>
      <c r="AB56" s="191"/>
      <c r="AC56" s="191"/>
      <c r="AD56" s="27">
        <v>360</v>
      </c>
      <c r="AE56" s="53"/>
      <c r="AF56" s="53"/>
      <c r="AG56" s="279">
        <f t="shared" si="7"/>
        <v>360</v>
      </c>
      <c r="AH56" s="280"/>
    </row>
    <row r="57" spans="1:34" ht="24" hidden="1" customHeight="1" thickBot="1" x14ac:dyDescent="0.2">
      <c r="A57" s="25"/>
      <c r="B57" s="436" t="s">
        <v>66</v>
      </c>
      <c r="C57" s="25"/>
      <c r="D57" s="75"/>
      <c r="E57" s="25"/>
      <c r="F57" s="166">
        <f t="shared" ref="F57:F59" si="29">H57+J57</f>
        <v>0</v>
      </c>
      <c r="G57" s="25"/>
      <c r="H57" s="25"/>
      <c r="I57" s="25"/>
      <c r="J57" s="33"/>
      <c r="K57" s="25"/>
      <c r="L57" s="25"/>
      <c r="M57" s="25"/>
      <c r="N57" s="25"/>
      <c r="O57" s="25"/>
      <c r="P57" s="503"/>
      <c r="Q57" s="25"/>
      <c r="R57" s="25"/>
      <c r="S57" s="283"/>
      <c r="T57" s="253"/>
      <c r="U57" s="267"/>
      <c r="V57" s="256"/>
      <c r="W57" s="249"/>
      <c r="X57" s="224"/>
      <c r="Y57" s="224"/>
      <c r="Z57" s="256"/>
      <c r="AA57" s="88"/>
      <c r="AB57" s="25"/>
      <c r="AC57" s="25"/>
      <c r="AD57" s="36"/>
      <c r="AE57" s="25"/>
      <c r="AF57" s="25"/>
      <c r="AG57" s="279">
        <f t="shared" si="7"/>
        <v>0</v>
      </c>
      <c r="AH57" s="280"/>
    </row>
    <row r="58" spans="1:34" s="87" customFormat="1" ht="13.5" customHeight="1" thickBot="1" x14ac:dyDescent="0.2">
      <c r="A58" s="318" t="s">
        <v>171</v>
      </c>
      <c r="B58" s="437" t="s">
        <v>266</v>
      </c>
      <c r="C58" s="319"/>
      <c r="D58" s="319"/>
      <c r="E58" s="319"/>
      <c r="F58" s="320">
        <v>6</v>
      </c>
      <c r="G58" s="319"/>
      <c r="H58" s="319"/>
      <c r="I58" s="319"/>
      <c r="J58" s="387"/>
      <c r="K58" s="388"/>
      <c r="L58" s="388"/>
      <c r="M58" s="388"/>
      <c r="N58" s="388"/>
      <c r="O58" s="388"/>
      <c r="P58" s="394"/>
      <c r="Q58" s="319"/>
      <c r="R58" s="502"/>
      <c r="S58" s="321"/>
      <c r="T58" s="322"/>
      <c r="U58" s="323"/>
      <c r="V58" s="324"/>
      <c r="W58" s="325"/>
      <c r="X58" s="322"/>
      <c r="Y58" s="322"/>
      <c r="Z58" s="324"/>
      <c r="AA58" s="326"/>
      <c r="AB58" s="319"/>
      <c r="AC58" s="394"/>
      <c r="AD58" s="21">
        <v>6</v>
      </c>
      <c r="AE58" s="25"/>
      <c r="AF58" s="25"/>
      <c r="AG58" s="279">
        <f t="shared" si="7"/>
        <v>6</v>
      </c>
      <c r="AH58" s="280"/>
    </row>
    <row r="59" spans="1:34" s="87" customFormat="1" ht="24" customHeight="1" thickBot="1" x14ac:dyDescent="0.2">
      <c r="A59" s="334" t="s">
        <v>130</v>
      </c>
      <c r="B59" s="438" t="s">
        <v>160</v>
      </c>
      <c r="C59" s="341"/>
      <c r="D59" s="335"/>
      <c r="E59" s="335"/>
      <c r="F59" s="336">
        <f t="shared" si="29"/>
        <v>72</v>
      </c>
      <c r="G59" s="335"/>
      <c r="H59" s="335"/>
      <c r="I59" s="335"/>
      <c r="J59" s="335">
        <v>72</v>
      </c>
      <c r="K59" s="335"/>
      <c r="L59" s="335"/>
      <c r="M59" s="335"/>
      <c r="N59" s="335"/>
      <c r="O59" s="335"/>
      <c r="P59" s="335"/>
      <c r="Q59" s="339"/>
      <c r="R59" s="339"/>
      <c r="S59" s="338"/>
      <c r="T59" s="335"/>
      <c r="U59" s="513"/>
      <c r="V59" s="340"/>
      <c r="W59" s="341"/>
      <c r="X59" s="335"/>
      <c r="Y59" s="335"/>
      <c r="Z59" s="340"/>
      <c r="AA59" s="72"/>
      <c r="AB59" s="335"/>
      <c r="AC59" s="335"/>
      <c r="AD59" s="29">
        <v>72</v>
      </c>
      <c r="AE59" s="34"/>
      <c r="AF59" s="25"/>
      <c r="AG59" s="279">
        <f t="shared" si="7"/>
        <v>72</v>
      </c>
      <c r="AH59" s="280"/>
    </row>
    <row r="60" spans="1:34" ht="13.5" customHeight="1" thickBot="1" x14ac:dyDescent="0.2">
      <c r="A60" s="327"/>
      <c r="B60" s="439"/>
      <c r="C60" s="708"/>
      <c r="D60" s="708"/>
      <c r="E60" s="708"/>
      <c r="F60" s="709"/>
      <c r="G60" s="409"/>
      <c r="H60" s="410"/>
      <c r="I60" s="328"/>
      <c r="J60" s="328"/>
      <c r="K60" s="328"/>
      <c r="L60" s="329"/>
      <c r="M60" s="492"/>
      <c r="N60" s="329"/>
      <c r="O60" s="328"/>
      <c r="P60" s="710"/>
      <c r="Q60" s="711"/>
      <c r="R60" s="493"/>
      <c r="S60" s="330"/>
      <c r="T60" s="328"/>
      <c r="U60" s="328"/>
      <c r="V60" s="329"/>
      <c r="W60" s="330"/>
      <c r="X60" s="328"/>
      <c r="Y60" s="328"/>
      <c r="Z60" s="331"/>
      <c r="AA60" s="332"/>
      <c r="AB60" s="333"/>
      <c r="AC60" s="333"/>
      <c r="AD60" s="328"/>
      <c r="AE60" s="81"/>
      <c r="AF60" s="107"/>
      <c r="AG60" s="279">
        <f t="shared" ref="AG60" si="30">SUM(T60:AF60)</f>
        <v>0</v>
      </c>
      <c r="AH60" s="280"/>
    </row>
    <row r="61" spans="1:34" s="87" customFormat="1" ht="13.5" customHeight="1" thickTop="1" thickBot="1" x14ac:dyDescent="0.2">
      <c r="A61" s="278"/>
      <c r="B61" s="443"/>
      <c r="C61" s="294"/>
      <c r="D61" s="447"/>
      <c r="E61" s="294"/>
      <c r="F61" s="295"/>
      <c r="G61" s="200"/>
      <c r="H61" s="448"/>
      <c r="I61" s="449"/>
      <c r="J61" s="449"/>
      <c r="K61" s="450"/>
      <c r="L61" s="65"/>
      <c r="M61" s="65"/>
      <c r="N61" s="65"/>
      <c r="O61" s="65"/>
      <c r="P61" s="65"/>
      <c r="Q61" s="65"/>
      <c r="R61" s="65"/>
      <c r="S61" s="458"/>
      <c r="T61" s="459"/>
      <c r="U61" s="459"/>
      <c r="V61" s="449"/>
      <c r="W61" s="458"/>
      <c r="X61" s="459"/>
      <c r="Y61" s="459"/>
      <c r="Z61" s="449"/>
      <c r="AA61" s="458"/>
      <c r="AB61" s="460"/>
      <c r="AC61" s="460"/>
      <c r="AD61" s="450"/>
      <c r="AE61" s="444"/>
      <c r="AF61" s="445"/>
      <c r="AG61" s="446"/>
      <c r="AH61" s="280"/>
    </row>
    <row r="62" spans="1:34" ht="13.5" customHeight="1" thickTop="1" x14ac:dyDescent="0.15">
      <c r="A62" s="61"/>
      <c r="B62" s="471"/>
      <c r="C62" s="755"/>
      <c r="D62" s="755"/>
      <c r="E62" s="755"/>
      <c r="F62" s="756"/>
      <c r="G62" s="52"/>
      <c r="H62" s="741" t="s">
        <v>161</v>
      </c>
      <c r="I62" s="110"/>
      <c r="J62" s="663" t="s">
        <v>207</v>
      </c>
      <c r="K62" s="664"/>
      <c r="L62" s="664"/>
      <c r="M62" s="664"/>
      <c r="N62" s="664"/>
      <c r="O62" s="664"/>
      <c r="P62" s="664"/>
      <c r="Q62" s="665"/>
      <c r="R62" s="497"/>
      <c r="S62" s="463"/>
      <c r="T62" s="462"/>
      <c r="U62" s="462"/>
      <c r="V62" s="464">
        <v>2</v>
      </c>
      <c r="W62" s="226"/>
      <c r="X62" s="462"/>
      <c r="Y62" s="462"/>
      <c r="Z62" s="465">
        <v>4</v>
      </c>
      <c r="AA62" s="226"/>
      <c r="AB62" s="208"/>
      <c r="AC62" s="469"/>
      <c r="AD62" s="466">
        <v>2</v>
      </c>
      <c r="AE62" s="111"/>
      <c r="AF62" s="102"/>
      <c r="AG62" s="108"/>
    </row>
    <row r="63" spans="1:34" ht="13.5" customHeight="1" thickBot="1" x14ac:dyDescent="0.2">
      <c r="A63" s="61"/>
      <c r="B63" s="24"/>
      <c r="C63" s="757"/>
      <c r="D63" s="758"/>
      <c r="E63" s="758"/>
      <c r="F63" s="759"/>
      <c r="G63" s="52"/>
      <c r="H63" s="742"/>
      <c r="I63" s="451"/>
      <c r="J63" s="760" t="s">
        <v>162</v>
      </c>
      <c r="K63" s="761"/>
      <c r="L63" s="761"/>
      <c r="M63" s="761"/>
      <c r="N63" s="761"/>
      <c r="O63" s="761"/>
      <c r="P63" s="761"/>
      <c r="Q63" s="762"/>
      <c r="R63" s="495"/>
      <c r="S63" s="287"/>
      <c r="T63" s="61">
        <v>1</v>
      </c>
      <c r="U63" s="61"/>
      <c r="V63" s="453">
        <v>2</v>
      </c>
      <c r="W63" s="28"/>
      <c r="X63" s="61">
        <v>2</v>
      </c>
      <c r="Y63" s="61"/>
      <c r="Z63" s="288">
        <v>9</v>
      </c>
      <c r="AA63" s="28"/>
      <c r="AB63" s="209">
        <v>5</v>
      </c>
      <c r="AC63" s="27"/>
      <c r="AD63" s="467">
        <v>3</v>
      </c>
      <c r="AE63" s="112"/>
      <c r="AF63" s="102"/>
      <c r="AG63" s="108"/>
    </row>
    <row r="64" spans="1:34" ht="13.5" customHeight="1" thickBot="1" x14ac:dyDescent="0.2">
      <c r="A64" s="61"/>
      <c r="B64" s="24"/>
      <c r="C64" s="766"/>
      <c r="D64" s="767"/>
      <c r="E64" s="767"/>
      <c r="F64" s="768"/>
      <c r="G64" s="98"/>
      <c r="H64" s="742"/>
      <c r="I64" s="452"/>
      <c r="J64" s="760" t="s">
        <v>174</v>
      </c>
      <c r="K64" s="761"/>
      <c r="L64" s="761"/>
      <c r="M64" s="761"/>
      <c r="N64" s="761"/>
      <c r="O64" s="761"/>
      <c r="P64" s="761"/>
      <c r="Q64" s="762"/>
      <c r="R64" s="65"/>
      <c r="S64" s="454"/>
      <c r="T64" s="106"/>
      <c r="U64" s="106"/>
      <c r="V64" s="455"/>
      <c r="W64" s="109"/>
      <c r="X64" s="106"/>
      <c r="Y64" s="106"/>
      <c r="Z64" s="456"/>
      <c r="AA64" s="287"/>
      <c r="AB64" s="209">
        <v>1</v>
      </c>
      <c r="AC64" s="27"/>
      <c r="AD64" s="467"/>
      <c r="AE64" s="113"/>
      <c r="AF64" s="107"/>
      <c r="AG64" s="108"/>
    </row>
    <row r="65" spans="1:35" ht="13.5" customHeight="1" x14ac:dyDescent="0.15">
      <c r="A65" s="106"/>
      <c r="B65" s="317"/>
      <c r="C65" s="769"/>
      <c r="D65" s="770"/>
      <c r="E65" s="770"/>
      <c r="F65" s="771"/>
      <c r="G65" s="52"/>
      <c r="H65" s="742"/>
      <c r="I65" s="451"/>
      <c r="J65" s="763" t="s">
        <v>175</v>
      </c>
      <c r="K65" s="764"/>
      <c r="L65" s="764"/>
      <c r="M65" s="764"/>
      <c r="N65" s="764"/>
      <c r="O65" s="764"/>
      <c r="P65" s="764"/>
      <c r="Q65" s="765"/>
      <c r="R65" s="496"/>
      <c r="S65" s="287"/>
      <c r="T65" s="61"/>
      <c r="U65" s="61"/>
      <c r="V65" s="453"/>
      <c r="W65" s="28"/>
      <c r="X65" s="61"/>
      <c r="Y65" s="61"/>
      <c r="Z65" s="288"/>
      <c r="AA65" s="109"/>
      <c r="AB65" s="457">
        <v>1</v>
      </c>
      <c r="AC65" s="159"/>
      <c r="AD65" s="468">
        <v>2</v>
      </c>
      <c r="AE65" s="112"/>
      <c r="AF65" s="102"/>
      <c r="AG65" s="108"/>
    </row>
    <row r="66" spans="1:35" ht="13.5" customHeight="1" thickBot="1" x14ac:dyDescent="0.2">
      <c r="A66" s="36"/>
      <c r="B66" s="24"/>
      <c r="C66" s="772"/>
      <c r="D66" s="773"/>
      <c r="E66" s="773"/>
      <c r="F66" s="774"/>
      <c r="G66" s="99"/>
      <c r="H66" s="743" t="s">
        <v>354</v>
      </c>
      <c r="I66" s="744"/>
      <c r="J66" s="744"/>
      <c r="K66" s="744"/>
      <c r="L66" s="744"/>
      <c r="M66" s="744"/>
      <c r="N66" s="744"/>
      <c r="O66" s="744"/>
      <c r="P66" s="744"/>
      <c r="Q66" s="744"/>
      <c r="R66" s="745"/>
      <c r="S66" s="461"/>
      <c r="T66" s="36"/>
      <c r="U66" s="36"/>
      <c r="V66" s="514" t="s">
        <v>355</v>
      </c>
      <c r="W66" s="88"/>
      <c r="X66" s="36"/>
      <c r="Y66" s="36"/>
      <c r="Z66" s="515" t="s">
        <v>356</v>
      </c>
      <c r="AA66" s="88"/>
      <c r="AB66" s="210"/>
      <c r="AC66" s="470"/>
      <c r="AD66" s="516" t="s">
        <v>356</v>
      </c>
      <c r="AE66" s="114"/>
      <c r="AF66" s="102"/>
      <c r="AG66" s="108"/>
    </row>
    <row r="67" spans="1:35" ht="13.5" customHeight="1" thickTop="1" thickBot="1" x14ac:dyDescent="0.2">
      <c r="A67" s="391">
        <v>2052</v>
      </c>
      <c r="B67" s="390" t="s">
        <v>281</v>
      </c>
      <c r="C67" s="753"/>
      <c r="D67" s="754"/>
      <c r="E67" s="94"/>
      <c r="F67" s="61"/>
      <c r="G67" s="61"/>
      <c r="H67" s="106"/>
      <c r="I67" s="106"/>
      <c r="J67" s="106"/>
      <c r="K67" s="106"/>
      <c r="L67" s="106"/>
      <c r="M67" s="106"/>
      <c r="N67" s="106"/>
      <c r="O67" s="106"/>
      <c r="P67" s="462"/>
      <c r="Q67" s="226"/>
      <c r="R67" s="497"/>
      <c r="S67" s="293"/>
      <c r="T67" s="293"/>
      <c r="U67" s="293"/>
      <c r="V67" s="293"/>
      <c r="W67" s="293"/>
      <c r="X67" s="293"/>
      <c r="Y67" s="293"/>
      <c r="Z67" s="293"/>
      <c r="AA67" s="211"/>
      <c r="AB67" s="389"/>
      <c r="AC67" s="207"/>
      <c r="AD67" s="700"/>
      <c r="AE67" s="701"/>
      <c r="AF67" s="103"/>
      <c r="AG67" s="89"/>
    </row>
    <row r="68" spans="1:35" ht="37.5" customHeight="1" thickBot="1" x14ac:dyDescent="0.2">
      <c r="A68" s="392" t="s">
        <v>267</v>
      </c>
      <c r="B68" s="24" t="s">
        <v>168</v>
      </c>
      <c r="C68" s="36"/>
      <c r="D68" s="36"/>
      <c r="E68" s="93"/>
      <c r="F68" s="36"/>
      <c r="G68" s="88"/>
      <c r="H68" s="61"/>
      <c r="I68" s="88"/>
      <c r="J68" s="36"/>
      <c r="K68" s="36"/>
      <c r="L68" s="88"/>
      <c r="M68" s="88"/>
      <c r="N68" s="88"/>
      <c r="O68" s="88"/>
      <c r="P68" s="88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61"/>
      <c r="AB68" s="106"/>
      <c r="AC68" s="65"/>
      <c r="AD68" s="61"/>
      <c r="AE68" s="101"/>
      <c r="AF68" s="100"/>
      <c r="AG68" s="89"/>
    </row>
    <row r="69" spans="1:35" ht="39.75" customHeight="1" x14ac:dyDescent="0.15">
      <c r="A69" s="273" t="s">
        <v>268</v>
      </c>
      <c r="B69" s="59" t="s">
        <v>169</v>
      </c>
      <c r="C69" s="82"/>
      <c r="D69" s="96"/>
      <c r="E69" s="82"/>
      <c r="F69" s="59"/>
      <c r="G69" s="82"/>
      <c r="H69" s="83"/>
      <c r="I69" s="82"/>
      <c r="J69" s="83"/>
      <c r="K69" s="59"/>
      <c r="L69" s="59"/>
      <c r="M69" s="59"/>
      <c r="N69" s="59"/>
      <c r="O69" s="59"/>
      <c r="P69" s="59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216"/>
      <c r="AB69" s="201"/>
      <c r="AC69" s="201"/>
      <c r="AD69" s="694"/>
      <c r="AE69" s="694"/>
      <c r="AF69" s="104"/>
      <c r="AG69" s="89"/>
    </row>
    <row r="70" spans="1:35" s="87" customFormat="1" ht="16.5" customHeight="1" x14ac:dyDescent="0.15">
      <c r="A70" s="273">
        <v>72</v>
      </c>
      <c r="B70" s="296" t="s">
        <v>269</v>
      </c>
      <c r="C70" s="82"/>
      <c r="D70" s="286"/>
      <c r="E70" s="82"/>
      <c r="F70" s="59"/>
      <c r="G70" s="82"/>
      <c r="H70" s="83"/>
      <c r="I70" s="82"/>
      <c r="J70" s="83"/>
      <c r="K70" s="59"/>
      <c r="L70" s="59"/>
      <c r="M70" s="59"/>
      <c r="N70" s="59"/>
      <c r="O70" s="59"/>
      <c r="P70" s="59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216"/>
      <c r="AB70" s="222"/>
      <c r="AC70" s="222"/>
      <c r="AD70" s="222"/>
      <c r="AE70" s="222"/>
      <c r="AF70" s="104"/>
      <c r="AG70" s="89"/>
    </row>
    <row r="71" spans="1:35" ht="13.5" customHeight="1" x14ac:dyDescent="0.15">
      <c r="A71" s="92">
        <v>4428</v>
      </c>
      <c r="B71" s="84" t="s">
        <v>170</v>
      </c>
      <c r="C71" s="85"/>
      <c r="D71" s="95"/>
      <c r="E71" s="85"/>
      <c r="F71" s="86"/>
      <c r="G71" s="85"/>
      <c r="H71" s="86"/>
      <c r="I71" s="85"/>
      <c r="J71" s="86"/>
      <c r="K71" s="64"/>
      <c r="L71" s="64"/>
      <c r="M71" s="64"/>
      <c r="N71" s="64"/>
      <c r="O71" s="64"/>
      <c r="P71" s="64"/>
      <c r="Q71" s="86"/>
      <c r="R71" s="86"/>
      <c r="S71" s="86"/>
      <c r="T71" s="86"/>
      <c r="U71" s="86"/>
      <c r="V71" s="86"/>
      <c r="W71" s="86"/>
      <c r="X71" s="86"/>
      <c r="Y71" s="86"/>
      <c r="Z71" s="86"/>
      <c r="AA71" s="216"/>
      <c r="AB71" s="201"/>
      <c r="AC71" s="201"/>
      <c r="AD71" s="694"/>
      <c r="AE71" s="694"/>
      <c r="AF71" s="104"/>
      <c r="AG71" s="89"/>
      <c r="AI71" s="105"/>
    </row>
    <row r="72" spans="1:35" ht="13.5" customHeight="1" x14ac:dyDescent="0.15"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</row>
    <row r="73" spans="1:35" ht="13.5" customHeight="1" x14ac:dyDescent="0.15"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1"/>
      <c r="R73" s="90"/>
      <c r="S73" s="90"/>
      <c r="T73" s="90"/>
      <c r="U73" s="90"/>
      <c r="V73" s="90"/>
      <c r="W73" s="90"/>
      <c r="X73" s="90"/>
      <c r="Y73" s="90"/>
      <c r="Z73" s="90"/>
    </row>
    <row r="74" spans="1:35" ht="75" customHeight="1" x14ac:dyDescent="0.25">
      <c r="A74" s="775"/>
      <c r="B74" s="775"/>
      <c r="C74" s="775"/>
      <c r="D74" s="775"/>
      <c r="E74" s="775"/>
      <c r="F74" s="775"/>
      <c r="G74" s="775"/>
      <c r="H74" s="775"/>
      <c r="I74" s="775"/>
      <c r="J74" s="775"/>
      <c r="K74" s="775"/>
      <c r="L74" s="775"/>
      <c r="M74" s="775"/>
      <c r="N74" s="775"/>
      <c r="O74" s="775"/>
      <c r="P74" s="775"/>
      <c r="Q74" s="775"/>
      <c r="R74" s="775"/>
      <c r="S74" s="775"/>
      <c r="T74" s="775"/>
      <c r="U74" s="775"/>
      <c r="V74" s="775"/>
      <c r="W74" s="775"/>
      <c r="X74" s="90"/>
      <c r="Y74" s="90"/>
      <c r="Z74" s="90"/>
    </row>
    <row r="75" spans="1:35" ht="59.25" customHeight="1" x14ac:dyDescent="0.15">
      <c r="A75" s="746"/>
      <c r="B75" s="746"/>
      <c r="C75" s="746"/>
      <c r="D75" s="746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1"/>
      <c r="R75" s="90"/>
      <c r="S75" s="90"/>
      <c r="T75" s="90"/>
      <c r="U75" s="90"/>
      <c r="V75" s="90"/>
      <c r="W75" s="90"/>
      <c r="X75" s="90"/>
      <c r="Y75" s="90"/>
      <c r="Z75" s="90"/>
    </row>
  </sheetData>
  <mergeCells count="72">
    <mergeCell ref="H62:H65"/>
    <mergeCell ref="H66:R66"/>
    <mergeCell ref="A75:D75"/>
    <mergeCell ref="B1:B6"/>
    <mergeCell ref="A1:A6"/>
    <mergeCell ref="C67:D67"/>
    <mergeCell ref="C62:F62"/>
    <mergeCell ref="C63:F63"/>
    <mergeCell ref="J63:Q63"/>
    <mergeCell ref="J64:Q64"/>
    <mergeCell ref="J65:Q65"/>
    <mergeCell ref="C64:F64"/>
    <mergeCell ref="C65:F65"/>
    <mergeCell ref="C66:F66"/>
    <mergeCell ref="A74:W74"/>
    <mergeCell ref="S5:S6"/>
    <mergeCell ref="S8:T8"/>
    <mergeCell ref="U8:V8"/>
    <mergeCell ref="C60:F60"/>
    <mergeCell ref="P60:Q60"/>
    <mergeCell ref="F1:F6"/>
    <mergeCell ref="H1:H6"/>
    <mergeCell ref="J4:J6"/>
    <mergeCell ref="D3:D6"/>
    <mergeCell ref="C3:C6"/>
    <mergeCell ref="C1:D2"/>
    <mergeCell ref="S2:V2"/>
    <mergeCell ref="S1:V1"/>
    <mergeCell ref="M4:M6"/>
    <mergeCell ref="J1:Q3"/>
    <mergeCell ref="Q5:Q6"/>
    <mergeCell ref="T5:T6"/>
    <mergeCell ref="V5:V6"/>
    <mergeCell ref="W5:W6"/>
    <mergeCell ref="W2:Z2"/>
    <mergeCell ref="Y4:Z4"/>
    <mergeCell ref="U5:U6"/>
    <mergeCell ref="U4:V4"/>
    <mergeCell ref="U3:V3"/>
    <mergeCell ref="AD71:AE71"/>
    <mergeCell ref="AD69:AE69"/>
    <mergeCell ref="AA2:AE2"/>
    <mergeCell ref="AC3:AE3"/>
    <mergeCell ref="AC5:AC6"/>
    <mergeCell ref="AC4:AE4"/>
    <mergeCell ref="AD5:AD6"/>
    <mergeCell ref="AB5:AB6"/>
    <mergeCell ref="AA4:AB4"/>
    <mergeCell ref="AA8:AB8"/>
    <mergeCell ref="AC8:AD8"/>
    <mergeCell ref="AD67:AE67"/>
    <mergeCell ref="S3:T3"/>
    <mergeCell ref="W1:Z1"/>
    <mergeCell ref="AA1:AD1"/>
    <mergeCell ref="W3:X3"/>
    <mergeCell ref="Y3:Z3"/>
    <mergeCell ref="S4:T4"/>
    <mergeCell ref="AA3:AB3"/>
    <mergeCell ref="AA5:AA6"/>
    <mergeCell ref="J62:Q62"/>
    <mergeCell ref="Y5:Y6"/>
    <mergeCell ref="Z5:Z6"/>
    <mergeCell ref="W4:X4"/>
    <mergeCell ref="W8:X8"/>
    <mergeCell ref="Y8:Z8"/>
    <mergeCell ref="X5:X6"/>
    <mergeCell ref="K4:K6"/>
    <mergeCell ref="P4:P6"/>
    <mergeCell ref="L4:L6"/>
    <mergeCell ref="N4:N6"/>
    <mergeCell ref="O4:O6"/>
    <mergeCell ref="R1:R6"/>
  </mergeCells>
  <pageMargins left="0" right="0" top="0" bottom="0" header="0" footer="0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0"/>
  <sheetViews>
    <sheetView workbookViewId="0">
      <selection activeCell="F37" sqref="F37"/>
    </sheetView>
  </sheetViews>
  <sheetFormatPr defaultColWidth="14.6640625" defaultRowHeight="13.5" customHeight="1" x14ac:dyDescent="0.15"/>
  <cols>
    <col min="1" max="1" width="11.1640625" style="87" customWidth="1"/>
    <col min="2" max="2" width="35.83203125" style="87" customWidth="1"/>
    <col min="3" max="3" width="0" style="87" hidden="1" customWidth="1"/>
    <col min="4" max="4" width="16.33203125" style="87" customWidth="1"/>
    <col min="5" max="5" width="0" style="87" hidden="1" customWidth="1"/>
    <col min="6" max="6" width="7.6640625" style="87" customWidth="1"/>
    <col min="7" max="7" width="0" style="87" hidden="1" customWidth="1"/>
    <col min="8" max="8" width="5.5" style="87" customWidth="1"/>
    <col min="9" max="9" width="0" style="87" hidden="1" customWidth="1"/>
    <col min="10" max="10" width="8.1640625" style="87" customWidth="1"/>
    <col min="11" max="11" width="5.83203125" style="87" customWidth="1"/>
    <col min="12" max="12" width="7.6640625" style="87" customWidth="1"/>
    <col min="13" max="13" width="6.83203125" style="87" customWidth="1"/>
    <col min="14" max="16" width="5.83203125" style="87" customWidth="1"/>
    <col min="17" max="17" width="0" style="87" hidden="1" customWidth="1"/>
    <col min="18" max="18" width="7.6640625" style="87" customWidth="1"/>
    <col min="19" max="19" width="6" style="87" customWidth="1"/>
    <col min="20" max="20" width="6.83203125" style="87" customWidth="1"/>
    <col min="21" max="21" width="5.5" style="87" customWidth="1"/>
    <col min="22" max="22" width="6.83203125" style="87" customWidth="1"/>
    <col min="23" max="23" width="6" style="87" customWidth="1"/>
    <col min="24" max="24" width="6.83203125" style="87" customWidth="1"/>
    <col min="25" max="25" width="5" style="87" customWidth="1"/>
    <col min="26" max="28" width="6.83203125" style="87" customWidth="1"/>
    <col min="29" max="29" width="5.33203125" style="87" customWidth="1"/>
    <col min="30" max="30" width="6.83203125" style="87" customWidth="1"/>
    <col min="31" max="32" width="0" style="87" hidden="1" customWidth="1"/>
    <col min="33" max="16384" width="14.6640625" style="87"/>
  </cols>
  <sheetData>
    <row r="1" spans="1:40" ht="12.75" customHeight="1" x14ac:dyDescent="0.15">
      <c r="A1" s="750"/>
      <c r="B1" s="747" t="s">
        <v>33</v>
      </c>
      <c r="C1" s="723"/>
      <c r="D1" s="724"/>
      <c r="E1" s="196" t="s">
        <v>34</v>
      </c>
      <c r="F1" s="712" t="s">
        <v>212</v>
      </c>
      <c r="G1" s="524"/>
      <c r="H1" s="712" t="s">
        <v>213</v>
      </c>
      <c r="I1" s="527"/>
      <c r="J1" s="733" t="s">
        <v>217</v>
      </c>
      <c r="K1" s="734"/>
      <c r="L1" s="734"/>
      <c r="M1" s="734"/>
      <c r="N1" s="734"/>
      <c r="O1" s="734"/>
      <c r="P1" s="734"/>
      <c r="Q1" s="734"/>
      <c r="R1" s="685" t="s">
        <v>353</v>
      </c>
      <c r="S1" s="730"/>
      <c r="T1" s="689"/>
      <c r="U1" s="689"/>
      <c r="V1" s="690"/>
      <c r="W1" s="689"/>
      <c r="X1" s="689"/>
      <c r="Y1" s="689"/>
      <c r="Z1" s="690"/>
      <c r="AA1" s="689"/>
      <c r="AB1" s="689"/>
      <c r="AC1" s="689"/>
      <c r="AD1" s="689"/>
      <c r="AE1" s="526"/>
      <c r="AF1" s="526"/>
      <c r="AG1" s="167"/>
    </row>
    <row r="2" spans="1:40" ht="12.75" customHeight="1" x14ac:dyDescent="0.15">
      <c r="A2" s="751"/>
      <c r="B2" s="748"/>
      <c r="C2" s="725"/>
      <c r="D2" s="726"/>
      <c r="E2" s="197"/>
      <c r="F2" s="713"/>
      <c r="G2" s="524"/>
      <c r="H2" s="713"/>
      <c r="I2" s="528"/>
      <c r="J2" s="735"/>
      <c r="K2" s="735"/>
      <c r="L2" s="735"/>
      <c r="M2" s="735"/>
      <c r="N2" s="735"/>
      <c r="O2" s="735"/>
      <c r="P2" s="735"/>
      <c r="Q2" s="735"/>
      <c r="R2" s="686"/>
      <c r="S2" s="727" t="s">
        <v>35</v>
      </c>
      <c r="T2" s="728"/>
      <c r="U2" s="728"/>
      <c r="V2" s="729"/>
      <c r="W2" s="687" t="s">
        <v>238</v>
      </c>
      <c r="X2" s="689"/>
      <c r="Y2" s="689"/>
      <c r="Z2" s="690"/>
      <c r="AA2" s="659" t="s">
        <v>239</v>
      </c>
      <c r="AB2" s="695"/>
      <c r="AC2" s="695"/>
      <c r="AD2" s="695"/>
      <c r="AE2" s="696"/>
      <c r="AF2" s="219"/>
      <c r="AG2" s="167"/>
    </row>
    <row r="3" spans="1:40" ht="12.75" customHeight="1" x14ac:dyDescent="0.15">
      <c r="A3" s="751"/>
      <c r="B3" s="748"/>
      <c r="C3" s="720"/>
      <c r="D3" s="717" t="s">
        <v>167</v>
      </c>
      <c r="E3" s="529"/>
      <c r="F3" s="713"/>
      <c r="G3" s="192"/>
      <c r="H3" s="713"/>
      <c r="I3" s="530"/>
      <c r="J3" s="736"/>
      <c r="K3" s="736"/>
      <c r="L3" s="736"/>
      <c r="M3" s="736"/>
      <c r="N3" s="736"/>
      <c r="O3" s="736"/>
      <c r="P3" s="736"/>
      <c r="Q3" s="736"/>
      <c r="R3" s="686"/>
      <c r="S3" s="687" t="s">
        <v>240</v>
      </c>
      <c r="T3" s="688"/>
      <c r="U3" s="705" t="s">
        <v>245</v>
      </c>
      <c r="V3" s="706"/>
      <c r="W3" s="691" t="s">
        <v>241</v>
      </c>
      <c r="X3" s="692"/>
      <c r="Y3" s="693" t="s">
        <v>242</v>
      </c>
      <c r="Z3" s="690"/>
      <c r="AA3" s="659" t="s">
        <v>243</v>
      </c>
      <c r="AB3" s="660"/>
      <c r="AC3" s="697" t="s">
        <v>244</v>
      </c>
      <c r="AD3" s="695"/>
      <c r="AE3" s="696"/>
      <c r="AF3" s="219"/>
      <c r="AG3" s="167"/>
    </row>
    <row r="4" spans="1:40" ht="12.75" customHeight="1" x14ac:dyDescent="0.15">
      <c r="A4" s="751"/>
      <c r="B4" s="748"/>
      <c r="C4" s="721"/>
      <c r="D4" s="718"/>
      <c r="E4" s="529"/>
      <c r="F4" s="713"/>
      <c r="G4" s="192"/>
      <c r="H4" s="713"/>
      <c r="I4" s="530"/>
      <c r="J4" s="714" t="s">
        <v>36</v>
      </c>
      <c r="K4" s="675" t="s">
        <v>214</v>
      </c>
      <c r="L4" s="675" t="s">
        <v>351</v>
      </c>
      <c r="M4" s="712" t="s">
        <v>352</v>
      </c>
      <c r="N4" s="677" t="s">
        <v>215</v>
      </c>
      <c r="O4" s="682" t="s">
        <v>216</v>
      </c>
      <c r="P4" s="677" t="s">
        <v>282</v>
      </c>
      <c r="Q4" s="529"/>
      <c r="R4" s="686"/>
      <c r="S4" s="657" t="s">
        <v>163</v>
      </c>
      <c r="T4" s="658"/>
      <c r="U4" s="698" t="s">
        <v>220</v>
      </c>
      <c r="V4" s="704"/>
      <c r="W4" s="668" t="s">
        <v>163</v>
      </c>
      <c r="X4" s="658"/>
      <c r="Y4" s="668" t="s">
        <v>220</v>
      </c>
      <c r="Z4" s="658"/>
      <c r="AA4" s="668" t="s">
        <v>163</v>
      </c>
      <c r="AB4" s="658"/>
      <c r="AC4" s="698" t="s">
        <v>220</v>
      </c>
      <c r="AD4" s="668"/>
      <c r="AE4" s="699"/>
      <c r="AF4" s="219"/>
      <c r="AG4" s="167"/>
    </row>
    <row r="5" spans="1:40" ht="11.25" customHeight="1" x14ac:dyDescent="0.15">
      <c r="A5" s="751"/>
      <c r="B5" s="748"/>
      <c r="C5" s="721"/>
      <c r="D5" s="718"/>
      <c r="E5" s="529"/>
      <c r="F5" s="713"/>
      <c r="G5" s="192"/>
      <c r="H5" s="713"/>
      <c r="I5" s="530"/>
      <c r="J5" s="715"/>
      <c r="K5" s="676"/>
      <c r="L5" s="676"/>
      <c r="M5" s="731"/>
      <c r="N5" s="680"/>
      <c r="O5" s="683"/>
      <c r="P5" s="678"/>
      <c r="Q5" s="737"/>
      <c r="R5" s="686"/>
      <c r="S5" s="776" t="s">
        <v>213</v>
      </c>
      <c r="T5" s="739" t="s">
        <v>36</v>
      </c>
      <c r="U5" s="661" t="s">
        <v>213</v>
      </c>
      <c r="V5" s="702" t="s">
        <v>36</v>
      </c>
      <c r="W5" s="661" t="s">
        <v>213</v>
      </c>
      <c r="X5" s="673" t="s">
        <v>36</v>
      </c>
      <c r="Y5" s="661" t="s">
        <v>213</v>
      </c>
      <c r="Z5" s="666" t="s">
        <v>36</v>
      </c>
      <c r="AA5" s="661" t="s">
        <v>213</v>
      </c>
      <c r="AB5" s="673" t="s">
        <v>36</v>
      </c>
      <c r="AC5" s="661" t="s">
        <v>213</v>
      </c>
      <c r="AD5" s="673" t="s">
        <v>36</v>
      </c>
      <c r="AE5" s="219"/>
      <c r="AF5" s="79"/>
      <c r="AG5" s="167"/>
      <c r="AH5" s="19"/>
      <c r="AI5" s="19"/>
    </row>
    <row r="6" spans="1:40" ht="64.5" customHeight="1" x14ac:dyDescent="0.15">
      <c r="A6" s="752"/>
      <c r="B6" s="749"/>
      <c r="C6" s="722"/>
      <c r="D6" s="719"/>
      <c r="E6" s="529"/>
      <c r="F6" s="674"/>
      <c r="G6" s="192"/>
      <c r="H6" s="674"/>
      <c r="I6" s="530"/>
      <c r="J6" s="716"/>
      <c r="K6" s="676"/>
      <c r="L6" s="676"/>
      <c r="M6" s="732"/>
      <c r="N6" s="681"/>
      <c r="O6" s="684"/>
      <c r="P6" s="679"/>
      <c r="Q6" s="738"/>
      <c r="R6" s="667"/>
      <c r="S6" s="722"/>
      <c r="T6" s="740"/>
      <c r="U6" s="662"/>
      <c r="V6" s="703"/>
      <c r="W6" s="662"/>
      <c r="X6" s="674"/>
      <c r="Y6" s="662"/>
      <c r="Z6" s="667"/>
      <c r="AA6" s="662"/>
      <c r="AB6" s="674"/>
      <c r="AC6" s="662"/>
      <c r="AD6" s="674"/>
      <c r="AE6" s="78" t="s">
        <v>37</v>
      </c>
      <c r="AF6" s="525" t="s">
        <v>37</v>
      </c>
      <c r="AG6" s="560" t="s">
        <v>379</v>
      </c>
      <c r="AK6" s="19"/>
      <c r="AL6" s="19"/>
      <c r="AM6" s="19"/>
      <c r="AN6" s="19"/>
    </row>
    <row r="7" spans="1:40" ht="13.5" customHeight="1" x14ac:dyDescent="0.15">
      <c r="A7" s="192">
        <v>1</v>
      </c>
      <c r="B7" s="162">
        <v>2</v>
      </c>
      <c r="C7" s="530" t="s">
        <v>6</v>
      </c>
      <c r="D7" s="162">
        <v>3</v>
      </c>
      <c r="E7" s="530" t="s">
        <v>8</v>
      </c>
      <c r="F7" s="192">
        <v>4</v>
      </c>
      <c r="G7" s="192" t="s">
        <v>10</v>
      </c>
      <c r="H7" s="192">
        <v>5</v>
      </c>
      <c r="I7" s="192" t="s">
        <v>12</v>
      </c>
      <c r="J7" s="30">
        <v>6</v>
      </c>
      <c r="K7" s="192">
        <v>7</v>
      </c>
      <c r="L7" s="219">
        <v>8</v>
      </c>
      <c r="M7" s="219"/>
      <c r="N7" s="219">
        <v>9</v>
      </c>
      <c r="O7" s="219">
        <v>10</v>
      </c>
      <c r="P7" s="219">
        <v>11</v>
      </c>
      <c r="Q7" s="217" t="s">
        <v>20</v>
      </c>
      <c r="R7" s="162"/>
      <c r="S7" s="529">
        <v>12</v>
      </c>
      <c r="T7" s="192">
        <v>13</v>
      </c>
      <c r="U7" s="529">
        <v>14</v>
      </c>
      <c r="V7" s="162">
        <v>15</v>
      </c>
      <c r="W7" s="530">
        <v>16</v>
      </c>
      <c r="X7" s="192">
        <v>17</v>
      </c>
      <c r="Y7" s="192">
        <v>18</v>
      </c>
      <c r="Z7" s="162">
        <v>19</v>
      </c>
      <c r="AA7" s="530">
        <v>20</v>
      </c>
      <c r="AB7" s="192">
        <v>21</v>
      </c>
      <c r="AC7" s="192">
        <v>22</v>
      </c>
      <c r="AD7" s="192">
        <v>23</v>
      </c>
      <c r="AE7" s="219" t="s">
        <v>40</v>
      </c>
      <c r="AF7" s="219" t="s">
        <v>65</v>
      </c>
      <c r="AG7" s="167"/>
    </row>
    <row r="8" spans="1:40" ht="13.5" customHeight="1" thickBot="1" x14ac:dyDescent="0.2">
      <c r="A8" s="28"/>
      <c r="B8" s="250"/>
      <c r="C8" s="20"/>
      <c r="D8" s="163"/>
      <c r="E8" s="20"/>
      <c r="F8" s="20"/>
      <c r="G8" s="20"/>
      <c r="H8" s="20"/>
      <c r="I8" s="20"/>
      <c r="J8" s="31"/>
      <c r="K8" s="20"/>
      <c r="L8" s="20"/>
      <c r="M8" s="20"/>
      <c r="N8" s="20"/>
      <c r="O8" s="20"/>
      <c r="P8" s="28"/>
      <c r="Q8" s="20"/>
      <c r="R8" s="504"/>
      <c r="S8" s="707">
        <f>(S10+T10)/17</f>
        <v>36</v>
      </c>
      <c r="T8" s="670"/>
      <c r="U8" s="671">
        <f>(U10+V10)/24</f>
        <v>36</v>
      </c>
      <c r="V8" s="672"/>
      <c r="W8" s="669">
        <f>(W10+X10)/17</f>
        <v>36</v>
      </c>
      <c r="X8" s="670"/>
      <c r="Y8" s="671">
        <f>(Y10+Z10)/24</f>
        <v>36</v>
      </c>
      <c r="Z8" s="672"/>
      <c r="AA8" s="669">
        <f>(AA10+AB10)/17</f>
        <v>36</v>
      </c>
      <c r="AB8" s="670"/>
      <c r="AC8" s="671">
        <f>(AC10+AD10)/24</f>
        <v>36</v>
      </c>
      <c r="AD8" s="670"/>
      <c r="AE8" s="165" t="e">
        <f t="shared" ref="AE8" si="0">AE10/17</f>
        <v>#REF!</v>
      </c>
      <c r="AF8" s="20"/>
      <c r="AG8" s="167"/>
    </row>
    <row r="9" spans="1:40" ht="13.5" hidden="1" customHeight="1" x14ac:dyDescent="0.15">
      <c r="A9" s="65"/>
      <c r="B9" s="311" t="s">
        <v>66</v>
      </c>
      <c r="C9" s="20"/>
      <c r="D9" s="163"/>
      <c r="E9" s="20"/>
      <c r="F9" s="65"/>
      <c r="G9" s="65"/>
      <c r="H9" s="65"/>
      <c r="I9" s="65"/>
      <c r="J9" s="66"/>
      <c r="K9" s="65"/>
      <c r="L9" s="65"/>
      <c r="M9" s="65"/>
      <c r="N9" s="65"/>
      <c r="O9" s="65"/>
      <c r="P9" s="278"/>
      <c r="Q9" s="20"/>
      <c r="R9" s="504"/>
      <c r="S9" s="20"/>
      <c r="T9" s="166"/>
      <c r="U9" s="521"/>
      <c r="V9" s="168"/>
      <c r="W9" s="28"/>
      <c r="X9" s="61"/>
      <c r="Y9" s="61"/>
      <c r="Z9" s="168"/>
      <c r="AA9" s="278"/>
      <c r="AB9" s="65"/>
      <c r="AC9" s="65"/>
      <c r="AD9" s="277"/>
      <c r="AE9" s="20"/>
      <c r="AF9" s="20"/>
      <c r="AG9" s="167"/>
    </row>
    <row r="10" spans="1:40" ht="13.5" customHeight="1" thickBot="1" x14ac:dyDescent="0.2">
      <c r="A10" s="313"/>
      <c r="B10" s="312"/>
      <c r="C10" s="65"/>
      <c r="D10" s="306"/>
      <c r="E10" s="65"/>
      <c r="F10" s="164">
        <f t="shared" ref="F10:AD10" si="1">F12+F33++F59</f>
        <v>4428</v>
      </c>
      <c r="G10" s="164" t="e">
        <f t="shared" si="1"/>
        <v>#REF!</v>
      </c>
      <c r="H10" s="164">
        <f t="shared" si="1"/>
        <v>52</v>
      </c>
      <c r="I10" s="164" t="e">
        <f t="shared" si="1"/>
        <v>#REF!</v>
      </c>
      <c r="J10" s="164">
        <f t="shared" si="1"/>
        <v>4214</v>
      </c>
      <c r="K10" s="164">
        <f t="shared" si="1"/>
        <v>1842</v>
      </c>
      <c r="L10" s="164">
        <f t="shared" si="1"/>
        <v>1056</v>
      </c>
      <c r="M10" s="164">
        <f t="shared" si="1"/>
        <v>20</v>
      </c>
      <c r="N10" s="164">
        <f t="shared" si="1"/>
        <v>468</v>
      </c>
      <c r="O10" s="164">
        <f t="shared" si="1"/>
        <v>86</v>
      </c>
      <c r="P10" s="314">
        <f t="shared" si="1"/>
        <v>58</v>
      </c>
      <c r="Q10" s="500">
        <f t="shared" si="1"/>
        <v>0</v>
      </c>
      <c r="R10" s="505">
        <f t="shared" si="1"/>
        <v>756</v>
      </c>
      <c r="S10" s="500">
        <f t="shared" si="1"/>
        <v>4</v>
      </c>
      <c r="T10" s="164">
        <f t="shared" si="1"/>
        <v>608</v>
      </c>
      <c r="U10" s="164">
        <f t="shared" si="1"/>
        <v>6</v>
      </c>
      <c r="V10" s="164">
        <f t="shared" si="1"/>
        <v>858</v>
      </c>
      <c r="W10" s="512">
        <f t="shared" si="1"/>
        <v>0</v>
      </c>
      <c r="X10" s="164">
        <f t="shared" si="1"/>
        <v>612</v>
      </c>
      <c r="Y10" s="164">
        <f t="shared" si="1"/>
        <v>8</v>
      </c>
      <c r="Z10" s="164">
        <f t="shared" si="1"/>
        <v>856</v>
      </c>
      <c r="AA10" s="512">
        <f t="shared" si="1"/>
        <v>12</v>
      </c>
      <c r="AB10" s="314">
        <f t="shared" si="1"/>
        <v>600</v>
      </c>
      <c r="AC10" s="314">
        <f t="shared" si="1"/>
        <v>22</v>
      </c>
      <c r="AD10" s="315">
        <f t="shared" si="1"/>
        <v>842</v>
      </c>
      <c r="AE10" s="164" t="e">
        <f>SUM(#REF!+AE33+#REF!)</f>
        <v>#REF!</v>
      </c>
      <c r="AF10" s="65"/>
      <c r="AG10" s="279">
        <f>S10+T10+U10+V10+W10+X10+Y10+Z10+AA10+AB10+AC10+AD10</f>
        <v>4428</v>
      </c>
    </row>
    <row r="11" spans="1:40" ht="18.75" hidden="1" customHeight="1" x14ac:dyDescent="0.15">
      <c r="A11" s="230" t="s">
        <v>247</v>
      </c>
      <c r="B11" s="231" t="s">
        <v>248</v>
      </c>
      <c r="C11" s="25"/>
      <c r="D11" s="235"/>
      <c r="E11" s="33"/>
      <c r="F11" s="252"/>
      <c r="G11" s="33"/>
      <c r="H11" s="33"/>
      <c r="I11" s="33"/>
      <c r="J11" s="33" t="e">
        <f>SUM(#REF!)</f>
        <v>#REF!</v>
      </c>
      <c r="K11" s="33"/>
      <c r="L11" s="33"/>
      <c r="M11" s="33"/>
      <c r="N11" s="33"/>
      <c r="O11" s="33"/>
      <c r="P11" s="501"/>
      <c r="Q11" s="33"/>
      <c r="R11" s="506"/>
      <c r="S11" s="33"/>
      <c r="T11" s="236"/>
      <c r="U11" s="265"/>
      <c r="V11" s="255"/>
      <c r="W11" s="254"/>
      <c r="X11" s="236"/>
      <c r="Y11" s="236"/>
      <c r="Z11" s="255"/>
      <c r="AA11" s="237" t="s">
        <v>68</v>
      </c>
      <c r="AB11" s="33"/>
      <c r="AC11" s="33"/>
      <c r="AD11" s="238" t="s">
        <v>69</v>
      </c>
      <c r="AE11" s="25"/>
      <c r="AF11" s="25"/>
      <c r="AG11" s="279">
        <f t="shared" ref="AG11:AG13" si="2">T11+V11+X11+Z11+AB11+AD11</f>
        <v>8.9</v>
      </c>
    </row>
    <row r="12" spans="1:40" ht="18.75" customHeight="1" thickBot="1" x14ac:dyDescent="0.2">
      <c r="A12" s="229" t="s">
        <v>357</v>
      </c>
      <c r="B12" s="251" t="s">
        <v>246</v>
      </c>
      <c r="C12" s="378"/>
      <c r="D12" s="335"/>
      <c r="E12" s="337"/>
      <c r="F12" s="379">
        <f t="shared" ref="F12:AD12" si="3">F13+F22+F26</f>
        <v>2124</v>
      </c>
      <c r="G12" s="338">
        <f t="shared" si="3"/>
        <v>20</v>
      </c>
      <c r="H12" s="335">
        <f t="shared" si="3"/>
        <v>0</v>
      </c>
      <c r="I12" s="339">
        <f t="shared" si="3"/>
        <v>0</v>
      </c>
      <c r="J12" s="335">
        <f t="shared" si="3"/>
        <v>2052</v>
      </c>
      <c r="K12" s="339">
        <f t="shared" si="3"/>
        <v>1356</v>
      </c>
      <c r="L12" s="335">
        <f t="shared" si="3"/>
        <v>676</v>
      </c>
      <c r="M12" s="335">
        <f t="shared" si="3"/>
        <v>20</v>
      </c>
      <c r="N12" s="335">
        <f t="shared" si="3"/>
        <v>0</v>
      </c>
      <c r="O12" s="339">
        <f t="shared" si="3"/>
        <v>54</v>
      </c>
      <c r="P12" s="335">
        <f t="shared" si="3"/>
        <v>18</v>
      </c>
      <c r="Q12" s="339">
        <f t="shared" si="3"/>
        <v>0</v>
      </c>
      <c r="R12" s="340">
        <f t="shared" si="3"/>
        <v>0</v>
      </c>
      <c r="S12" s="339">
        <f t="shared" si="3"/>
        <v>0</v>
      </c>
      <c r="T12" s="337">
        <f t="shared" si="3"/>
        <v>410</v>
      </c>
      <c r="U12" s="337">
        <f t="shared" si="3"/>
        <v>0</v>
      </c>
      <c r="V12" s="340">
        <f t="shared" si="3"/>
        <v>516</v>
      </c>
      <c r="W12" s="338">
        <f t="shared" si="3"/>
        <v>0</v>
      </c>
      <c r="X12" s="337">
        <f t="shared" si="3"/>
        <v>432</v>
      </c>
      <c r="Y12" s="337">
        <f t="shared" si="3"/>
        <v>0</v>
      </c>
      <c r="Z12" s="340">
        <f t="shared" si="3"/>
        <v>598</v>
      </c>
      <c r="AA12" s="338">
        <f t="shared" si="3"/>
        <v>0</v>
      </c>
      <c r="AB12" s="337">
        <f t="shared" si="3"/>
        <v>140</v>
      </c>
      <c r="AC12" s="337">
        <f t="shared" si="3"/>
        <v>0</v>
      </c>
      <c r="AD12" s="335">
        <f t="shared" si="3"/>
        <v>28</v>
      </c>
      <c r="AE12" s="25"/>
      <c r="AF12" s="25"/>
      <c r="AG12" s="279">
        <f t="shared" si="2"/>
        <v>2124</v>
      </c>
    </row>
    <row r="13" spans="1:40" ht="21" customHeight="1" thickBot="1" x14ac:dyDescent="0.2">
      <c r="A13" s="230"/>
      <c r="B13" s="231" t="s">
        <v>358</v>
      </c>
      <c r="C13" s="382"/>
      <c r="D13" s="366"/>
      <c r="E13" s="368"/>
      <c r="F13" s="378">
        <f>F14+F15+F16+F17+F18+F19+F20+F21</f>
        <v>1268</v>
      </c>
      <c r="G13" s="366">
        <f t="shared" ref="G13:AD13" si="4">G14+G15+G16+G17+G18+G19+G20+G21</f>
        <v>0</v>
      </c>
      <c r="H13" s="366">
        <f t="shared" si="4"/>
        <v>0</v>
      </c>
      <c r="I13" s="366">
        <f t="shared" si="4"/>
        <v>0</v>
      </c>
      <c r="J13" s="335">
        <f t="shared" si="4"/>
        <v>1222</v>
      </c>
      <c r="K13" s="366">
        <f t="shared" si="4"/>
        <v>846</v>
      </c>
      <c r="L13" s="366">
        <f t="shared" si="4"/>
        <v>376</v>
      </c>
      <c r="M13" s="366">
        <f t="shared" si="4"/>
        <v>0</v>
      </c>
      <c r="N13" s="366">
        <f t="shared" si="4"/>
        <v>0</v>
      </c>
      <c r="O13" s="366">
        <f t="shared" si="4"/>
        <v>36</v>
      </c>
      <c r="P13" s="366">
        <f t="shared" si="4"/>
        <v>10</v>
      </c>
      <c r="Q13" s="415">
        <f t="shared" si="4"/>
        <v>0</v>
      </c>
      <c r="R13" s="383">
        <f t="shared" si="4"/>
        <v>0</v>
      </c>
      <c r="S13" s="415">
        <f t="shared" si="4"/>
        <v>0</v>
      </c>
      <c r="T13" s="366">
        <f t="shared" si="4"/>
        <v>290</v>
      </c>
      <c r="U13" s="366">
        <f t="shared" si="4"/>
        <v>0</v>
      </c>
      <c r="V13" s="383">
        <f t="shared" si="4"/>
        <v>338</v>
      </c>
      <c r="W13" s="384">
        <f t="shared" si="4"/>
        <v>0</v>
      </c>
      <c r="X13" s="385">
        <f t="shared" si="4"/>
        <v>258</v>
      </c>
      <c r="Y13" s="385">
        <f t="shared" si="4"/>
        <v>0</v>
      </c>
      <c r="Z13" s="386">
        <f t="shared" si="4"/>
        <v>346</v>
      </c>
      <c r="AA13" s="382">
        <f t="shared" si="4"/>
        <v>0</v>
      </c>
      <c r="AB13" s="366">
        <f t="shared" si="4"/>
        <v>36</v>
      </c>
      <c r="AC13" s="366">
        <f t="shared" si="4"/>
        <v>0</v>
      </c>
      <c r="AD13" s="366">
        <f t="shared" si="4"/>
        <v>0</v>
      </c>
      <c r="AE13" s="25"/>
      <c r="AF13" s="25"/>
      <c r="AG13" s="279">
        <f t="shared" si="2"/>
        <v>1268</v>
      </c>
    </row>
    <row r="14" spans="1:40" ht="13.5" customHeight="1" x14ac:dyDescent="0.15">
      <c r="A14" s="232" t="s">
        <v>361</v>
      </c>
      <c r="B14" s="360" t="s">
        <v>249</v>
      </c>
      <c r="C14" s="298"/>
      <c r="D14" s="380" t="s">
        <v>261</v>
      </c>
      <c r="E14" s="302"/>
      <c r="F14" s="361">
        <f>J14+O14+P14</f>
        <v>148</v>
      </c>
      <c r="G14" s="299"/>
      <c r="H14" s="299"/>
      <c r="I14" s="299"/>
      <c r="J14" s="300">
        <f>K14+L14+N14</f>
        <v>124</v>
      </c>
      <c r="K14" s="301">
        <v>124</v>
      </c>
      <c r="L14" s="301"/>
      <c r="M14" s="301"/>
      <c r="N14" s="297"/>
      <c r="O14" s="297">
        <v>18</v>
      </c>
      <c r="P14" s="297">
        <v>6</v>
      </c>
      <c r="Q14" s="298"/>
      <c r="R14" s="362"/>
      <c r="S14" s="298"/>
      <c r="T14" s="301">
        <v>26</v>
      </c>
      <c r="U14" s="373"/>
      <c r="V14" s="374">
        <v>34</v>
      </c>
      <c r="W14" s="375"/>
      <c r="X14" s="376">
        <v>34</v>
      </c>
      <c r="Y14" s="381"/>
      <c r="Z14" s="363">
        <v>54</v>
      </c>
      <c r="AA14" s="109"/>
      <c r="AB14" s="301"/>
      <c r="AC14" s="297"/>
      <c r="AD14" s="301"/>
      <c r="AE14" s="25"/>
      <c r="AF14" s="25"/>
      <c r="AG14" s="279">
        <f>T14+V14+X14+Z14+AB14+AD14</f>
        <v>148</v>
      </c>
    </row>
    <row r="15" spans="1:40" ht="13.5" customHeight="1" x14ac:dyDescent="0.15">
      <c r="A15" s="232" t="s">
        <v>362</v>
      </c>
      <c r="B15" s="233" t="s">
        <v>250</v>
      </c>
      <c r="C15" s="249"/>
      <c r="D15" s="239" t="s">
        <v>262</v>
      </c>
      <c r="E15" s="247"/>
      <c r="F15" s="242">
        <f t="shared" ref="F15:F30" si="5">H15+J15</f>
        <v>182</v>
      </c>
      <c r="G15" s="243"/>
      <c r="H15" s="243"/>
      <c r="I15" s="243"/>
      <c r="J15" s="244">
        <f t="shared" ref="J15:J21" si="6">K15+L15+N15</f>
        <v>182</v>
      </c>
      <c r="K15" s="245">
        <v>182</v>
      </c>
      <c r="L15" s="245"/>
      <c r="M15" s="245"/>
      <c r="N15" s="224"/>
      <c r="O15" s="224"/>
      <c r="P15" s="224"/>
      <c r="Q15" s="249"/>
      <c r="R15" s="256"/>
      <c r="S15" s="249"/>
      <c r="T15" s="245">
        <v>52</v>
      </c>
      <c r="U15" s="266"/>
      <c r="V15" s="246">
        <v>60</v>
      </c>
      <c r="W15" s="259"/>
      <c r="X15" s="260">
        <v>34</v>
      </c>
      <c r="Y15" s="258"/>
      <c r="Z15" s="261">
        <v>36</v>
      </c>
      <c r="AA15" s="28"/>
      <c r="AB15" s="245"/>
      <c r="AC15" s="224"/>
      <c r="AD15" s="245"/>
      <c r="AE15" s="25"/>
      <c r="AF15" s="25"/>
      <c r="AG15" s="279">
        <f t="shared" ref="AG15:AG59" si="7">T15+V15+X15+Z15+AB15+AD15</f>
        <v>182</v>
      </c>
    </row>
    <row r="16" spans="1:40" ht="13.5" customHeight="1" x14ac:dyDescent="0.15">
      <c r="A16" s="232" t="s">
        <v>363</v>
      </c>
      <c r="B16" s="233" t="s">
        <v>251</v>
      </c>
      <c r="C16" s="249"/>
      <c r="D16" s="239" t="s">
        <v>262</v>
      </c>
      <c r="E16" s="247"/>
      <c r="F16" s="242">
        <f t="shared" si="5"/>
        <v>172</v>
      </c>
      <c r="G16" s="243"/>
      <c r="H16" s="243"/>
      <c r="I16" s="243"/>
      <c r="J16" s="244">
        <f t="shared" si="6"/>
        <v>172</v>
      </c>
      <c r="K16" s="245"/>
      <c r="L16" s="245">
        <v>172</v>
      </c>
      <c r="M16" s="245"/>
      <c r="N16" s="224"/>
      <c r="O16" s="224"/>
      <c r="P16" s="224"/>
      <c r="Q16" s="249"/>
      <c r="R16" s="256"/>
      <c r="S16" s="249"/>
      <c r="T16" s="245">
        <v>52</v>
      </c>
      <c r="U16" s="266"/>
      <c r="V16" s="246">
        <v>54</v>
      </c>
      <c r="W16" s="259"/>
      <c r="X16" s="260">
        <v>34</v>
      </c>
      <c r="Y16" s="258"/>
      <c r="Z16" s="261">
        <v>32</v>
      </c>
      <c r="AA16" s="28"/>
      <c r="AB16" s="245"/>
      <c r="AC16" s="224"/>
      <c r="AD16" s="245"/>
      <c r="AE16" s="25"/>
      <c r="AF16" s="25"/>
      <c r="AG16" s="279">
        <f t="shared" si="7"/>
        <v>172</v>
      </c>
    </row>
    <row r="17" spans="1:33" ht="12" x14ac:dyDescent="0.15">
      <c r="A17" s="234" t="s">
        <v>364</v>
      </c>
      <c r="B17" s="532" t="s">
        <v>252</v>
      </c>
      <c r="C17" s="249"/>
      <c r="D17" s="239" t="s">
        <v>261</v>
      </c>
      <c r="E17" s="247"/>
      <c r="F17" s="242">
        <f>J17+O17+P17</f>
        <v>346</v>
      </c>
      <c r="G17" s="243"/>
      <c r="H17" s="243"/>
      <c r="I17" s="243"/>
      <c r="J17" s="244">
        <f t="shared" si="6"/>
        <v>324</v>
      </c>
      <c r="K17" s="245">
        <v>324</v>
      </c>
      <c r="L17" s="245"/>
      <c r="M17" s="245"/>
      <c r="N17" s="224"/>
      <c r="O17" s="224">
        <v>18</v>
      </c>
      <c r="P17" s="224">
        <v>4</v>
      </c>
      <c r="Q17" s="249"/>
      <c r="R17" s="256"/>
      <c r="S17" s="249"/>
      <c r="T17" s="245">
        <v>68</v>
      </c>
      <c r="U17" s="266"/>
      <c r="V17" s="246">
        <v>92</v>
      </c>
      <c r="W17" s="259"/>
      <c r="X17" s="260">
        <v>68</v>
      </c>
      <c r="Y17" s="258"/>
      <c r="Z17" s="261">
        <v>118</v>
      </c>
      <c r="AA17" s="28"/>
      <c r="AB17" s="245"/>
      <c r="AC17" s="224"/>
      <c r="AD17" s="245"/>
      <c r="AE17" s="25"/>
      <c r="AF17" s="25"/>
      <c r="AG17" s="279">
        <f t="shared" si="7"/>
        <v>346</v>
      </c>
    </row>
    <row r="18" spans="1:33" ht="12" x14ac:dyDescent="0.15">
      <c r="A18" s="232" t="s">
        <v>365</v>
      </c>
      <c r="B18" s="233" t="s">
        <v>253</v>
      </c>
      <c r="C18" s="224"/>
      <c r="D18" s="239" t="s">
        <v>262</v>
      </c>
      <c r="E18" s="247"/>
      <c r="F18" s="242">
        <f t="shared" si="5"/>
        <v>140</v>
      </c>
      <c r="G18" s="243"/>
      <c r="H18" s="243"/>
      <c r="I18" s="243"/>
      <c r="J18" s="244">
        <f t="shared" si="6"/>
        <v>140</v>
      </c>
      <c r="K18" s="245">
        <v>140</v>
      </c>
      <c r="L18" s="245"/>
      <c r="M18" s="245"/>
      <c r="N18" s="224"/>
      <c r="O18" s="224"/>
      <c r="P18" s="224"/>
      <c r="Q18" s="249"/>
      <c r="R18" s="256"/>
      <c r="S18" s="249"/>
      <c r="T18" s="245">
        <v>34</v>
      </c>
      <c r="U18" s="266"/>
      <c r="V18" s="246">
        <v>26</v>
      </c>
      <c r="W18" s="259"/>
      <c r="X18" s="260">
        <v>26</v>
      </c>
      <c r="Y18" s="258"/>
      <c r="Z18" s="261">
        <v>54</v>
      </c>
      <c r="AA18" s="28"/>
      <c r="AB18" s="245"/>
      <c r="AC18" s="224"/>
      <c r="AD18" s="243"/>
      <c r="AE18" s="25"/>
      <c r="AF18" s="25"/>
      <c r="AG18" s="279">
        <f t="shared" si="7"/>
        <v>140</v>
      </c>
    </row>
    <row r="19" spans="1:33" ht="12" x14ac:dyDescent="0.15">
      <c r="A19" s="232" t="s">
        <v>366</v>
      </c>
      <c r="B19" s="233" t="s">
        <v>67</v>
      </c>
      <c r="C19" s="224"/>
      <c r="D19" s="239" t="s">
        <v>262</v>
      </c>
      <c r="E19" s="247"/>
      <c r="F19" s="242">
        <f t="shared" si="5"/>
        <v>172</v>
      </c>
      <c r="G19" s="243"/>
      <c r="H19" s="243"/>
      <c r="I19" s="243"/>
      <c r="J19" s="244">
        <f t="shared" si="6"/>
        <v>172</v>
      </c>
      <c r="K19" s="245"/>
      <c r="L19" s="245">
        <v>172</v>
      </c>
      <c r="M19" s="245"/>
      <c r="N19" s="224"/>
      <c r="O19" s="224"/>
      <c r="P19" s="224"/>
      <c r="Q19" s="249"/>
      <c r="R19" s="256"/>
      <c r="S19" s="249"/>
      <c r="T19" s="245">
        <v>34</v>
      </c>
      <c r="U19" s="266"/>
      <c r="V19" s="246">
        <v>52</v>
      </c>
      <c r="W19" s="259"/>
      <c r="X19" s="260">
        <v>34</v>
      </c>
      <c r="Y19" s="258"/>
      <c r="Z19" s="261">
        <v>52</v>
      </c>
      <c r="AA19" s="28"/>
      <c r="AB19" s="245"/>
      <c r="AC19" s="224"/>
      <c r="AD19" s="243"/>
      <c r="AE19" s="25"/>
      <c r="AF19" s="25"/>
      <c r="AG19" s="279">
        <f t="shared" si="7"/>
        <v>172</v>
      </c>
    </row>
    <row r="20" spans="1:33" ht="24" x14ac:dyDescent="0.15">
      <c r="A20" s="232" t="s">
        <v>367</v>
      </c>
      <c r="B20" s="233" t="s">
        <v>254</v>
      </c>
      <c r="C20" s="224"/>
      <c r="D20" s="239" t="s">
        <v>271</v>
      </c>
      <c r="E20" s="247"/>
      <c r="F20" s="242">
        <f t="shared" si="5"/>
        <v>72</v>
      </c>
      <c r="G20" s="243"/>
      <c r="H20" s="243"/>
      <c r="I20" s="243"/>
      <c r="J20" s="244">
        <f t="shared" si="6"/>
        <v>72</v>
      </c>
      <c r="K20" s="245">
        <v>56</v>
      </c>
      <c r="L20" s="245">
        <v>16</v>
      </c>
      <c r="M20" s="245"/>
      <c r="N20" s="224"/>
      <c r="O20" s="224"/>
      <c r="P20" s="224"/>
      <c r="Q20" s="249"/>
      <c r="R20" s="507"/>
      <c r="S20" s="249"/>
      <c r="T20" s="245">
        <v>24</v>
      </c>
      <c r="U20" s="266"/>
      <c r="V20" s="246">
        <v>20</v>
      </c>
      <c r="W20" s="259"/>
      <c r="X20" s="260">
        <v>28</v>
      </c>
      <c r="Y20" s="258"/>
      <c r="Z20" s="261"/>
      <c r="AA20" s="28"/>
      <c r="AB20" s="245"/>
      <c r="AC20" s="224"/>
      <c r="AD20" s="245"/>
      <c r="AE20" s="25"/>
      <c r="AF20" s="25"/>
      <c r="AG20" s="279">
        <f t="shared" si="7"/>
        <v>72</v>
      </c>
    </row>
    <row r="21" spans="1:33" ht="12.75" thickBot="1" x14ac:dyDescent="0.2">
      <c r="A21" s="344" t="s">
        <v>368</v>
      </c>
      <c r="B21" s="353" t="s">
        <v>255</v>
      </c>
      <c r="C21" s="322"/>
      <c r="D21" s="372" t="s">
        <v>263</v>
      </c>
      <c r="E21" s="349"/>
      <c r="F21" s="354">
        <f t="shared" si="5"/>
        <v>36</v>
      </c>
      <c r="G21" s="347"/>
      <c r="H21" s="347"/>
      <c r="I21" s="347"/>
      <c r="J21" s="348">
        <f t="shared" si="6"/>
        <v>36</v>
      </c>
      <c r="K21" s="313">
        <v>20</v>
      </c>
      <c r="L21" s="313">
        <v>16</v>
      </c>
      <c r="M21" s="313"/>
      <c r="N21" s="322"/>
      <c r="O21" s="322"/>
      <c r="P21" s="322"/>
      <c r="Q21" s="325"/>
      <c r="R21" s="508"/>
      <c r="S21" s="325"/>
      <c r="T21" s="313"/>
      <c r="U21" s="355"/>
      <c r="V21" s="356"/>
      <c r="W21" s="357"/>
      <c r="X21" s="358"/>
      <c r="Y21" s="351"/>
      <c r="Z21" s="359"/>
      <c r="AA21" s="326"/>
      <c r="AB21" s="313">
        <v>36</v>
      </c>
      <c r="AC21" s="322"/>
      <c r="AD21" s="347"/>
      <c r="AE21" s="25"/>
      <c r="AF21" s="25"/>
      <c r="AG21" s="279">
        <f t="shared" si="7"/>
        <v>36</v>
      </c>
    </row>
    <row r="22" spans="1:33" ht="24.75" thickBot="1" x14ac:dyDescent="0.2">
      <c r="A22" s="230"/>
      <c r="B22" s="365" t="s">
        <v>359</v>
      </c>
      <c r="C22" s="366"/>
      <c r="D22" s="367"/>
      <c r="E22" s="368"/>
      <c r="F22" s="369">
        <f>F23+F24+F25</f>
        <v>424</v>
      </c>
      <c r="G22" s="369">
        <f t="shared" ref="G22:AD22" si="8">G23+G24+G25</f>
        <v>20</v>
      </c>
      <c r="H22" s="369">
        <f t="shared" si="8"/>
        <v>0</v>
      </c>
      <c r="I22" s="369">
        <f t="shared" si="8"/>
        <v>0</v>
      </c>
      <c r="J22" s="369">
        <f t="shared" si="8"/>
        <v>398</v>
      </c>
      <c r="K22" s="369">
        <f t="shared" si="8"/>
        <v>170</v>
      </c>
      <c r="L22" s="369">
        <f t="shared" si="8"/>
        <v>228</v>
      </c>
      <c r="M22" s="369">
        <f t="shared" si="8"/>
        <v>0</v>
      </c>
      <c r="N22" s="369">
        <f t="shared" si="8"/>
        <v>0</v>
      </c>
      <c r="O22" s="369">
        <f t="shared" si="8"/>
        <v>18</v>
      </c>
      <c r="P22" s="369">
        <f t="shared" si="8"/>
        <v>8</v>
      </c>
      <c r="Q22" s="369">
        <f t="shared" si="8"/>
        <v>0</v>
      </c>
      <c r="R22" s="377">
        <f t="shared" si="8"/>
        <v>0</v>
      </c>
      <c r="S22" s="370">
        <f t="shared" si="8"/>
        <v>0</v>
      </c>
      <c r="T22" s="369">
        <f t="shared" si="8"/>
        <v>86</v>
      </c>
      <c r="U22" s="369">
        <f t="shared" si="8"/>
        <v>0</v>
      </c>
      <c r="V22" s="377">
        <f t="shared" si="8"/>
        <v>158</v>
      </c>
      <c r="W22" s="370">
        <f t="shared" si="8"/>
        <v>0</v>
      </c>
      <c r="X22" s="369">
        <f t="shared" si="8"/>
        <v>68</v>
      </c>
      <c r="Y22" s="369">
        <f t="shared" si="8"/>
        <v>0</v>
      </c>
      <c r="Z22" s="377">
        <f t="shared" si="8"/>
        <v>112</v>
      </c>
      <c r="AA22" s="370">
        <f t="shared" si="8"/>
        <v>0</v>
      </c>
      <c r="AB22" s="369">
        <f t="shared" si="8"/>
        <v>0</v>
      </c>
      <c r="AC22" s="369">
        <f t="shared" si="8"/>
        <v>0</v>
      </c>
      <c r="AD22" s="369">
        <f t="shared" si="8"/>
        <v>0</v>
      </c>
      <c r="AE22" s="25"/>
      <c r="AF22" s="25"/>
      <c r="AG22" s="279">
        <f t="shared" si="7"/>
        <v>424</v>
      </c>
    </row>
    <row r="23" spans="1:33" ht="12" x14ac:dyDescent="0.15">
      <c r="A23" s="371" t="s">
        <v>369</v>
      </c>
      <c r="B23" s="360" t="s">
        <v>256</v>
      </c>
      <c r="C23" s="297"/>
      <c r="D23" s="241" t="s">
        <v>262</v>
      </c>
      <c r="E23" s="302"/>
      <c r="F23" s="316">
        <f t="shared" si="5"/>
        <v>166</v>
      </c>
      <c r="G23" s="299"/>
      <c r="H23" s="299"/>
      <c r="I23" s="299"/>
      <c r="J23" s="300">
        <f>K23+L23+N23</f>
        <v>166</v>
      </c>
      <c r="K23" s="301"/>
      <c r="L23" s="301">
        <v>166</v>
      </c>
      <c r="M23" s="301"/>
      <c r="N23" s="297"/>
      <c r="O23" s="297"/>
      <c r="P23" s="297"/>
      <c r="Q23" s="298"/>
      <c r="R23" s="509"/>
      <c r="S23" s="298"/>
      <c r="T23" s="301">
        <v>34</v>
      </c>
      <c r="U23" s="373"/>
      <c r="V23" s="374">
        <v>70</v>
      </c>
      <c r="W23" s="375"/>
      <c r="X23" s="376">
        <v>34</v>
      </c>
      <c r="Y23" s="305"/>
      <c r="Z23" s="363">
        <v>28</v>
      </c>
      <c r="AA23" s="109"/>
      <c r="AB23" s="301"/>
      <c r="AC23" s="297"/>
      <c r="AD23" s="299"/>
      <c r="AE23" s="25"/>
      <c r="AF23" s="25"/>
      <c r="AG23" s="279">
        <f t="shared" si="7"/>
        <v>166</v>
      </c>
    </row>
    <row r="24" spans="1:33" ht="12" x14ac:dyDescent="0.15">
      <c r="A24" s="234" t="s">
        <v>370</v>
      </c>
      <c r="B24" s="233" t="s">
        <v>257</v>
      </c>
      <c r="C24" s="224"/>
      <c r="D24" s="240" t="s">
        <v>261</v>
      </c>
      <c r="E24" s="247"/>
      <c r="F24" s="248">
        <f>J24+O24+P24</f>
        <v>222</v>
      </c>
      <c r="G24" s="243"/>
      <c r="H24" s="243"/>
      <c r="I24" s="243"/>
      <c r="J24" s="244">
        <f t="shared" ref="J24:J25" si="9">K24+L24+N24</f>
        <v>196</v>
      </c>
      <c r="K24" s="245">
        <v>150</v>
      </c>
      <c r="L24" s="245">
        <v>46</v>
      </c>
      <c r="M24" s="245"/>
      <c r="N24" s="224"/>
      <c r="O24" s="224">
        <v>18</v>
      </c>
      <c r="P24" s="224">
        <v>8</v>
      </c>
      <c r="Q24" s="267"/>
      <c r="R24" s="256"/>
      <c r="S24" s="249"/>
      <c r="T24" s="245">
        <v>52</v>
      </c>
      <c r="U24" s="266"/>
      <c r="V24" s="246">
        <v>52</v>
      </c>
      <c r="W24" s="259"/>
      <c r="X24" s="260">
        <v>34</v>
      </c>
      <c r="Y24" s="258"/>
      <c r="Z24" s="261">
        <v>84</v>
      </c>
      <c r="AA24" s="28"/>
      <c r="AB24" s="245"/>
      <c r="AC24" s="224"/>
      <c r="AD24" s="245"/>
      <c r="AE24" s="25"/>
      <c r="AF24" s="25"/>
      <c r="AG24" s="279">
        <f t="shared" si="7"/>
        <v>222</v>
      </c>
    </row>
    <row r="25" spans="1:33" ht="12.75" thickBot="1" x14ac:dyDescent="0.2">
      <c r="A25" s="344" t="s">
        <v>371</v>
      </c>
      <c r="B25" s="353" t="s">
        <v>284</v>
      </c>
      <c r="C25" s="322"/>
      <c r="D25" s="345" t="s">
        <v>263</v>
      </c>
      <c r="E25" s="349"/>
      <c r="F25" s="354">
        <f t="shared" si="5"/>
        <v>36</v>
      </c>
      <c r="G25" s="313">
        <f t="shared" ref="G25" si="10">K25+N25+P25+T25+W25+X25</f>
        <v>20</v>
      </c>
      <c r="H25" s="313"/>
      <c r="I25" s="348">
        <f t="shared" ref="I25" si="11">N25+P25+T25+W25+Y25+Z25</f>
        <v>0</v>
      </c>
      <c r="J25" s="348">
        <f t="shared" si="9"/>
        <v>36</v>
      </c>
      <c r="K25" s="313">
        <v>20</v>
      </c>
      <c r="L25" s="313">
        <v>16</v>
      </c>
      <c r="M25" s="313"/>
      <c r="N25" s="322"/>
      <c r="O25" s="322"/>
      <c r="P25" s="322"/>
      <c r="Q25" s="323"/>
      <c r="R25" s="324"/>
      <c r="S25" s="325"/>
      <c r="T25" s="313"/>
      <c r="U25" s="355"/>
      <c r="V25" s="356">
        <v>36</v>
      </c>
      <c r="W25" s="357"/>
      <c r="X25" s="358"/>
      <c r="Y25" s="351"/>
      <c r="Z25" s="359"/>
      <c r="AA25" s="326"/>
      <c r="AB25" s="313"/>
      <c r="AC25" s="322"/>
      <c r="AD25" s="313"/>
      <c r="AE25" s="25"/>
      <c r="AF25" s="25"/>
      <c r="AG25" s="279">
        <f t="shared" si="7"/>
        <v>36</v>
      </c>
    </row>
    <row r="26" spans="1:33" ht="26.25" customHeight="1" thickBot="1" x14ac:dyDescent="0.2">
      <c r="A26" s="364"/>
      <c r="B26" s="365" t="s">
        <v>377</v>
      </c>
      <c r="C26" s="366"/>
      <c r="D26" s="367"/>
      <c r="E26" s="415"/>
      <c r="F26" s="369">
        <f>F27+F28+F29+F30+F31+F32</f>
        <v>432</v>
      </c>
      <c r="G26" s="369">
        <f t="shared" ref="G26:Q26" si="12">G27+G28+G29+G30+G31+G32</f>
        <v>0</v>
      </c>
      <c r="H26" s="369">
        <f t="shared" si="12"/>
        <v>0</v>
      </c>
      <c r="I26" s="369">
        <f t="shared" si="12"/>
        <v>0</v>
      </c>
      <c r="J26" s="369">
        <f t="shared" si="12"/>
        <v>432</v>
      </c>
      <c r="K26" s="369">
        <f t="shared" si="12"/>
        <v>340</v>
      </c>
      <c r="L26" s="369">
        <f t="shared" si="12"/>
        <v>72</v>
      </c>
      <c r="M26" s="369">
        <f t="shared" si="12"/>
        <v>20</v>
      </c>
      <c r="N26" s="369">
        <f t="shared" si="12"/>
        <v>0</v>
      </c>
      <c r="O26" s="369">
        <f t="shared" si="12"/>
        <v>0</v>
      </c>
      <c r="P26" s="369">
        <f t="shared" si="12"/>
        <v>0</v>
      </c>
      <c r="Q26" s="369">
        <f t="shared" si="12"/>
        <v>0</v>
      </c>
      <c r="R26" s="377">
        <f>R27+R28+R29+R30+R31+R32</f>
        <v>0</v>
      </c>
      <c r="S26" s="370">
        <f>S27+S28+S29+S30+S31+S32</f>
        <v>0</v>
      </c>
      <c r="T26" s="370">
        <f t="shared" ref="T26:U26" si="13">T27+T28+T29+T30+T31+T32</f>
        <v>34</v>
      </c>
      <c r="U26" s="370">
        <f t="shared" si="13"/>
        <v>0</v>
      </c>
      <c r="V26" s="377">
        <f>V27+V28+V29+V30+V31+V32</f>
        <v>20</v>
      </c>
      <c r="W26" s="370">
        <f>W27+W28+W29+W30+W31+W32</f>
        <v>0</v>
      </c>
      <c r="X26" s="370">
        <f t="shared" ref="X26:Z26" si="14">X27+X28+X29+X30+X31+X32</f>
        <v>106</v>
      </c>
      <c r="Y26" s="370">
        <f t="shared" si="14"/>
        <v>0</v>
      </c>
      <c r="Z26" s="377">
        <f t="shared" si="14"/>
        <v>140</v>
      </c>
      <c r="AA26" s="370">
        <f t="shared" ref="AA26" si="15">AA27+AA28+AA29+AA30+AA31+AA32</f>
        <v>0</v>
      </c>
      <c r="AB26" s="370">
        <f t="shared" ref="AB26" si="16">AB27+AB28+AB29+AB30+AB31+AB32</f>
        <v>104</v>
      </c>
      <c r="AC26" s="370">
        <f t="shared" ref="AC26" si="17">AC27+AC28+AC29+AC30+AC31+AC32</f>
        <v>0</v>
      </c>
      <c r="AD26" s="370">
        <f t="shared" ref="AD26" si="18">AD27+AD28+AD29+AD30+AD31+AD32</f>
        <v>28</v>
      </c>
      <c r="AE26" s="25"/>
      <c r="AF26" s="25"/>
      <c r="AG26" s="279">
        <f t="shared" si="7"/>
        <v>432</v>
      </c>
    </row>
    <row r="27" spans="1:33" ht="12" x14ac:dyDescent="0.15">
      <c r="A27" s="232" t="s">
        <v>372</v>
      </c>
      <c r="B27" s="233" t="s">
        <v>258</v>
      </c>
      <c r="C27" s="224"/>
      <c r="D27" s="240" t="s">
        <v>262</v>
      </c>
      <c r="E27" s="247"/>
      <c r="F27" s="248">
        <f t="shared" ref="F27:F29" si="19">H27+J27</f>
        <v>114</v>
      </c>
      <c r="G27" s="243"/>
      <c r="H27" s="243"/>
      <c r="I27" s="243"/>
      <c r="J27" s="244">
        <f t="shared" ref="J27:J29" si="20">K27+L27+N27</f>
        <v>114</v>
      </c>
      <c r="K27" s="245">
        <v>74</v>
      </c>
      <c r="L27" s="245">
        <v>40</v>
      </c>
      <c r="M27" s="245"/>
      <c r="N27" s="224"/>
      <c r="O27" s="224"/>
      <c r="P27" s="224"/>
      <c r="Q27" s="267"/>
      <c r="R27" s="256"/>
      <c r="S27" s="249"/>
      <c r="T27" s="245">
        <v>34</v>
      </c>
      <c r="U27" s="266"/>
      <c r="V27" s="246">
        <v>20</v>
      </c>
      <c r="W27" s="259"/>
      <c r="X27" s="260">
        <v>34</v>
      </c>
      <c r="Y27" s="258"/>
      <c r="Z27" s="261">
        <v>26</v>
      </c>
      <c r="AA27" s="28"/>
      <c r="AB27" s="245"/>
      <c r="AC27" s="224"/>
      <c r="AD27" s="245"/>
      <c r="AE27" s="25"/>
      <c r="AF27" s="25"/>
      <c r="AG27" s="279"/>
    </row>
    <row r="28" spans="1:33" ht="12" x14ac:dyDescent="0.15">
      <c r="A28" s="232" t="s">
        <v>373</v>
      </c>
      <c r="B28" s="233" t="s">
        <v>345</v>
      </c>
      <c r="C28" s="224"/>
      <c r="D28" s="240" t="s">
        <v>262</v>
      </c>
      <c r="E28" s="247"/>
      <c r="F28" s="248">
        <f t="shared" si="19"/>
        <v>172</v>
      </c>
      <c r="G28" s="243"/>
      <c r="H28" s="243"/>
      <c r="I28" s="243"/>
      <c r="J28" s="244">
        <f t="shared" si="20"/>
        <v>172</v>
      </c>
      <c r="K28" s="245">
        <v>172</v>
      </c>
      <c r="L28" s="245"/>
      <c r="M28" s="245"/>
      <c r="N28" s="224"/>
      <c r="O28" s="224"/>
      <c r="P28" s="224"/>
      <c r="Q28" s="267"/>
      <c r="R28" s="256"/>
      <c r="S28" s="249"/>
      <c r="T28" s="245"/>
      <c r="U28" s="266"/>
      <c r="V28" s="246"/>
      <c r="W28" s="259"/>
      <c r="X28" s="260">
        <v>34</v>
      </c>
      <c r="Y28" s="258"/>
      <c r="Z28" s="261">
        <v>78</v>
      </c>
      <c r="AA28" s="28"/>
      <c r="AB28" s="245">
        <v>32</v>
      </c>
      <c r="AC28" s="224"/>
      <c r="AD28" s="245">
        <v>28</v>
      </c>
      <c r="AE28" s="25"/>
      <c r="AF28" s="25"/>
      <c r="AG28" s="279"/>
    </row>
    <row r="29" spans="1:33" ht="12" x14ac:dyDescent="0.15">
      <c r="A29" s="232" t="s">
        <v>374</v>
      </c>
      <c r="B29" s="233" t="s">
        <v>259</v>
      </c>
      <c r="C29" s="224"/>
      <c r="D29" s="240" t="s">
        <v>263</v>
      </c>
      <c r="E29" s="247"/>
      <c r="F29" s="248">
        <f t="shared" si="19"/>
        <v>36</v>
      </c>
      <c r="G29" s="245"/>
      <c r="H29" s="245"/>
      <c r="I29" s="245"/>
      <c r="J29" s="244">
        <f t="shared" si="20"/>
        <v>36</v>
      </c>
      <c r="K29" s="245">
        <v>20</v>
      </c>
      <c r="L29" s="245">
        <v>16</v>
      </c>
      <c r="M29" s="245"/>
      <c r="N29" s="224"/>
      <c r="O29" s="224"/>
      <c r="P29" s="224"/>
      <c r="Q29" s="267"/>
      <c r="R29" s="256"/>
      <c r="S29" s="249"/>
      <c r="T29" s="245"/>
      <c r="U29" s="266"/>
      <c r="V29" s="246"/>
      <c r="W29" s="259"/>
      <c r="X29" s="260"/>
      <c r="Y29" s="258"/>
      <c r="Z29" s="261"/>
      <c r="AA29" s="28"/>
      <c r="AB29" s="245">
        <v>36</v>
      </c>
      <c r="AC29" s="224"/>
      <c r="AD29" s="245"/>
      <c r="AE29" s="25"/>
      <c r="AF29" s="25"/>
      <c r="AG29" s="279"/>
    </row>
    <row r="30" spans="1:33" ht="12" x14ac:dyDescent="0.15">
      <c r="A30" s="352" t="s">
        <v>375</v>
      </c>
      <c r="B30" s="360" t="s">
        <v>260</v>
      </c>
      <c r="C30" s="298"/>
      <c r="D30" s="416" t="s">
        <v>263</v>
      </c>
      <c r="E30" s="298"/>
      <c r="F30" s="361">
        <f t="shared" si="5"/>
        <v>42</v>
      </c>
      <c r="G30" s="299"/>
      <c r="H30" s="299"/>
      <c r="I30" s="299"/>
      <c r="J30" s="300">
        <v>42</v>
      </c>
      <c r="K30" s="301">
        <v>22</v>
      </c>
      <c r="L30" s="301"/>
      <c r="M30" s="498">
        <v>20</v>
      </c>
      <c r="N30" s="298"/>
      <c r="O30" s="297"/>
      <c r="P30" s="297"/>
      <c r="Q30" s="303"/>
      <c r="R30" s="362"/>
      <c r="S30" s="298"/>
      <c r="T30" s="297"/>
      <c r="U30" s="302"/>
      <c r="V30" s="362"/>
      <c r="W30" s="304"/>
      <c r="X30" s="305">
        <v>22</v>
      </c>
      <c r="Y30" s="305"/>
      <c r="Z30" s="363">
        <v>20</v>
      </c>
      <c r="AA30" s="109"/>
      <c r="AB30" s="297"/>
      <c r="AC30" s="297"/>
      <c r="AD30" s="106"/>
      <c r="AE30" s="25"/>
      <c r="AF30" s="25"/>
      <c r="AG30" s="279">
        <f t="shared" si="7"/>
        <v>42</v>
      </c>
    </row>
    <row r="31" spans="1:33" ht="12.75" thickBot="1" x14ac:dyDescent="0.2">
      <c r="A31" s="344" t="s">
        <v>376</v>
      </c>
      <c r="B31" s="353" t="s">
        <v>283</v>
      </c>
      <c r="C31" s="325"/>
      <c r="D31" s="417" t="s">
        <v>172</v>
      </c>
      <c r="E31" s="325"/>
      <c r="F31" s="346">
        <f>H31+J31</f>
        <v>36</v>
      </c>
      <c r="G31" s="347"/>
      <c r="H31" s="347"/>
      <c r="I31" s="347"/>
      <c r="J31" s="348">
        <f>K31+L31</f>
        <v>36</v>
      </c>
      <c r="K31" s="313">
        <v>20</v>
      </c>
      <c r="L31" s="313">
        <v>16</v>
      </c>
      <c r="M31" s="499"/>
      <c r="N31" s="325"/>
      <c r="O31" s="322"/>
      <c r="P31" s="322"/>
      <c r="Q31" s="323"/>
      <c r="R31" s="324"/>
      <c r="S31" s="325"/>
      <c r="T31" s="322"/>
      <c r="U31" s="349"/>
      <c r="V31" s="324"/>
      <c r="W31" s="350"/>
      <c r="X31" s="351"/>
      <c r="Y31" s="351"/>
      <c r="Z31" s="359"/>
      <c r="AA31" s="326"/>
      <c r="AB31" s="322">
        <v>36</v>
      </c>
      <c r="AC31" s="322"/>
      <c r="AD31" s="21"/>
      <c r="AE31" s="25"/>
      <c r="AF31" s="25"/>
      <c r="AG31" s="279">
        <f t="shared" si="7"/>
        <v>36</v>
      </c>
    </row>
    <row r="32" spans="1:33" ht="12.75" thickBot="1" x14ac:dyDescent="0.2">
      <c r="A32" s="547" t="s">
        <v>378</v>
      </c>
      <c r="B32" s="548" t="s">
        <v>380</v>
      </c>
      <c r="C32" s="503"/>
      <c r="D32" s="417" t="s">
        <v>172</v>
      </c>
      <c r="E32" s="549"/>
      <c r="F32" s="346">
        <f>H32+J32</f>
        <v>32</v>
      </c>
      <c r="G32" s="550"/>
      <c r="H32" s="550"/>
      <c r="I32" s="550"/>
      <c r="J32" s="348">
        <f>K32+L32</f>
        <v>32</v>
      </c>
      <c r="K32" s="551">
        <v>32</v>
      </c>
      <c r="L32" s="551"/>
      <c r="M32" s="552"/>
      <c r="N32" s="549"/>
      <c r="O32" s="394"/>
      <c r="P32" s="394"/>
      <c r="Q32" s="319"/>
      <c r="R32" s="502"/>
      <c r="S32" s="549"/>
      <c r="T32" s="394"/>
      <c r="U32" s="388"/>
      <c r="V32" s="502"/>
      <c r="W32" s="553"/>
      <c r="X32" s="554">
        <v>16</v>
      </c>
      <c r="Y32" s="554"/>
      <c r="Z32" s="555">
        <v>16</v>
      </c>
      <c r="AA32" s="420"/>
      <c r="AB32" s="394"/>
      <c r="AC32" s="394"/>
      <c r="AD32" s="556"/>
      <c r="AE32" s="25"/>
      <c r="AF32" s="25"/>
      <c r="AG32" s="279"/>
    </row>
    <row r="33" spans="1:33" ht="11.25" thickBot="1" x14ac:dyDescent="0.2">
      <c r="A33" s="35"/>
      <c r="B33" s="421"/>
      <c r="C33" s="228"/>
      <c r="D33" s="418"/>
      <c r="E33" s="342"/>
      <c r="F33" s="343">
        <f t="shared" ref="F33:AE33" si="21">F34+F43</f>
        <v>2232</v>
      </c>
      <c r="G33" s="343" t="e">
        <f t="shared" si="21"/>
        <v>#REF!</v>
      </c>
      <c r="H33" s="343">
        <f t="shared" si="21"/>
        <v>52</v>
      </c>
      <c r="I33" s="343" t="e">
        <f t="shared" si="21"/>
        <v>#REF!</v>
      </c>
      <c r="J33" s="343">
        <f t="shared" si="21"/>
        <v>2090</v>
      </c>
      <c r="K33" s="343">
        <f t="shared" si="21"/>
        <v>486</v>
      </c>
      <c r="L33" s="343">
        <f t="shared" si="21"/>
        <v>380</v>
      </c>
      <c r="M33" s="343">
        <f t="shared" si="21"/>
        <v>0</v>
      </c>
      <c r="N33" s="343">
        <f t="shared" si="21"/>
        <v>468</v>
      </c>
      <c r="O33" s="343">
        <f t="shared" si="21"/>
        <v>32</v>
      </c>
      <c r="P33" s="343">
        <f t="shared" si="21"/>
        <v>40</v>
      </c>
      <c r="Q33" s="440">
        <f t="shared" si="21"/>
        <v>0</v>
      </c>
      <c r="R33" s="441">
        <f t="shared" si="21"/>
        <v>756</v>
      </c>
      <c r="S33" s="442">
        <f t="shared" si="21"/>
        <v>4</v>
      </c>
      <c r="T33" s="343">
        <f t="shared" si="21"/>
        <v>198</v>
      </c>
      <c r="U33" s="343">
        <f t="shared" si="21"/>
        <v>6</v>
      </c>
      <c r="V33" s="441">
        <f t="shared" si="21"/>
        <v>342</v>
      </c>
      <c r="W33" s="442">
        <f t="shared" si="21"/>
        <v>0</v>
      </c>
      <c r="X33" s="343">
        <f t="shared" si="21"/>
        <v>180</v>
      </c>
      <c r="Y33" s="343">
        <f t="shared" si="21"/>
        <v>8</v>
      </c>
      <c r="Z33" s="441">
        <f t="shared" si="21"/>
        <v>258</v>
      </c>
      <c r="AA33" s="442">
        <f t="shared" si="21"/>
        <v>12</v>
      </c>
      <c r="AB33" s="343">
        <f t="shared" si="21"/>
        <v>460</v>
      </c>
      <c r="AC33" s="343">
        <f t="shared" si="21"/>
        <v>22</v>
      </c>
      <c r="AD33" s="343">
        <f t="shared" si="21"/>
        <v>742</v>
      </c>
      <c r="AE33" s="170">
        <f t="shared" si="21"/>
        <v>0</v>
      </c>
      <c r="AF33" s="69"/>
      <c r="AG33" s="279">
        <f t="shared" si="7"/>
        <v>2180</v>
      </c>
    </row>
    <row r="34" spans="1:33" ht="11.25" thickBot="1" x14ac:dyDescent="0.2">
      <c r="A34" s="35" t="s">
        <v>151</v>
      </c>
      <c r="B34" s="421" t="s">
        <v>15</v>
      </c>
      <c r="C34" s="420"/>
      <c r="D34" s="419"/>
      <c r="E34" s="73"/>
      <c r="F34" s="35">
        <f>F35+F36+F37+F38+F39+F40+F41+F42</f>
        <v>430</v>
      </c>
      <c r="G34" s="35" t="e">
        <f>G35+G36+G37+G38+G39+G40+G41+G42+#REF!</f>
        <v>#REF!</v>
      </c>
      <c r="H34" s="35">
        <f>H35+H36+H37+H38+H39+H40+H41+H42</f>
        <v>24</v>
      </c>
      <c r="I34" s="35" t="e">
        <f>I35+I36+I37+I38+I39+I40+I41+I42+#REF!</f>
        <v>#REF!</v>
      </c>
      <c r="J34" s="35">
        <f>J35+J36+J37+J38+J39+J40+J41+J42</f>
        <v>382</v>
      </c>
      <c r="K34" s="35">
        <f>K35+K36+K37+K38+K39+K40+K41+K42</f>
        <v>210</v>
      </c>
      <c r="L34" s="35">
        <f>L35+L36+L37+L38+L39+L40+L41+L42</f>
        <v>172</v>
      </c>
      <c r="M34" s="35">
        <f t="shared" ref="M34:R34" si="22">M35+M36+M37+M38+M39+M40+M41+M42</f>
        <v>0</v>
      </c>
      <c r="N34" s="35">
        <f t="shared" si="22"/>
        <v>0</v>
      </c>
      <c r="O34" s="35">
        <f t="shared" si="22"/>
        <v>8</v>
      </c>
      <c r="P34" s="35">
        <f t="shared" si="22"/>
        <v>16</v>
      </c>
      <c r="Q34" s="70">
        <f t="shared" si="22"/>
        <v>0</v>
      </c>
      <c r="R34" s="412">
        <f t="shared" si="22"/>
        <v>0</v>
      </c>
      <c r="S34" s="73">
        <f>S35+S36+S37+S38+S39+S40+S41+S42</f>
        <v>4</v>
      </c>
      <c r="T34" s="35">
        <f t="shared" ref="T34:V34" si="23">T35+T36+T37+T38+T39+T40+T41+T42</f>
        <v>38</v>
      </c>
      <c r="U34" s="35">
        <f t="shared" si="23"/>
        <v>6</v>
      </c>
      <c r="V34" s="419">
        <f t="shared" si="23"/>
        <v>170</v>
      </c>
      <c r="W34" s="73">
        <f>W35+W36+W37+W38+W39+W40+W41+W42</f>
        <v>0</v>
      </c>
      <c r="X34" s="35">
        <f t="shared" ref="X34:Z34" si="24">X35+X36+X37+X38+X39+X40+X41+X42</f>
        <v>36</v>
      </c>
      <c r="Y34" s="35">
        <f t="shared" si="24"/>
        <v>2</v>
      </c>
      <c r="Z34" s="419">
        <f t="shared" si="24"/>
        <v>36</v>
      </c>
      <c r="AA34" s="73">
        <f>AA35+AA36+AA37+AA38+AA39+AA40+AA41+AA42</f>
        <v>10</v>
      </c>
      <c r="AB34" s="35">
        <f t="shared" ref="AB34:AD34" si="25">AB35+AB36+AB37+AB38+AB39+AB40+AB41+AB42</f>
        <v>70</v>
      </c>
      <c r="AC34" s="35">
        <f t="shared" si="25"/>
        <v>2</v>
      </c>
      <c r="AD34" s="35">
        <f t="shared" si="25"/>
        <v>56</v>
      </c>
      <c r="AE34" s="70">
        <f t="shared" ref="AE34" si="26">SUM(AE35:AE42)</f>
        <v>0</v>
      </c>
      <c r="AF34" s="70"/>
      <c r="AG34" s="279">
        <f t="shared" si="7"/>
        <v>406</v>
      </c>
    </row>
    <row r="35" spans="1:33" ht="10.5" x14ac:dyDescent="0.15">
      <c r="A35" s="61" t="s">
        <v>152</v>
      </c>
      <c r="B35" s="422" t="s">
        <v>211</v>
      </c>
      <c r="C35" s="55"/>
      <c r="D35" s="413" t="s">
        <v>221</v>
      </c>
      <c r="E35" s="55"/>
      <c r="F35" s="145">
        <f>H35+J35+O35+P35</f>
        <v>84</v>
      </c>
      <c r="G35" s="517"/>
      <c r="H35" s="517">
        <v>2</v>
      </c>
      <c r="I35" s="517"/>
      <c r="J35" s="307">
        <f>K35+L35+N35</f>
        <v>70</v>
      </c>
      <c r="K35" s="61">
        <v>44</v>
      </c>
      <c r="L35" s="52">
        <v>26</v>
      </c>
      <c r="M35" s="52"/>
      <c r="N35" s="52"/>
      <c r="O35" s="52">
        <v>4</v>
      </c>
      <c r="P35" s="94">
        <v>8</v>
      </c>
      <c r="Q35" s="521"/>
      <c r="R35" s="168"/>
      <c r="S35" s="521"/>
      <c r="T35" s="61"/>
      <c r="U35" s="52">
        <v>2</v>
      </c>
      <c r="V35" s="168">
        <v>82</v>
      </c>
      <c r="W35" s="262"/>
      <c r="X35" s="263"/>
      <c r="Y35" s="263"/>
      <c r="Z35" s="264"/>
      <c r="AA35" s="28"/>
      <c r="AB35" s="191"/>
      <c r="AC35" s="191"/>
      <c r="AD35" s="61"/>
      <c r="AE35" s="191"/>
      <c r="AF35" s="191"/>
      <c r="AG35" s="279">
        <f t="shared" si="7"/>
        <v>82</v>
      </c>
    </row>
    <row r="36" spans="1:33" ht="10.5" x14ac:dyDescent="0.15">
      <c r="A36" s="61" t="s">
        <v>153</v>
      </c>
      <c r="B36" s="422" t="s">
        <v>210</v>
      </c>
      <c r="C36" s="55"/>
      <c r="D36" s="414" t="s">
        <v>172</v>
      </c>
      <c r="E36" s="55"/>
      <c r="F36" s="61">
        <f t="shared" ref="F36:F42" si="27">H36+J36</f>
        <v>72</v>
      </c>
      <c r="G36" s="517"/>
      <c r="H36" s="517">
        <v>2</v>
      </c>
      <c r="I36" s="517"/>
      <c r="J36" s="307">
        <f t="shared" ref="J36:J42" si="28">K36+L36+N36</f>
        <v>70</v>
      </c>
      <c r="K36" s="61">
        <v>40</v>
      </c>
      <c r="L36" s="52">
        <v>30</v>
      </c>
      <c r="M36" s="52"/>
      <c r="N36" s="52"/>
      <c r="O36" s="52"/>
      <c r="P36" s="61"/>
      <c r="Q36" s="521"/>
      <c r="R36" s="168"/>
      <c r="S36" s="521"/>
      <c r="T36" s="61"/>
      <c r="U36" s="52">
        <v>2</v>
      </c>
      <c r="V36" s="168">
        <v>34</v>
      </c>
      <c r="W36" s="262"/>
      <c r="X36" s="263">
        <v>36</v>
      </c>
      <c r="Y36" s="263"/>
      <c r="Z36" s="264"/>
      <c r="AA36" s="28"/>
      <c r="AB36" s="191"/>
      <c r="AC36" s="191"/>
      <c r="AD36" s="61"/>
      <c r="AE36" s="191"/>
      <c r="AF36" s="191"/>
      <c r="AG36" s="279">
        <f t="shared" si="7"/>
        <v>70</v>
      </c>
    </row>
    <row r="37" spans="1:33" ht="10.5" x14ac:dyDescent="0.15">
      <c r="A37" s="61" t="s">
        <v>154</v>
      </c>
      <c r="B37" s="422" t="s">
        <v>16</v>
      </c>
      <c r="C37" s="55"/>
      <c r="D37" s="414" t="s">
        <v>172</v>
      </c>
      <c r="E37" s="55"/>
      <c r="F37" s="61">
        <f t="shared" si="27"/>
        <v>38</v>
      </c>
      <c r="G37" s="517"/>
      <c r="H37" s="517">
        <v>2</v>
      </c>
      <c r="I37" s="517"/>
      <c r="J37" s="307">
        <f t="shared" si="28"/>
        <v>36</v>
      </c>
      <c r="K37" s="61">
        <v>28</v>
      </c>
      <c r="L37" s="52">
        <v>8</v>
      </c>
      <c r="M37" s="52"/>
      <c r="N37" s="52"/>
      <c r="O37" s="52"/>
      <c r="P37" s="61"/>
      <c r="Q37" s="521"/>
      <c r="R37" s="168"/>
      <c r="S37" s="521"/>
      <c r="T37" s="61"/>
      <c r="U37" s="52"/>
      <c r="V37" s="168"/>
      <c r="W37" s="262"/>
      <c r="X37" s="263"/>
      <c r="Y37" s="263">
        <v>2</v>
      </c>
      <c r="Z37" s="264">
        <v>36</v>
      </c>
      <c r="AA37" s="28"/>
      <c r="AB37" s="191"/>
      <c r="AC37" s="191"/>
      <c r="AD37" s="61"/>
      <c r="AE37" s="191"/>
      <c r="AF37" s="191"/>
      <c r="AG37" s="279">
        <f t="shared" si="7"/>
        <v>36</v>
      </c>
    </row>
    <row r="38" spans="1:33" ht="10.5" x14ac:dyDescent="0.15">
      <c r="A38" s="61" t="s">
        <v>155</v>
      </c>
      <c r="B38" s="422" t="s">
        <v>67</v>
      </c>
      <c r="C38" s="55"/>
      <c r="D38" s="240" t="s">
        <v>264</v>
      </c>
      <c r="E38" s="55"/>
      <c r="F38" s="61">
        <f t="shared" si="27"/>
        <v>44</v>
      </c>
      <c r="G38" s="517"/>
      <c r="H38" s="517">
        <v>2</v>
      </c>
      <c r="I38" s="517"/>
      <c r="J38" s="307">
        <f t="shared" si="28"/>
        <v>42</v>
      </c>
      <c r="K38" s="61">
        <v>2</v>
      </c>
      <c r="L38" s="52">
        <v>40</v>
      </c>
      <c r="M38" s="52"/>
      <c r="N38" s="52"/>
      <c r="O38" s="52"/>
      <c r="P38" s="61"/>
      <c r="Q38" s="521"/>
      <c r="R38" s="168"/>
      <c r="S38" s="521"/>
      <c r="T38" s="61"/>
      <c r="U38" s="52"/>
      <c r="V38" s="168"/>
      <c r="W38" s="262"/>
      <c r="X38" s="263"/>
      <c r="Y38" s="263"/>
      <c r="Z38" s="264"/>
      <c r="AA38" s="28">
        <v>2</v>
      </c>
      <c r="AB38" s="191">
        <v>22</v>
      </c>
      <c r="AC38" s="191"/>
      <c r="AD38" s="61">
        <v>20</v>
      </c>
      <c r="AE38" s="191"/>
      <c r="AF38" s="191"/>
      <c r="AG38" s="279">
        <f t="shared" si="7"/>
        <v>42</v>
      </c>
    </row>
    <row r="39" spans="1:33" ht="10.5" x14ac:dyDescent="0.15">
      <c r="A39" s="61" t="s">
        <v>156</v>
      </c>
      <c r="B39" s="422" t="s">
        <v>330</v>
      </c>
      <c r="C39" s="55"/>
      <c r="D39" s="240" t="s">
        <v>263</v>
      </c>
      <c r="E39" s="55"/>
      <c r="F39" s="61">
        <f t="shared" si="27"/>
        <v>44</v>
      </c>
      <c r="G39" s="517"/>
      <c r="H39" s="517">
        <v>8</v>
      </c>
      <c r="I39" s="517"/>
      <c r="J39" s="307">
        <f t="shared" si="28"/>
        <v>36</v>
      </c>
      <c r="K39" s="61"/>
      <c r="L39" s="52">
        <v>36</v>
      </c>
      <c r="M39" s="52"/>
      <c r="N39" s="52"/>
      <c r="O39" s="52"/>
      <c r="P39" s="61"/>
      <c r="Q39" s="521"/>
      <c r="R39" s="168"/>
      <c r="S39" s="521"/>
      <c r="T39" s="61"/>
      <c r="U39" s="52"/>
      <c r="V39" s="168"/>
      <c r="W39" s="262"/>
      <c r="X39" s="263"/>
      <c r="Y39" s="263"/>
      <c r="Z39" s="264"/>
      <c r="AA39" s="28">
        <v>8</v>
      </c>
      <c r="AB39" s="191">
        <v>36</v>
      </c>
      <c r="AC39" s="191"/>
      <c r="AD39" s="61"/>
      <c r="AE39" s="191"/>
      <c r="AF39" s="191"/>
      <c r="AG39" s="279">
        <f t="shared" si="7"/>
        <v>36</v>
      </c>
    </row>
    <row r="40" spans="1:33" ht="10.5" x14ac:dyDescent="0.15">
      <c r="A40" s="54" t="s">
        <v>225</v>
      </c>
      <c r="B40" s="423" t="s">
        <v>341</v>
      </c>
      <c r="C40" s="55"/>
      <c r="D40" s="413" t="s">
        <v>221</v>
      </c>
      <c r="E40" s="55"/>
      <c r="F40" s="145">
        <f>H40+J40+O40+P40</f>
        <v>56</v>
      </c>
      <c r="G40" s="517"/>
      <c r="H40" s="517">
        <v>2</v>
      </c>
      <c r="I40" s="517"/>
      <c r="J40" s="307">
        <f t="shared" si="28"/>
        <v>42</v>
      </c>
      <c r="K40" s="61">
        <v>26</v>
      </c>
      <c r="L40" s="52">
        <v>16</v>
      </c>
      <c r="M40" s="52"/>
      <c r="N40" s="52"/>
      <c r="O40" s="52">
        <v>4</v>
      </c>
      <c r="P40" s="61">
        <v>8</v>
      </c>
      <c r="Q40" s="521"/>
      <c r="R40" s="168"/>
      <c r="S40" s="521"/>
      <c r="T40" s="61"/>
      <c r="U40" s="52">
        <v>2</v>
      </c>
      <c r="V40" s="168">
        <v>54</v>
      </c>
      <c r="W40" s="262"/>
      <c r="X40" s="263"/>
      <c r="Y40" s="263"/>
      <c r="Z40" s="264"/>
      <c r="AA40" s="28"/>
      <c r="AB40" s="191"/>
      <c r="AC40" s="191"/>
      <c r="AD40" s="61"/>
      <c r="AE40" s="191"/>
      <c r="AF40" s="191"/>
      <c r="AG40" s="279">
        <f t="shared" si="7"/>
        <v>54</v>
      </c>
    </row>
    <row r="41" spans="1:33" ht="10.5" x14ac:dyDescent="0.15">
      <c r="A41" s="54" t="s">
        <v>218</v>
      </c>
      <c r="B41" s="423" t="s">
        <v>342</v>
      </c>
      <c r="C41" s="55"/>
      <c r="D41" s="240" t="s">
        <v>344</v>
      </c>
      <c r="E41" s="55"/>
      <c r="F41" s="61">
        <f t="shared" si="27"/>
        <v>54</v>
      </c>
      <c r="G41" s="517"/>
      <c r="H41" s="517">
        <v>4</v>
      </c>
      <c r="I41" s="517"/>
      <c r="J41" s="307">
        <f t="shared" si="28"/>
        <v>50</v>
      </c>
      <c r="K41" s="61">
        <v>50</v>
      </c>
      <c r="L41" s="52"/>
      <c r="M41" s="52"/>
      <c r="N41" s="52"/>
      <c r="O41" s="52"/>
      <c r="P41" s="61"/>
      <c r="Q41" s="521"/>
      <c r="R41" s="168"/>
      <c r="S41" s="521">
        <v>4</v>
      </c>
      <c r="T41" s="61">
        <v>38</v>
      </c>
      <c r="U41" s="52"/>
      <c r="V41" s="168"/>
      <c r="W41" s="262"/>
      <c r="X41" s="263"/>
      <c r="Y41" s="263"/>
      <c r="Z41" s="264"/>
      <c r="AA41" s="28"/>
      <c r="AB41" s="517">
        <v>12</v>
      </c>
      <c r="AC41" s="191"/>
      <c r="AD41" s="168"/>
      <c r="AE41" s="157"/>
      <c r="AF41" s="191"/>
      <c r="AG41" s="279">
        <f t="shared" si="7"/>
        <v>50</v>
      </c>
    </row>
    <row r="42" spans="1:33" ht="11.25" thickBot="1" x14ac:dyDescent="0.2">
      <c r="A42" s="54" t="s">
        <v>219</v>
      </c>
      <c r="B42" s="424" t="s">
        <v>343</v>
      </c>
      <c r="C42" s="55"/>
      <c r="D42" s="97" t="s">
        <v>172</v>
      </c>
      <c r="E42" s="157"/>
      <c r="F42" s="61">
        <f t="shared" si="27"/>
        <v>38</v>
      </c>
      <c r="G42" s="517"/>
      <c r="H42" s="517">
        <v>2</v>
      </c>
      <c r="I42" s="517"/>
      <c r="J42" s="307">
        <f t="shared" si="28"/>
        <v>36</v>
      </c>
      <c r="K42" s="61">
        <v>20</v>
      </c>
      <c r="L42" s="52">
        <v>16</v>
      </c>
      <c r="M42" s="52"/>
      <c r="N42" s="52"/>
      <c r="O42" s="52"/>
      <c r="P42" s="21"/>
      <c r="Q42" s="521"/>
      <c r="R42" s="510"/>
      <c r="S42" s="28"/>
      <c r="T42" s="61"/>
      <c r="U42" s="52"/>
      <c r="V42" s="168"/>
      <c r="W42" s="262"/>
      <c r="X42" s="263"/>
      <c r="Y42" s="263"/>
      <c r="Z42" s="264"/>
      <c r="AA42" s="28"/>
      <c r="AB42" s="191"/>
      <c r="AC42" s="191">
        <v>2</v>
      </c>
      <c r="AD42" s="168">
        <v>36</v>
      </c>
      <c r="AE42" s="157"/>
      <c r="AF42" s="191"/>
      <c r="AG42" s="279">
        <f t="shared" si="7"/>
        <v>36</v>
      </c>
    </row>
    <row r="43" spans="1:33" ht="11.25" thickBot="1" x14ac:dyDescent="0.2">
      <c r="A43" s="35" t="s">
        <v>150</v>
      </c>
      <c r="B43" s="421" t="s">
        <v>71</v>
      </c>
      <c r="C43" s="72"/>
      <c r="D43" s="74"/>
      <c r="E43" s="115"/>
      <c r="F43" s="29">
        <f>F44+F49+F54</f>
        <v>1802</v>
      </c>
      <c r="G43" s="29">
        <f t="shared" ref="G43:AD43" si="29">G44+G49+G54</f>
        <v>0</v>
      </c>
      <c r="H43" s="29">
        <f t="shared" si="29"/>
        <v>28</v>
      </c>
      <c r="I43" s="29">
        <f t="shared" si="29"/>
        <v>0</v>
      </c>
      <c r="J43" s="29">
        <f t="shared" si="29"/>
        <v>1708</v>
      </c>
      <c r="K43" s="29">
        <f t="shared" si="29"/>
        <v>276</v>
      </c>
      <c r="L43" s="29">
        <f t="shared" si="29"/>
        <v>208</v>
      </c>
      <c r="M43" s="29">
        <f t="shared" si="29"/>
        <v>0</v>
      </c>
      <c r="N43" s="29">
        <f t="shared" si="29"/>
        <v>468</v>
      </c>
      <c r="O43" s="29">
        <f t="shared" si="29"/>
        <v>24</v>
      </c>
      <c r="P43" s="29">
        <f t="shared" si="29"/>
        <v>24</v>
      </c>
      <c r="Q43" s="29">
        <f t="shared" si="29"/>
        <v>0</v>
      </c>
      <c r="R43" s="412">
        <f t="shared" si="29"/>
        <v>756</v>
      </c>
      <c r="S43" s="72">
        <f t="shared" si="29"/>
        <v>0</v>
      </c>
      <c r="T43" s="29">
        <f t="shared" si="29"/>
        <v>160</v>
      </c>
      <c r="U43" s="29">
        <f t="shared" si="29"/>
        <v>0</v>
      </c>
      <c r="V43" s="412">
        <f t="shared" si="29"/>
        <v>172</v>
      </c>
      <c r="W43" s="72">
        <f t="shared" si="29"/>
        <v>0</v>
      </c>
      <c r="X43" s="29">
        <f t="shared" si="29"/>
        <v>144</v>
      </c>
      <c r="Y43" s="29">
        <f t="shared" si="29"/>
        <v>6</v>
      </c>
      <c r="Z43" s="412">
        <f t="shared" si="29"/>
        <v>222</v>
      </c>
      <c r="AA43" s="72">
        <f t="shared" si="29"/>
        <v>2</v>
      </c>
      <c r="AB43" s="29">
        <f t="shared" si="29"/>
        <v>390</v>
      </c>
      <c r="AC43" s="29">
        <f t="shared" si="29"/>
        <v>20</v>
      </c>
      <c r="AD43" s="29">
        <f t="shared" si="29"/>
        <v>686</v>
      </c>
      <c r="AE43" s="72">
        <f t="shared" ref="AE43" si="30">SUM(AE44+AE49+AE54)</f>
        <v>0</v>
      </c>
      <c r="AF43" s="68"/>
      <c r="AG43" s="279">
        <f t="shared" si="7"/>
        <v>1774</v>
      </c>
    </row>
    <row r="44" spans="1:33" ht="63.75" thickBot="1" x14ac:dyDescent="0.2">
      <c r="A44" s="29" t="s">
        <v>157</v>
      </c>
      <c r="B44" s="425" t="s">
        <v>276</v>
      </c>
      <c r="C44" s="223"/>
      <c r="D44" s="412" t="s">
        <v>171</v>
      </c>
      <c r="E44" s="115"/>
      <c r="F44" s="336">
        <f>F45+F46+F47+F48</f>
        <v>926</v>
      </c>
      <c r="G44" s="29">
        <f t="shared" ref="G44:AD44" si="31">G45+G46+G47+G48</f>
        <v>0</v>
      </c>
      <c r="H44" s="29">
        <f t="shared" si="31"/>
        <v>6</v>
      </c>
      <c r="I44" s="29">
        <f t="shared" si="31"/>
        <v>0</v>
      </c>
      <c r="J44" s="29">
        <f t="shared" si="31"/>
        <v>898</v>
      </c>
      <c r="K44" s="29">
        <f t="shared" si="31"/>
        <v>154</v>
      </c>
      <c r="L44" s="29">
        <f t="shared" si="31"/>
        <v>60</v>
      </c>
      <c r="M44" s="29">
        <f t="shared" si="31"/>
        <v>0</v>
      </c>
      <c r="N44" s="29">
        <f t="shared" si="31"/>
        <v>468</v>
      </c>
      <c r="O44" s="29">
        <f t="shared" si="31"/>
        <v>8</v>
      </c>
      <c r="P44" s="29">
        <f t="shared" si="31"/>
        <v>8</v>
      </c>
      <c r="Q44" s="29">
        <f t="shared" si="31"/>
        <v>0</v>
      </c>
      <c r="R44" s="412">
        <f t="shared" si="31"/>
        <v>216</v>
      </c>
      <c r="S44" s="72">
        <f t="shared" si="31"/>
        <v>0</v>
      </c>
      <c r="T44" s="29">
        <f t="shared" si="31"/>
        <v>160</v>
      </c>
      <c r="U44" s="29">
        <f t="shared" si="31"/>
        <v>0</v>
      </c>
      <c r="V44" s="412">
        <f t="shared" si="31"/>
        <v>172</v>
      </c>
      <c r="W44" s="72">
        <f t="shared" si="31"/>
        <v>0</v>
      </c>
      <c r="X44" s="29">
        <f t="shared" si="31"/>
        <v>144</v>
      </c>
      <c r="Y44" s="29">
        <f t="shared" si="31"/>
        <v>6</v>
      </c>
      <c r="Z44" s="412">
        <f t="shared" si="31"/>
        <v>222</v>
      </c>
      <c r="AA44" s="72">
        <f t="shared" si="31"/>
        <v>0</v>
      </c>
      <c r="AB44" s="29">
        <f t="shared" si="31"/>
        <v>222</v>
      </c>
      <c r="AC44" s="29">
        <f t="shared" si="31"/>
        <v>0</v>
      </c>
      <c r="AD44" s="29">
        <f t="shared" si="31"/>
        <v>0</v>
      </c>
      <c r="AE44" s="115"/>
      <c r="AF44" s="292"/>
      <c r="AG44" s="279">
        <f t="shared" si="7"/>
        <v>920</v>
      </c>
    </row>
    <row r="45" spans="1:33" ht="21.75" thickBot="1" x14ac:dyDescent="0.2">
      <c r="A45" s="61" t="s">
        <v>158</v>
      </c>
      <c r="B45" s="422" t="s">
        <v>234</v>
      </c>
      <c r="C45" s="55"/>
      <c r="D45" s="212" t="s">
        <v>261</v>
      </c>
      <c r="E45" s="157"/>
      <c r="F45" s="489">
        <f>H45+J45+O45+P45</f>
        <v>236</v>
      </c>
      <c r="G45" s="60"/>
      <c r="H45" s="94">
        <v>6</v>
      </c>
      <c r="I45" s="60"/>
      <c r="J45" s="161">
        <f>K45+L45+N45</f>
        <v>214</v>
      </c>
      <c r="K45" s="61">
        <v>154</v>
      </c>
      <c r="L45" s="52">
        <v>60</v>
      </c>
      <c r="M45" s="52"/>
      <c r="N45" s="52"/>
      <c r="O45" s="52">
        <v>8</v>
      </c>
      <c r="P45" s="94">
        <v>8</v>
      </c>
      <c r="Q45" s="521"/>
      <c r="R45" s="521"/>
      <c r="S45" s="166"/>
      <c r="T45" s="61">
        <v>58</v>
      </c>
      <c r="U45" s="52"/>
      <c r="V45" s="168">
        <v>58</v>
      </c>
      <c r="W45" s="262"/>
      <c r="X45" s="263">
        <v>42</v>
      </c>
      <c r="Y45" s="263">
        <v>6</v>
      </c>
      <c r="Z45" s="558">
        <v>72</v>
      </c>
      <c r="AA45" s="28"/>
      <c r="AB45" s="191"/>
      <c r="AC45" s="191"/>
      <c r="AD45" s="168"/>
      <c r="AE45" s="157"/>
      <c r="AF45" s="191"/>
      <c r="AG45" s="279">
        <f t="shared" si="7"/>
        <v>230</v>
      </c>
    </row>
    <row r="46" spans="1:33" ht="10.5" x14ac:dyDescent="0.15">
      <c r="A46" s="61" t="s">
        <v>159</v>
      </c>
      <c r="B46" s="426" t="s">
        <v>17</v>
      </c>
      <c r="C46" s="157"/>
      <c r="D46" s="428" t="s">
        <v>270</v>
      </c>
      <c r="E46" s="157"/>
      <c r="F46" s="166">
        <v>468</v>
      </c>
      <c r="G46" s="28"/>
      <c r="H46" s="159"/>
      <c r="I46" s="61"/>
      <c r="J46" s="160">
        <v>468</v>
      </c>
      <c r="K46" s="61"/>
      <c r="L46" s="52"/>
      <c r="M46" s="52"/>
      <c r="N46" s="52">
        <v>468</v>
      </c>
      <c r="O46" s="52"/>
      <c r="P46" s="61"/>
      <c r="Q46" s="521"/>
      <c r="R46" s="510"/>
      <c r="S46" s="521"/>
      <c r="T46" s="61">
        <v>102</v>
      </c>
      <c r="U46" s="52"/>
      <c r="V46" s="168">
        <v>114</v>
      </c>
      <c r="W46" s="262"/>
      <c r="X46" s="263">
        <v>102</v>
      </c>
      <c r="Y46" s="263"/>
      <c r="Z46" s="264">
        <v>150</v>
      </c>
      <c r="AA46" s="209"/>
      <c r="AB46" s="52"/>
      <c r="AC46" s="52"/>
      <c r="AD46" s="169"/>
      <c r="AE46" s="521"/>
      <c r="AF46" s="52"/>
      <c r="AG46" s="279">
        <f t="shared" si="7"/>
        <v>468</v>
      </c>
    </row>
    <row r="47" spans="1:33" ht="10.5" x14ac:dyDescent="0.15">
      <c r="A47" s="145" t="s">
        <v>197</v>
      </c>
      <c r="B47" s="22" t="s">
        <v>18</v>
      </c>
      <c r="C47" s="191"/>
      <c r="D47" s="429" t="s">
        <v>264</v>
      </c>
      <c r="E47" s="191"/>
      <c r="F47" s="166">
        <v>216</v>
      </c>
      <c r="G47" s="61"/>
      <c r="H47" s="27"/>
      <c r="I47" s="61"/>
      <c r="J47" s="32">
        <v>216</v>
      </c>
      <c r="K47" s="61"/>
      <c r="L47" s="61"/>
      <c r="M47" s="61"/>
      <c r="N47" s="61"/>
      <c r="O47" s="61"/>
      <c r="P47" s="61"/>
      <c r="Q47" s="28"/>
      <c r="R47" s="510">
        <v>216</v>
      </c>
      <c r="S47" s="28"/>
      <c r="T47" s="61"/>
      <c r="U47" s="61"/>
      <c r="V47" s="52"/>
      <c r="W47" s="285"/>
      <c r="X47" s="263"/>
      <c r="Y47" s="263"/>
      <c r="Z47" s="264"/>
      <c r="AA47" s="209"/>
      <c r="AB47" s="61">
        <v>216</v>
      </c>
      <c r="AC47" s="61"/>
      <c r="AD47" s="27"/>
      <c r="AE47" s="65"/>
      <c r="AF47" s="200"/>
      <c r="AG47" s="279">
        <f t="shared" si="7"/>
        <v>216</v>
      </c>
    </row>
    <row r="48" spans="1:33" ht="11.25" thickBot="1" x14ac:dyDescent="0.2">
      <c r="A48" s="268" t="s">
        <v>171</v>
      </c>
      <c r="B48" s="396" t="s">
        <v>265</v>
      </c>
      <c r="C48" s="397"/>
      <c r="D48" s="430"/>
      <c r="E48" s="397"/>
      <c r="F48" s="320">
        <v>6</v>
      </c>
      <c r="G48" s="21"/>
      <c r="H48" s="393"/>
      <c r="I48" s="21"/>
      <c r="J48" s="398"/>
      <c r="K48" s="21"/>
      <c r="L48" s="21"/>
      <c r="M48" s="21"/>
      <c r="N48" s="21"/>
      <c r="O48" s="21"/>
      <c r="P48" s="21"/>
      <c r="Q48" s="326"/>
      <c r="R48" s="511"/>
      <c r="S48" s="326"/>
      <c r="T48" s="21"/>
      <c r="U48" s="21"/>
      <c r="V48" s="165"/>
      <c r="W48" s="284"/>
      <c r="X48" s="399"/>
      <c r="Y48" s="400"/>
      <c r="Z48" s="559"/>
      <c r="AA48" s="557"/>
      <c r="AB48" s="21">
        <v>6</v>
      </c>
      <c r="AC48" s="21"/>
      <c r="AD48" s="393"/>
      <c r="AE48" s="65"/>
      <c r="AF48" s="200"/>
      <c r="AG48" s="289">
        <f t="shared" si="7"/>
        <v>6</v>
      </c>
    </row>
    <row r="49" spans="1:34" ht="74.25" thickBot="1" x14ac:dyDescent="0.2">
      <c r="A49" s="215" t="s">
        <v>226</v>
      </c>
      <c r="B49" s="395" t="s">
        <v>275</v>
      </c>
      <c r="C49" s="427"/>
      <c r="D49" s="431" t="s">
        <v>171</v>
      </c>
      <c r="E49" s="257"/>
      <c r="F49" s="70">
        <f>F50+F51+F52+F53</f>
        <v>366</v>
      </c>
      <c r="G49" s="70">
        <f t="shared" ref="G49:AD49" si="32">G50+G51+G52+G53</f>
        <v>0</v>
      </c>
      <c r="H49" s="70">
        <f t="shared" si="32"/>
        <v>12</v>
      </c>
      <c r="I49" s="70">
        <f t="shared" si="32"/>
        <v>0</v>
      </c>
      <c r="J49" s="70">
        <f t="shared" si="32"/>
        <v>332</v>
      </c>
      <c r="K49" s="70">
        <f t="shared" si="32"/>
        <v>122</v>
      </c>
      <c r="L49" s="70">
        <f t="shared" si="32"/>
        <v>30</v>
      </c>
      <c r="M49" s="70">
        <f t="shared" si="32"/>
        <v>0</v>
      </c>
      <c r="N49" s="70">
        <f t="shared" si="32"/>
        <v>0</v>
      </c>
      <c r="O49" s="70">
        <f t="shared" si="32"/>
        <v>8</v>
      </c>
      <c r="P49" s="35">
        <f t="shared" si="32"/>
        <v>8</v>
      </c>
      <c r="Q49" s="257">
        <f t="shared" si="32"/>
        <v>0</v>
      </c>
      <c r="R49" s="419">
        <f t="shared" si="32"/>
        <v>180</v>
      </c>
      <c r="S49" s="72">
        <f t="shared" si="32"/>
        <v>0</v>
      </c>
      <c r="T49" s="70">
        <f t="shared" si="32"/>
        <v>0</v>
      </c>
      <c r="U49" s="70">
        <f t="shared" si="32"/>
        <v>0</v>
      </c>
      <c r="V49" s="70">
        <f t="shared" si="32"/>
        <v>0</v>
      </c>
      <c r="W49" s="336">
        <f t="shared" si="32"/>
        <v>0</v>
      </c>
      <c r="X49" s="70">
        <f t="shared" si="32"/>
        <v>0</v>
      </c>
      <c r="Y49" s="70">
        <f t="shared" si="32"/>
        <v>0</v>
      </c>
      <c r="Z49" s="70">
        <f t="shared" si="32"/>
        <v>0</v>
      </c>
      <c r="AA49" s="336">
        <f t="shared" si="32"/>
        <v>2</v>
      </c>
      <c r="AB49" s="70">
        <f t="shared" si="32"/>
        <v>96</v>
      </c>
      <c r="AC49" s="70">
        <f t="shared" si="32"/>
        <v>10</v>
      </c>
      <c r="AD49" s="70">
        <f t="shared" si="32"/>
        <v>258</v>
      </c>
      <c r="AE49" s="68">
        <f>SUM(AE50:AE52)</f>
        <v>0</v>
      </c>
      <c r="AF49" s="292"/>
      <c r="AG49" s="279">
        <f t="shared" si="7"/>
        <v>354</v>
      </c>
    </row>
    <row r="50" spans="1:34" ht="21" x14ac:dyDescent="0.15">
      <c r="A50" s="145" t="s">
        <v>227</v>
      </c>
      <c r="B50" s="146" t="s">
        <v>277</v>
      </c>
      <c r="C50" s="191"/>
      <c r="D50" s="432" t="s">
        <v>173</v>
      </c>
      <c r="E50" s="157"/>
      <c r="F50" s="490">
        <f>H50+J50+O50+P50</f>
        <v>180</v>
      </c>
      <c r="G50" s="517"/>
      <c r="H50" s="214">
        <v>12</v>
      </c>
      <c r="I50" s="517"/>
      <c r="J50" s="307">
        <f>K50+L50+N50</f>
        <v>152</v>
      </c>
      <c r="K50" s="61">
        <v>122</v>
      </c>
      <c r="L50" s="52">
        <v>30</v>
      </c>
      <c r="M50" s="52"/>
      <c r="N50" s="52"/>
      <c r="O50" s="52">
        <v>8</v>
      </c>
      <c r="P50" s="61">
        <v>8</v>
      </c>
      <c r="Q50" s="521"/>
      <c r="R50" s="20"/>
      <c r="S50" s="281"/>
      <c r="T50" s="61"/>
      <c r="U50" s="52"/>
      <c r="V50" s="168"/>
      <c r="W50" s="262"/>
      <c r="X50" s="263"/>
      <c r="Y50" s="263"/>
      <c r="Z50" s="264"/>
      <c r="AA50" s="28">
        <v>2</v>
      </c>
      <c r="AB50" s="191">
        <v>96</v>
      </c>
      <c r="AC50" s="191">
        <v>10</v>
      </c>
      <c r="AD50" s="61">
        <v>72</v>
      </c>
      <c r="AE50" s="191"/>
      <c r="AF50" s="191"/>
      <c r="AG50" s="279">
        <f t="shared" si="7"/>
        <v>168</v>
      </c>
    </row>
    <row r="51" spans="1:34" ht="10.5" x14ac:dyDescent="0.15">
      <c r="A51" s="145" t="s">
        <v>229</v>
      </c>
      <c r="B51" s="22" t="s">
        <v>17</v>
      </c>
      <c r="C51" s="191"/>
      <c r="D51" s="433"/>
      <c r="E51" s="157"/>
      <c r="F51" s="166"/>
      <c r="G51" s="28"/>
      <c r="H51" s="27"/>
      <c r="I51" s="61"/>
      <c r="J51" s="32"/>
      <c r="K51" s="61"/>
      <c r="L51" s="52"/>
      <c r="M51" s="52"/>
      <c r="N51" s="52"/>
      <c r="O51" s="52"/>
      <c r="P51" s="61"/>
      <c r="Q51" s="521"/>
      <c r="R51" s="521"/>
      <c r="S51" s="282"/>
      <c r="T51" s="61"/>
      <c r="U51" s="52"/>
      <c r="V51" s="168"/>
      <c r="W51" s="262"/>
      <c r="X51" s="263"/>
      <c r="Y51" s="263"/>
      <c r="Z51" s="264"/>
      <c r="AA51" s="209"/>
      <c r="AB51" s="52"/>
      <c r="AC51" s="52"/>
      <c r="AD51" s="27"/>
      <c r="AE51" s="52"/>
      <c r="AF51" s="52"/>
      <c r="AG51" s="279">
        <f t="shared" si="7"/>
        <v>0</v>
      </c>
    </row>
    <row r="52" spans="1:34" ht="10.5" x14ac:dyDescent="0.15">
      <c r="A52" s="145" t="s">
        <v>230</v>
      </c>
      <c r="B52" s="22" t="s">
        <v>18</v>
      </c>
      <c r="C52" s="191"/>
      <c r="D52" s="429" t="s">
        <v>264</v>
      </c>
      <c r="E52" s="157"/>
      <c r="F52" s="166">
        <v>180</v>
      </c>
      <c r="G52" s="28"/>
      <c r="H52" s="27"/>
      <c r="I52" s="61"/>
      <c r="J52" s="32">
        <v>180</v>
      </c>
      <c r="K52" s="61"/>
      <c r="L52" s="52"/>
      <c r="M52" s="52"/>
      <c r="N52" s="52"/>
      <c r="O52" s="52"/>
      <c r="P52" s="61"/>
      <c r="Q52" s="521"/>
      <c r="R52" s="521">
        <v>180</v>
      </c>
      <c r="S52" s="282"/>
      <c r="T52" s="61"/>
      <c r="U52" s="521"/>
      <c r="V52" s="168"/>
      <c r="W52" s="262"/>
      <c r="X52" s="263"/>
      <c r="Y52" s="263"/>
      <c r="Z52" s="264"/>
      <c r="AA52" s="209"/>
      <c r="AB52" s="191"/>
      <c r="AC52" s="191"/>
      <c r="AD52" s="27">
        <v>180</v>
      </c>
      <c r="AE52" s="191"/>
      <c r="AF52" s="191"/>
      <c r="AG52" s="279">
        <f t="shared" si="7"/>
        <v>180</v>
      </c>
    </row>
    <row r="53" spans="1:34" ht="11.25" thickBot="1" x14ac:dyDescent="0.2">
      <c r="A53" s="268" t="s">
        <v>171</v>
      </c>
      <c r="B53" s="270" t="s">
        <v>265</v>
      </c>
      <c r="C53" s="271"/>
      <c r="D53" s="434"/>
      <c r="E53" s="404"/>
      <c r="F53" s="405">
        <v>6</v>
      </c>
      <c r="G53" s="406"/>
      <c r="H53" s="393"/>
      <c r="I53" s="406"/>
      <c r="J53" s="407"/>
      <c r="K53" s="165"/>
      <c r="L53" s="165"/>
      <c r="M53" s="165"/>
      <c r="N53" s="21"/>
      <c r="O53" s="165"/>
      <c r="P53" s="21"/>
      <c r="Q53" s="406"/>
      <c r="R53" s="406"/>
      <c r="S53" s="405"/>
      <c r="T53" s="165"/>
      <c r="U53" s="21"/>
      <c r="V53" s="200"/>
      <c r="W53" s="284"/>
      <c r="X53" s="269"/>
      <c r="Y53" s="269"/>
      <c r="Z53" s="411"/>
      <c r="AA53" s="272"/>
      <c r="AB53" s="271"/>
      <c r="AC53" s="271"/>
      <c r="AD53" s="393">
        <v>6</v>
      </c>
      <c r="AE53" s="271"/>
      <c r="AF53" s="271"/>
      <c r="AG53" s="279">
        <f t="shared" si="7"/>
        <v>6</v>
      </c>
    </row>
    <row r="54" spans="1:34" ht="63.75" thickBot="1" x14ac:dyDescent="0.2">
      <c r="A54" s="215" t="s">
        <v>228</v>
      </c>
      <c r="B54" s="147" t="s">
        <v>235</v>
      </c>
      <c r="C54" s="292"/>
      <c r="D54" s="431" t="s">
        <v>171</v>
      </c>
      <c r="E54" s="257"/>
      <c r="F54" s="402">
        <f t="shared" ref="F54:AD54" si="33">F55+F56+F57+F58</f>
        <v>510</v>
      </c>
      <c r="G54" s="402">
        <f t="shared" si="33"/>
        <v>0</v>
      </c>
      <c r="H54" s="35">
        <f t="shared" si="33"/>
        <v>10</v>
      </c>
      <c r="I54" s="257">
        <f t="shared" si="33"/>
        <v>0</v>
      </c>
      <c r="J54" s="403">
        <f t="shared" si="33"/>
        <v>478</v>
      </c>
      <c r="K54" s="257">
        <f t="shared" si="33"/>
        <v>0</v>
      </c>
      <c r="L54" s="70">
        <f t="shared" si="33"/>
        <v>118</v>
      </c>
      <c r="M54" s="70">
        <f t="shared" si="33"/>
        <v>0</v>
      </c>
      <c r="N54" s="70">
        <f t="shared" si="33"/>
        <v>0</v>
      </c>
      <c r="O54" s="70">
        <f t="shared" si="33"/>
        <v>8</v>
      </c>
      <c r="P54" s="70">
        <f t="shared" si="33"/>
        <v>8</v>
      </c>
      <c r="Q54" s="70">
        <f t="shared" si="33"/>
        <v>0</v>
      </c>
      <c r="R54" s="70">
        <f t="shared" si="33"/>
        <v>360</v>
      </c>
      <c r="S54" s="336">
        <f t="shared" si="33"/>
        <v>0</v>
      </c>
      <c r="T54" s="257">
        <f t="shared" si="33"/>
        <v>0</v>
      </c>
      <c r="U54" s="70">
        <f t="shared" si="33"/>
        <v>0</v>
      </c>
      <c r="V54" s="412">
        <f t="shared" si="33"/>
        <v>0</v>
      </c>
      <c r="W54" s="115">
        <f t="shared" si="33"/>
        <v>0</v>
      </c>
      <c r="X54" s="29">
        <f t="shared" si="33"/>
        <v>0</v>
      </c>
      <c r="Y54" s="29">
        <f t="shared" si="33"/>
        <v>0</v>
      </c>
      <c r="Z54" s="412">
        <f t="shared" si="33"/>
        <v>0</v>
      </c>
      <c r="AA54" s="115">
        <f t="shared" si="33"/>
        <v>0</v>
      </c>
      <c r="AB54" s="29">
        <f t="shared" si="33"/>
        <v>72</v>
      </c>
      <c r="AC54" s="115">
        <f t="shared" si="33"/>
        <v>10</v>
      </c>
      <c r="AD54" s="29">
        <f t="shared" si="33"/>
        <v>428</v>
      </c>
      <c r="AE54" s="68">
        <f t="shared" ref="AE54" si="34">SUM(AE55:AE57)</f>
        <v>0</v>
      </c>
      <c r="AF54" s="292"/>
      <c r="AG54" s="279">
        <f t="shared" si="7"/>
        <v>500</v>
      </c>
    </row>
    <row r="55" spans="1:34" ht="10.5" x14ac:dyDescent="0.15">
      <c r="A55" s="145" t="s">
        <v>231</v>
      </c>
      <c r="B55" s="435" t="s">
        <v>236</v>
      </c>
      <c r="C55" s="55"/>
      <c r="D55" s="213" t="s">
        <v>221</v>
      </c>
      <c r="E55" s="157"/>
      <c r="F55" s="490">
        <f>H55+J55+O55+P55</f>
        <v>144</v>
      </c>
      <c r="G55" s="517"/>
      <c r="H55" s="517">
        <v>10</v>
      </c>
      <c r="I55" s="517"/>
      <c r="J55" s="308">
        <f>K55+L55+N55</f>
        <v>118</v>
      </c>
      <c r="K55" s="61"/>
      <c r="L55" s="52">
        <v>118</v>
      </c>
      <c r="M55" s="52"/>
      <c r="N55" s="52"/>
      <c r="O55" s="52">
        <v>8</v>
      </c>
      <c r="P55" s="94">
        <v>8</v>
      </c>
      <c r="Q55" s="521"/>
      <c r="R55" s="521"/>
      <c r="S55" s="166"/>
      <c r="T55" s="94"/>
      <c r="U55" s="521"/>
      <c r="V55" s="168"/>
      <c r="W55" s="262"/>
      <c r="X55" s="263"/>
      <c r="Y55" s="263"/>
      <c r="Z55" s="264"/>
      <c r="AA55" s="225"/>
      <c r="AB55" s="191">
        <v>72</v>
      </c>
      <c r="AC55" s="191">
        <v>10</v>
      </c>
      <c r="AD55" s="61">
        <v>62</v>
      </c>
      <c r="AE55" s="191"/>
      <c r="AF55" s="191"/>
      <c r="AG55" s="279">
        <f t="shared" si="7"/>
        <v>134</v>
      </c>
      <c r="AH55" s="280"/>
    </row>
    <row r="56" spans="1:34" ht="10.5" x14ac:dyDescent="0.15">
      <c r="A56" s="145" t="s">
        <v>232</v>
      </c>
      <c r="B56" s="426" t="s">
        <v>17</v>
      </c>
      <c r="C56" s="157"/>
      <c r="D56" s="77"/>
      <c r="E56" s="157"/>
      <c r="F56" s="276"/>
      <c r="G56" s="28"/>
      <c r="H56" s="27"/>
      <c r="I56" s="61"/>
      <c r="J56" s="275"/>
      <c r="K56" s="61"/>
      <c r="L56" s="52"/>
      <c r="M56" s="52"/>
      <c r="N56" s="52"/>
      <c r="O56" s="52"/>
      <c r="P56" s="61"/>
      <c r="Q56" s="521"/>
      <c r="R56" s="521"/>
      <c r="S56" s="282"/>
      <c r="T56" s="61"/>
      <c r="U56" s="521"/>
      <c r="V56" s="168"/>
      <c r="W56" s="262"/>
      <c r="X56" s="263"/>
      <c r="Y56" s="263"/>
      <c r="Z56" s="264"/>
      <c r="AA56" s="209"/>
      <c r="AB56" s="52"/>
      <c r="AC56" s="52"/>
      <c r="AD56" s="274"/>
      <c r="AE56" s="52"/>
      <c r="AF56" s="52"/>
      <c r="AG56" s="279">
        <f t="shared" si="7"/>
        <v>0</v>
      </c>
      <c r="AH56" s="280"/>
    </row>
    <row r="57" spans="1:34" ht="10.5" x14ac:dyDescent="0.15">
      <c r="A57" s="145" t="s">
        <v>233</v>
      </c>
      <c r="B57" s="426" t="s">
        <v>18</v>
      </c>
      <c r="C57" s="157"/>
      <c r="D57" s="77" t="s">
        <v>172</v>
      </c>
      <c r="E57" s="157"/>
      <c r="F57" s="166">
        <v>360</v>
      </c>
      <c r="G57" s="28"/>
      <c r="H57" s="27"/>
      <c r="I57" s="61"/>
      <c r="J57" s="32">
        <v>360</v>
      </c>
      <c r="K57" s="61"/>
      <c r="L57" s="52"/>
      <c r="M57" s="52"/>
      <c r="N57" s="52"/>
      <c r="O57" s="518"/>
      <c r="P57" s="61"/>
      <c r="Q57" s="521"/>
      <c r="R57" s="521">
        <v>360</v>
      </c>
      <c r="S57" s="282"/>
      <c r="T57" s="61"/>
      <c r="U57" s="521"/>
      <c r="V57" s="168"/>
      <c r="W57" s="262"/>
      <c r="X57" s="263"/>
      <c r="Y57" s="263"/>
      <c r="Z57" s="264"/>
      <c r="AA57" s="209"/>
      <c r="AB57" s="191"/>
      <c r="AC57" s="191"/>
      <c r="AD57" s="27">
        <v>360</v>
      </c>
      <c r="AE57" s="191"/>
      <c r="AF57" s="191"/>
      <c r="AG57" s="279">
        <f t="shared" si="7"/>
        <v>360</v>
      </c>
      <c r="AH57" s="280"/>
    </row>
    <row r="58" spans="1:34" ht="11.25" thickBot="1" x14ac:dyDescent="0.2">
      <c r="A58" s="318" t="s">
        <v>171</v>
      </c>
      <c r="B58" s="437" t="s">
        <v>266</v>
      </c>
      <c r="C58" s="319"/>
      <c r="D58" s="319"/>
      <c r="E58" s="319"/>
      <c r="F58" s="320">
        <v>6</v>
      </c>
      <c r="G58" s="319"/>
      <c r="H58" s="319"/>
      <c r="I58" s="319"/>
      <c r="J58" s="387"/>
      <c r="K58" s="388"/>
      <c r="L58" s="388"/>
      <c r="M58" s="388"/>
      <c r="N58" s="388"/>
      <c r="O58" s="388"/>
      <c r="P58" s="394"/>
      <c r="Q58" s="319"/>
      <c r="R58" s="502"/>
      <c r="S58" s="321"/>
      <c r="T58" s="322"/>
      <c r="U58" s="323"/>
      <c r="V58" s="324"/>
      <c r="W58" s="325"/>
      <c r="X58" s="322"/>
      <c r="Y58" s="322"/>
      <c r="Z58" s="324"/>
      <c r="AA58" s="326"/>
      <c r="AB58" s="319"/>
      <c r="AC58" s="394"/>
      <c r="AD58" s="21">
        <v>6</v>
      </c>
      <c r="AE58" s="25"/>
      <c r="AF58" s="25"/>
      <c r="AG58" s="279">
        <f t="shared" si="7"/>
        <v>6</v>
      </c>
      <c r="AH58" s="280"/>
    </row>
    <row r="59" spans="1:34" ht="11.25" thickBot="1" x14ac:dyDescent="0.2">
      <c r="A59" s="334" t="s">
        <v>130</v>
      </c>
      <c r="B59" s="438" t="s">
        <v>160</v>
      </c>
      <c r="C59" s="341"/>
      <c r="D59" s="335"/>
      <c r="E59" s="335"/>
      <c r="F59" s="336">
        <f t="shared" ref="F59" si="35">H59+J59</f>
        <v>72</v>
      </c>
      <c r="G59" s="335"/>
      <c r="H59" s="335"/>
      <c r="I59" s="335"/>
      <c r="J59" s="335">
        <v>72</v>
      </c>
      <c r="K59" s="335"/>
      <c r="L59" s="335"/>
      <c r="M59" s="335"/>
      <c r="N59" s="335"/>
      <c r="O59" s="335"/>
      <c r="P59" s="335"/>
      <c r="Q59" s="339"/>
      <c r="R59" s="339"/>
      <c r="S59" s="338"/>
      <c r="T59" s="335"/>
      <c r="U59" s="513"/>
      <c r="V59" s="340"/>
      <c r="W59" s="341"/>
      <c r="X59" s="335"/>
      <c r="Y59" s="335"/>
      <c r="Z59" s="340"/>
      <c r="AA59" s="72"/>
      <c r="AB59" s="335"/>
      <c r="AC59" s="335"/>
      <c r="AD59" s="29">
        <v>72</v>
      </c>
      <c r="AE59" s="34"/>
      <c r="AF59" s="25"/>
      <c r="AG59" s="279">
        <f t="shared" si="7"/>
        <v>72</v>
      </c>
      <c r="AH59" s="280"/>
    </row>
    <row r="60" spans="1:34" ht="11.25" thickBot="1" x14ac:dyDescent="0.2">
      <c r="A60" s="327"/>
      <c r="B60" s="439"/>
      <c r="C60" s="708"/>
      <c r="D60" s="708"/>
      <c r="E60" s="708"/>
      <c r="F60" s="709"/>
      <c r="G60" s="409"/>
      <c r="H60" s="410"/>
      <c r="I60" s="328"/>
      <c r="J60" s="328"/>
      <c r="K60" s="328"/>
      <c r="L60" s="522"/>
      <c r="M60" s="522"/>
      <c r="N60" s="522"/>
      <c r="O60" s="328"/>
      <c r="P60" s="710"/>
      <c r="Q60" s="711"/>
      <c r="R60" s="523"/>
      <c r="S60" s="330"/>
      <c r="T60" s="328"/>
      <c r="U60" s="328"/>
      <c r="V60" s="522"/>
      <c r="W60" s="330"/>
      <c r="X60" s="328"/>
      <c r="Y60" s="328"/>
      <c r="Z60" s="331"/>
      <c r="AA60" s="332"/>
      <c r="AB60" s="333"/>
      <c r="AC60" s="333"/>
      <c r="AD60" s="328"/>
      <c r="AE60" s="81"/>
      <c r="AF60" s="107"/>
      <c r="AG60" s="279">
        <f t="shared" ref="AG60" si="36">SUM(T60:AF60)</f>
        <v>0</v>
      </c>
      <c r="AH60" s="280"/>
    </row>
    <row r="61" spans="1:34" ht="12" thickTop="1" thickBot="1" x14ac:dyDescent="0.2">
      <c r="A61" s="278"/>
      <c r="B61" s="443"/>
      <c r="C61" s="294"/>
      <c r="D61" s="447"/>
      <c r="E61" s="294"/>
      <c r="F61" s="295"/>
      <c r="G61" s="200"/>
      <c r="H61" s="448"/>
      <c r="I61" s="449"/>
      <c r="J61" s="449"/>
      <c r="K61" s="450"/>
      <c r="L61" s="65"/>
      <c r="M61" s="65"/>
      <c r="N61" s="65"/>
      <c r="O61" s="65"/>
      <c r="P61" s="65"/>
      <c r="Q61" s="65"/>
      <c r="R61" s="65"/>
      <c r="S61" s="458"/>
      <c r="T61" s="459"/>
      <c r="U61" s="459"/>
      <c r="V61" s="449"/>
      <c r="W61" s="458"/>
      <c r="X61" s="459"/>
      <c r="Y61" s="459"/>
      <c r="Z61" s="449"/>
      <c r="AA61" s="458"/>
      <c r="AB61" s="460"/>
      <c r="AC61" s="460"/>
      <c r="AD61" s="450"/>
      <c r="AE61" s="444"/>
      <c r="AF61" s="445"/>
      <c r="AG61" s="446"/>
      <c r="AH61" s="280"/>
    </row>
    <row r="62" spans="1:34" ht="11.25" thickTop="1" x14ac:dyDescent="0.15">
      <c r="A62" s="391">
        <v>2052</v>
      </c>
      <c r="B62" s="390" t="s">
        <v>281</v>
      </c>
      <c r="C62" s="755"/>
      <c r="D62" s="755"/>
      <c r="E62" s="755"/>
      <c r="F62" s="756"/>
      <c r="G62" s="52"/>
      <c r="H62" s="741" t="s">
        <v>161</v>
      </c>
      <c r="I62" s="110"/>
      <c r="J62" s="663" t="s">
        <v>207</v>
      </c>
      <c r="K62" s="664"/>
      <c r="L62" s="664"/>
      <c r="M62" s="664"/>
      <c r="N62" s="664"/>
      <c r="O62" s="664"/>
      <c r="P62" s="664"/>
      <c r="Q62" s="665"/>
      <c r="R62" s="531"/>
      <c r="S62" s="463"/>
      <c r="T62" s="462"/>
      <c r="U62" s="462"/>
      <c r="V62" s="464">
        <v>2</v>
      </c>
      <c r="W62" s="226"/>
      <c r="X62" s="462"/>
      <c r="Y62" s="462"/>
      <c r="Z62" s="465">
        <v>4</v>
      </c>
      <c r="AA62" s="226"/>
      <c r="AB62" s="208"/>
      <c r="AC62" s="469"/>
      <c r="AD62" s="466">
        <v>2</v>
      </c>
      <c r="AE62" s="111"/>
      <c r="AF62" s="102"/>
      <c r="AG62" s="108"/>
    </row>
    <row r="63" spans="1:34" ht="21.75" thickBot="1" x14ac:dyDescent="0.2">
      <c r="A63" s="392" t="s">
        <v>267</v>
      </c>
      <c r="B63" s="24" t="s">
        <v>168</v>
      </c>
      <c r="C63" s="757"/>
      <c r="D63" s="758"/>
      <c r="E63" s="758"/>
      <c r="F63" s="759"/>
      <c r="G63" s="52"/>
      <c r="H63" s="742"/>
      <c r="I63" s="451"/>
      <c r="J63" s="760" t="s">
        <v>162</v>
      </c>
      <c r="K63" s="761"/>
      <c r="L63" s="761"/>
      <c r="M63" s="761"/>
      <c r="N63" s="761"/>
      <c r="O63" s="761"/>
      <c r="P63" s="761"/>
      <c r="Q63" s="762"/>
      <c r="R63" s="520"/>
      <c r="S63" s="287"/>
      <c r="T63" s="61">
        <v>1</v>
      </c>
      <c r="U63" s="61"/>
      <c r="V63" s="453">
        <v>2</v>
      </c>
      <c r="W63" s="28"/>
      <c r="X63" s="61">
        <v>2</v>
      </c>
      <c r="Y63" s="61"/>
      <c r="Z63" s="288">
        <v>9</v>
      </c>
      <c r="AA63" s="28"/>
      <c r="AB63" s="209">
        <v>5</v>
      </c>
      <c r="AC63" s="27"/>
      <c r="AD63" s="467">
        <v>3</v>
      </c>
      <c r="AE63" s="112"/>
      <c r="AF63" s="102"/>
      <c r="AG63" s="108"/>
    </row>
    <row r="64" spans="1:34" ht="21.75" thickBot="1" x14ac:dyDescent="0.2">
      <c r="A64" s="273" t="s">
        <v>268</v>
      </c>
      <c r="B64" s="59" t="s">
        <v>169</v>
      </c>
      <c r="C64" s="766"/>
      <c r="D64" s="767"/>
      <c r="E64" s="767"/>
      <c r="F64" s="768"/>
      <c r="G64" s="292"/>
      <c r="H64" s="742"/>
      <c r="I64" s="452"/>
      <c r="J64" s="760" t="s">
        <v>174</v>
      </c>
      <c r="K64" s="761"/>
      <c r="L64" s="761"/>
      <c r="M64" s="761"/>
      <c r="N64" s="761"/>
      <c r="O64" s="761"/>
      <c r="P64" s="761"/>
      <c r="Q64" s="762"/>
      <c r="R64" s="65"/>
      <c r="S64" s="454"/>
      <c r="T64" s="106"/>
      <c r="U64" s="106"/>
      <c r="V64" s="455"/>
      <c r="W64" s="109"/>
      <c r="X64" s="106"/>
      <c r="Y64" s="106"/>
      <c r="Z64" s="456"/>
      <c r="AA64" s="287"/>
      <c r="AB64" s="209">
        <v>1</v>
      </c>
      <c r="AC64" s="27"/>
      <c r="AD64" s="467"/>
      <c r="AE64" s="113"/>
      <c r="AF64" s="107"/>
      <c r="AG64" s="108"/>
    </row>
    <row r="65" spans="1:33" ht="15" thickBot="1" x14ac:dyDescent="0.2">
      <c r="A65" s="273">
        <v>72</v>
      </c>
      <c r="B65" s="296" t="s">
        <v>269</v>
      </c>
      <c r="C65" s="777"/>
      <c r="D65" s="778"/>
      <c r="E65" s="778"/>
      <c r="F65" s="779"/>
      <c r="G65" s="519"/>
      <c r="H65" s="742"/>
      <c r="I65" s="533"/>
      <c r="J65" s="780" t="s">
        <v>175</v>
      </c>
      <c r="K65" s="761"/>
      <c r="L65" s="761"/>
      <c r="M65" s="761"/>
      <c r="N65" s="761"/>
      <c r="O65" s="761"/>
      <c r="P65" s="761"/>
      <c r="Q65" s="762"/>
      <c r="R65" s="520"/>
      <c r="S65" s="461"/>
      <c r="T65" s="36"/>
      <c r="U65" s="36"/>
      <c r="V65" s="534"/>
      <c r="W65" s="88"/>
      <c r="X65" s="36"/>
      <c r="Y65" s="36"/>
      <c r="Z65" s="535"/>
      <c r="AA65" s="278"/>
      <c r="AB65" s="536">
        <v>1</v>
      </c>
      <c r="AC65" s="537"/>
      <c r="AD65" s="538">
        <v>2</v>
      </c>
      <c r="AE65" s="112"/>
      <c r="AF65" s="102"/>
      <c r="AG65" s="108"/>
    </row>
    <row r="66" spans="1:33" ht="11.25" thickBot="1" x14ac:dyDescent="0.2">
      <c r="A66" s="539">
        <v>4428</v>
      </c>
      <c r="B66" s="540" t="s">
        <v>170</v>
      </c>
      <c r="C66" s="781"/>
      <c r="D66" s="782"/>
      <c r="E66" s="782"/>
      <c r="F66" s="783"/>
      <c r="G66" s="292"/>
      <c r="H66" s="784" t="s">
        <v>354</v>
      </c>
      <c r="I66" s="785"/>
      <c r="J66" s="785"/>
      <c r="K66" s="785"/>
      <c r="L66" s="785"/>
      <c r="M66" s="785"/>
      <c r="N66" s="785"/>
      <c r="O66" s="785"/>
      <c r="P66" s="785"/>
      <c r="Q66" s="785"/>
      <c r="R66" s="786"/>
      <c r="S66" s="541"/>
      <c r="T66" s="60"/>
      <c r="U66" s="60"/>
      <c r="V66" s="542" t="s">
        <v>355</v>
      </c>
      <c r="W66" s="223"/>
      <c r="X66" s="60"/>
      <c r="Y66" s="60"/>
      <c r="Z66" s="543" t="s">
        <v>356</v>
      </c>
      <c r="AA66" s="223"/>
      <c r="AB66" s="544"/>
      <c r="AC66" s="545"/>
      <c r="AD66" s="546" t="s">
        <v>356</v>
      </c>
      <c r="AE66" s="114"/>
      <c r="AF66" s="102"/>
      <c r="AG66" s="108"/>
    </row>
    <row r="67" spans="1:33" ht="10.5" x14ac:dyDescent="0.15"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</row>
    <row r="68" spans="1:33" ht="10.5" x14ac:dyDescent="0.15"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1"/>
      <c r="R68" s="90"/>
      <c r="S68" s="90"/>
      <c r="T68" s="90"/>
      <c r="U68" s="90"/>
      <c r="V68" s="90"/>
      <c r="W68" s="90"/>
      <c r="X68" s="90"/>
      <c r="Y68" s="90"/>
      <c r="Z68" s="90"/>
    </row>
    <row r="69" spans="1:33" ht="18" x14ac:dyDescent="0.25">
      <c r="A69" s="775"/>
      <c r="B69" s="775"/>
      <c r="C69" s="775"/>
      <c r="D69" s="775"/>
      <c r="E69" s="775"/>
      <c r="F69" s="775"/>
      <c r="G69" s="775"/>
      <c r="H69" s="775"/>
      <c r="I69" s="775"/>
      <c r="J69" s="775"/>
      <c r="K69" s="775"/>
      <c r="L69" s="775"/>
      <c r="M69" s="775"/>
      <c r="N69" s="775"/>
      <c r="O69" s="775"/>
      <c r="P69" s="775"/>
      <c r="Q69" s="775"/>
      <c r="R69" s="775"/>
      <c r="S69" s="775"/>
      <c r="T69" s="775"/>
      <c r="U69" s="775"/>
      <c r="V69" s="775"/>
      <c r="W69" s="775"/>
      <c r="X69" s="90"/>
      <c r="Y69" s="90"/>
      <c r="Z69" s="90"/>
    </row>
    <row r="70" spans="1:33" ht="10.5" x14ac:dyDescent="0.15">
      <c r="A70" s="746"/>
      <c r="B70" s="746"/>
      <c r="C70" s="746"/>
      <c r="D70" s="746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1"/>
      <c r="R70" s="90"/>
      <c r="S70" s="90"/>
      <c r="T70" s="90"/>
      <c r="U70" s="90"/>
      <c r="V70" s="90"/>
      <c r="W70" s="90"/>
      <c r="X70" s="90"/>
      <c r="Y70" s="90"/>
      <c r="Z70" s="90"/>
    </row>
  </sheetData>
  <mergeCells count="68">
    <mergeCell ref="A69:W69"/>
    <mergeCell ref="A70:D70"/>
    <mergeCell ref="J65:Q65"/>
    <mergeCell ref="C66:F66"/>
    <mergeCell ref="H66:R66"/>
    <mergeCell ref="C60:F60"/>
    <mergeCell ref="P60:Q60"/>
    <mergeCell ref="C62:F62"/>
    <mergeCell ref="H62:H65"/>
    <mergeCell ref="J62:Q62"/>
    <mergeCell ref="C63:F63"/>
    <mergeCell ref="J63:Q63"/>
    <mergeCell ref="C64:F64"/>
    <mergeCell ref="J64:Q64"/>
    <mergeCell ref="C65:F65"/>
    <mergeCell ref="S8:T8"/>
    <mergeCell ref="U8:V8"/>
    <mergeCell ref="W8:X8"/>
    <mergeCell ref="Y8:Z8"/>
    <mergeCell ref="AA8:AB8"/>
    <mergeCell ref="AC8:AD8"/>
    <mergeCell ref="Y5:Y6"/>
    <mergeCell ref="Z5:Z6"/>
    <mergeCell ref="AA5:AA6"/>
    <mergeCell ref="AB5:AB6"/>
    <mergeCell ref="AC5:AC6"/>
    <mergeCell ref="AD5:AD6"/>
    <mergeCell ref="S5:S6"/>
    <mergeCell ref="T5:T6"/>
    <mergeCell ref="U5:U6"/>
    <mergeCell ref="V5:V6"/>
    <mergeCell ref="W5:W6"/>
    <mergeCell ref="AA4:AB4"/>
    <mergeCell ref="AC4:AE4"/>
    <mergeCell ref="Y3:Z3"/>
    <mergeCell ref="AA3:AB3"/>
    <mergeCell ref="AC3:AE3"/>
    <mergeCell ref="Y4:Z4"/>
    <mergeCell ref="O4:O6"/>
    <mergeCell ref="P4:P6"/>
    <mergeCell ref="R1:R6"/>
    <mergeCell ref="S1:V1"/>
    <mergeCell ref="W1:Z1"/>
    <mergeCell ref="J1:Q3"/>
    <mergeCell ref="Q5:Q6"/>
    <mergeCell ref="J4:J6"/>
    <mergeCell ref="K4:K6"/>
    <mergeCell ref="L4:L6"/>
    <mergeCell ref="M4:M6"/>
    <mergeCell ref="N4:N6"/>
    <mergeCell ref="X5:X6"/>
    <mergeCell ref="S4:T4"/>
    <mergeCell ref="U4:V4"/>
    <mergeCell ref="W4:X4"/>
    <mergeCell ref="AA1:AD1"/>
    <mergeCell ref="S2:V2"/>
    <mergeCell ref="W2:Z2"/>
    <mergeCell ref="AA2:AE2"/>
    <mergeCell ref="S3:T3"/>
    <mergeCell ref="U3:V3"/>
    <mergeCell ref="W3:X3"/>
    <mergeCell ref="A1:A6"/>
    <mergeCell ref="B1:B6"/>
    <mergeCell ref="C1:D2"/>
    <mergeCell ref="F1:F6"/>
    <mergeCell ref="H1:H6"/>
    <mergeCell ref="C3:C6"/>
    <mergeCell ref="D3:D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E661"/>
  <sheetViews>
    <sheetView showGridLines="0" workbookViewId="0">
      <pane ySplit="1" topLeftCell="A83" activePane="bottomLeft" state="frozen"/>
      <selection pane="bottomLeft" activeCell="E464" sqref="E464"/>
    </sheetView>
  </sheetViews>
  <sheetFormatPr defaultColWidth="14.6640625" defaultRowHeight="15" customHeight="1" x14ac:dyDescent="0.15"/>
  <cols>
    <col min="1" max="1" width="5.83203125" style="2" customWidth="1"/>
    <col min="2" max="2" width="15" style="2" customWidth="1"/>
    <col min="3" max="4" width="0" style="2" hidden="1" customWidth="1"/>
    <col min="5" max="5" width="125" style="2" customWidth="1"/>
    <col min="6" max="16384" width="14.6640625" style="2"/>
  </cols>
  <sheetData>
    <row r="1" spans="1:5" ht="16.5" customHeight="1" x14ac:dyDescent="0.15">
      <c r="A1" s="788" t="s">
        <v>30</v>
      </c>
      <c r="B1" s="788"/>
      <c r="C1" s="11"/>
      <c r="D1" s="11"/>
      <c r="E1" s="11" t="s">
        <v>31</v>
      </c>
    </row>
    <row r="2" spans="1:5" ht="21" customHeight="1" x14ac:dyDescent="0.15">
      <c r="A2" s="789" t="s">
        <v>286</v>
      </c>
      <c r="B2" s="789"/>
      <c r="C2" s="172"/>
      <c r="D2" s="173">
        <v>1</v>
      </c>
      <c r="E2" s="310" t="s">
        <v>297</v>
      </c>
    </row>
    <row r="3" spans="1:5" ht="14.25" customHeight="1" x14ac:dyDescent="0.15">
      <c r="A3" s="7"/>
      <c r="B3" s="137" t="s">
        <v>326</v>
      </c>
      <c r="C3" s="138"/>
      <c r="D3" s="139">
        <v>3</v>
      </c>
      <c r="E3" s="483" t="s">
        <v>211</v>
      </c>
    </row>
    <row r="4" spans="1:5" ht="14.25" customHeight="1" x14ac:dyDescent="0.15">
      <c r="A4" s="7"/>
      <c r="B4" s="137" t="s">
        <v>196</v>
      </c>
      <c r="C4" s="138"/>
      <c r="D4" s="139">
        <v>7</v>
      </c>
      <c r="E4" s="482" t="s">
        <v>234</v>
      </c>
    </row>
    <row r="5" spans="1:5" ht="14.25" customHeight="1" x14ac:dyDescent="0.15">
      <c r="A5" s="7"/>
      <c r="B5" s="137" t="s">
        <v>324</v>
      </c>
      <c r="C5" s="138"/>
      <c r="D5" s="139">
        <v>8</v>
      </c>
      <c r="E5" s="482" t="s">
        <v>277</v>
      </c>
    </row>
    <row r="6" spans="1:5" ht="14.25" customHeight="1" x14ac:dyDescent="0.15">
      <c r="A6" s="7"/>
      <c r="B6" s="137" t="s">
        <v>325</v>
      </c>
      <c r="C6" s="138"/>
      <c r="D6" s="139"/>
      <c r="E6" s="483" t="s">
        <v>236</v>
      </c>
    </row>
    <row r="7" spans="1:5" ht="15" hidden="1" customHeight="1" x14ac:dyDescent="0.15">
      <c r="A7" s="7"/>
      <c r="B7" s="8"/>
      <c r="C7" s="9"/>
      <c r="D7" s="10">
        <v>10</v>
      </c>
      <c r="E7" s="290"/>
    </row>
    <row r="8" spans="1:5" ht="15" hidden="1" customHeight="1" x14ac:dyDescent="0.15">
      <c r="A8" s="7"/>
      <c r="B8" s="8"/>
      <c r="C8" s="9"/>
      <c r="D8" s="10">
        <v>11</v>
      </c>
      <c r="E8" s="290"/>
    </row>
    <row r="9" spans="1:5" ht="15" hidden="1" customHeight="1" x14ac:dyDescent="0.15">
      <c r="A9" s="7"/>
      <c r="B9" s="8"/>
      <c r="C9" s="9"/>
      <c r="D9" s="10">
        <v>12</v>
      </c>
      <c r="E9" s="290"/>
    </row>
    <row r="10" spans="1:5" ht="15" hidden="1" customHeight="1" x14ac:dyDescent="0.15">
      <c r="A10" s="7"/>
      <c r="B10" s="8"/>
      <c r="C10" s="9"/>
      <c r="D10" s="10">
        <v>13</v>
      </c>
      <c r="E10" s="290"/>
    </row>
    <row r="11" spans="1:5" ht="15" hidden="1" customHeight="1" x14ac:dyDescent="0.15">
      <c r="A11" s="7"/>
      <c r="B11" s="8"/>
      <c r="C11" s="9"/>
      <c r="D11" s="10">
        <v>14</v>
      </c>
      <c r="E11" s="290"/>
    </row>
    <row r="12" spans="1:5" ht="15" hidden="1" customHeight="1" x14ac:dyDescent="0.15">
      <c r="A12" s="7"/>
      <c r="B12" s="8"/>
      <c r="C12" s="9"/>
      <c r="D12" s="10">
        <v>15</v>
      </c>
      <c r="E12" s="290"/>
    </row>
    <row r="13" spans="1:5" ht="15" hidden="1" customHeight="1" x14ac:dyDescent="0.15">
      <c r="A13" s="7"/>
      <c r="B13" s="8"/>
      <c r="C13" s="9"/>
      <c r="D13" s="10">
        <v>16</v>
      </c>
      <c r="E13" s="290"/>
    </row>
    <row r="14" spans="1:5" ht="15" hidden="1" customHeight="1" x14ac:dyDescent="0.15">
      <c r="A14" s="7"/>
      <c r="B14" s="8"/>
      <c r="C14" s="9"/>
      <c r="D14" s="10">
        <v>17</v>
      </c>
      <c r="E14" s="290"/>
    </row>
    <row r="15" spans="1:5" ht="15" hidden="1" customHeight="1" x14ac:dyDescent="0.15">
      <c r="A15" s="7"/>
      <c r="B15" s="8"/>
      <c r="C15" s="9"/>
      <c r="D15" s="10">
        <v>18</v>
      </c>
      <c r="E15" s="290"/>
    </row>
    <row r="16" spans="1:5" ht="15" hidden="1" customHeight="1" x14ac:dyDescent="0.15">
      <c r="A16" s="7"/>
      <c r="B16" s="8"/>
      <c r="C16" s="9"/>
      <c r="D16" s="10">
        <v>19</v>
      </c>
      <c r="E16" s="290"/>
    </row>
    <row r="17" spans="1:5" ht="15" hidden="1" customHeight="1" x14ac:dyDescent="0.15">
      <c r="A17" s="7"/>
      <c r="B17" s="8"/>
      <c r="C17" s="9"/>
      <c r="D17" s="10">
        <v>20</v>
      </c>
      <c r="E17" s="290"/>
    </row>
    <row r="18" spans="1:5" ht="15" hidden="1" customHeight="1" x14ac:dyDescent="0.15">
      <c r="A18" s="7"/>
      <c r="B18" s="8"/>
      <c r="C18" s="9"/>
      <c r="D18" s="10">
        <v>21</v>
      </c>
      <c r="E18" s="290"/>
    </row>
    <row r="19" spans="1:5" ht="15" hidden="1" customHeight="1" x14ac:dyDescent="0.15">
      <c r="A19" s="7"/>
      <c r="B19" s="8"/>
      <c r="C19" s="9"/>
      <c r="D19" s="10">
        <v>22</v>
      </c>
      <c r="E19" s="290"/>
    </row>
    <row r="20" spans="1:5" ht="15" hidden="1" customHeight="1" x14ac:dyDescent="0.15">
      <c r="A20" s="7"/>
      <c r="B20" s="8"/>
      <c r="C20" s="9"/>
      <c r="D20" s="10">
        <v>23</v>
      </c>
      <c r="E20" s="290"/>
    </row>
    <row r="21" spans="1:5" ht="15" hidden="1" customHeight="1" x14ac:dyDescent="0.15">
      <c r="A21" s="7"/>
      <c r="B21" s="8"/>
      <c r="C21" s="9"/>
      <c r="D21" s="10">
        <v>24</v>
      </c>
      <c r="E21" s="290"/>
    </row>
    <row r="22" spans="1:5" ht="15" hidden="1" customHeight="1" x14ac:dyDescent="0.15">
      <c r="A22" s="7"/>
      <c r="B22" s="8"/>
      <c r="C22" s="9"/>
      <c r="D22" s="10">
        <v>25</v>
      </c>
      <c r="E22" s="290"/>
    </row>
    <row r="23" spans="1:5" ht="15" hidden="1" customHeight="1" x14ac:dyDescent="0.15">
      <c r="A23" s="7"/>
      <c r="B23" s="8"/>
      <c r="C23" s="9"/>
      <c r="D23" s="10">
        <v>26</v>
      </c>
      <c r="E23" s="290"/>
    </row>
    <row r="24" spans="1:5" ht="15" hidden="1" customHeight="1" x14ac:dyDescent="0.15">
      <c r="A24" s="7"/>
      <c r="B24" s="8"/>
      <c r="C24" s="9"/>
      <c r="D24" s="10">
        <v>27</v>
      </c>
      <c r="E24" s="290"/>
    </row>
    <row r="25" spans="1:5" ht="15" hidden="1" customHeight="1" x14ac:dyDescent="0.15">
      <c r="A25" s="7"/>
      <c r="B25" s="8"/>
      <c r="C25" s="9"/>
      <c r="D25" s="10">
        <v>28</v>
      </c>
      <c r="E25" s="290"/>
    </row>
    <row r="26" spans="1:5" ht="15" hidden="1" customHeight="1" x14ac:dyDescent="0.15">
      <c r="A26" s="7"/>
      <c r="B26" s="8"/>
      <c r="C26" s="9"/>
      <c r="D26" s="10">
        <v>29</v>
      </c>
      <c r="E26" s="290"/>
    </row>
    <row r="27" spans="1:5" ht="15" hidden="1" customHeight="1" x14ac:dyDescent="0.15">
      <c r="A27" s="7"/>
      <c r="B27" s="8"/>
      <c r="C27" s="9"/>
      <c r="D27" s="10">
        <v>30</v>
      </c>
      <c r="E27" s="290"/>
    </row>
    <row r="28" spans="1:5" ht="15" hidden="1" customHeight="1" x14ac:dyDescent="0.15">
      <c r="A28" s="7"/>
      <c r="B28" s="8"/>
      <c r="C28" s="9"/>
      <c r="D28" s="10">
        <v>31</v>
      </c>
      <c r="E28" s="290"/>
    </row>
    <row r="29" spans="1:5" ht="15" hidden="1" customHeight="1" x14ac:dyDescent="0.15">
      <c r="A29" s="7"/>
      <c r="B29" s="8"/>
      <c r="C29" s="9"/>
      <c r="D29" s="10">
        <v>32</v>
      </c>
      <c r="E29" s="290"/>
    </row>
    <row r="30" spans="1:5" ht="15" hidden="1" customHeight="1" x14ac:dyDescent="0.15">
      <c r="A30" s="7"/>
      <c r="B30" s="8"/>
      <c r="C30" s="9"/>
      <c r="D30" s="10">
        <v>33</v>
      </c>
      <c r="E30" s="290"/>
    </row>
    <row r="31" spans="1:5" ht="15" hidden="1" customHeight="1" x14ac:dyDescent="0.15">
      <c r="A31" s="7"/>
      <c r="B31" s="8"/>
      <c r="C31" s="9"/>
      <c r="D31" s="10">
        <v>34</v>
      </c>
      <c r="E31" s="290"/>
    </row>
    <row r="32" spans="1:5" ht="15" hidden="1" customHeight="1" x14ac:dyDescent="0.15">
      <c r="A32" s="7"/>
      <c r="B32" s="8"/>
      <c r="C32" s="9"/>
      <c r="D32" s="10">
        <v>35</v>
      </c>
      <c r="E32" s="290"/>
    </row>
    <row r="33" spans="1:5" ht="15" hidden="1" customHeight="1" x14ac:dyDescent="0.15">
      <c r="A33" s="7"/>
      <c r="B33" s="8"/>
      <c r="C33" s="9"/>
      <c r="D33" s="10">
        <v>36</v>
      </c>
      <c r="E33" s="290"/>
    </row>
    <row r="34" spans="1:5" ht="15" hidden="1" customHeight="1" x14ac:dyDescent="0.15">
      <c r="A34" s="7"/>
      <c r="B34" s="8"/>
      <c r="C34" s="9"/>
      <c r="D34" s="10">
        <v>37</v>
      </c>
      <c r="E34" s="290"/>
    </row>
    <row r="35" spans="1:5" ht="15" hidden="1" customHeight="1" x14ac:dyDescent="0.15">
      <c r="A35" s="7"/>
      <c r="B35" s="8"/>
      <c r="C35" s="9"/>
      <c r="D35" s="10">
        <v>38</v>
      </c>
      <c r="E35" s="290"/>
    </row>
    <row r="36" spans="1:5" ht="15" hidden="1" customHeight="1" x14ac:dyDescent="0.15">
      <c r="A36" s="7"/>
      <c r="B36" s="8"/>
      <c r="C36" s="9"/>
      <c r="D36" s="10">
        <v>39</v>
      </c>
      <c r="E36" s="290"/>
    </row>
    <row r="37" spans="1:5" ht="15" hidden="1" customHeight="1" x14ac:dyDescent="0.15">
      <c r="A37" s="7"/>
      <c r="B37" s="8"/>
      <c r="C37" s="9"/>
      <c r="D37" s="10">
        <v>40</v>
      </c>
      <c r="E37" s="290"/>
    </row>
    <row r="38" spans="1:5" ht="15" hidden="1" customHeight="1" x14ac:dyDescent="0.15">
      <c r="A38" s="7"/>
      <c r="B38" s="8"/>
      <c r="C38" s="9"/>
      <c r="D38" s="10">
        <v>41</v>
      </c>
      <c r="E38" s="290"/>
    </row>
    <row r="39" spans="1:5" ht="15" hidden="1" customHeight="1" x14ac:dyDescent="0.15">
      <c r="A39" s="7"/>
      <c r="B39" s="8"/>
      <c r="C39" s="9"/>
      <c r="D39" s="10">
        <v>42</v>
      </c>
      <c r="E39" s="290"/>
    </row>
    <row r="40" spans="1:5" ht="15" hidden="1" customHeight="1" x14ac:dyDescent="0.15">
      <c r="A40" s="7"/>
      <c r="B40" s="8"/>
      <c r="C40" s="9"/>
      <c r="D40" s="10">
        <v>43</v>
      </c>
      <c r="E40" s="290"/>
    </row>
    <row r="41" spans="1:5" ht="15" hidden="1" customHeight="1" x14ac:dyDescent="0.15">
      <c r="A41" s="7"/>
      <c r="B41" s="8"/>
      <c r="C41" s="9"/>
      <c r="D41" s="10">
        <v>44</v>
      </c>
      <c r="E41" s="290"/>
    </row>
    <row r="42" spans="1:5" ht="15" hidden="1" customHeight="1" x14ac:dyDescent="0.15">
      <c r="A42" s="7"/>
      <c r="B42" s="8"/>
      <c r="C42" s="9"/>
      <c r="D42" s="10">
        <v>45</v>
      </c>
      <c r="E42" s="290"/>
    </row>
    <row r="43" spans="1:5" ht="15" hidden="1" customHeight="1" x14ac:dyDescent="0.15">
      <c r="A43" s="7"/>
      <c r="B43" s="8"/>
      <c r="C43" s="9"/>
      <c r="D43" s="10">
        <v>46</v>
      </c>
      <c r="E43" s="290"/>
    </row>
    <row r="44" spans="1:5" ht="15" hidden="1" customHeight="1" x14ac:dyDescent="0.15">
      <c r="A44" s="7"/>
      <c r="B44" s="8"/>
      <c r="C44" s="9"/>
      <c r="D44" s="10">
        <v>47</v>
      </c>
      <c r="E44" s="290"/>
    </row>
    <row r="45" spans="1:5" ht="15" hidden="1" customHeight="1" x14ac:dyDescent="0.15">
      <c r="A45" s="7"/>
      <c r="B45" s="8"/>
      <c r="C45" s="9"/>
      <c r="D45" s="10">
        <v>48</v>
      </c>
      <c r="E45" s="290"/>
    </row>
    <row r="46" spans="1:5" ht="15" hidden="1" customHeight="1" x14ac:dyDescent="0.15">
      <c r="A46" s="7"/>
      <c r="B46" s="8"/>
      <c r="C46" s="9"/>
      <c r="D46" s="10">
        <v>49</v>
      </c>
      <c r="E46" s="290"/>
    </row>
    <row r="47" spans="1:5" ht="15" hidden="1" customHeight="1" x14ac:dyDescent="0.15">
      <c r="A47" s="7"/>
      <c r="B47" s="8"/>
      <c r="C47" s="9"/>
      <c r="D47" s="10">
        <v>50</v>
      </c>
      <c r="E47" s="290"/>
    </row>
    <row r="48" spans="1:5" ht="15" hidden="1" customHeight="1" x14ac:dyDescent="0.15">
      <c r="A48" s="7"/>
      <c r="B48" s="8"/>
      <c r="C48" s="9"/>
      <c r="D48" s="10">
        <v>51</v>
      </c>
      <c r="E48" s="290"/>
    </row>
    <row r="49" spans="1:5" ht="15" hidden="1" customHeight="1" x14ac:dyDescent="0.15">
      <c r="A49" s="7"/>
      <c r="B49" s="8"/>
      <c r="C49" s="9"/>
      <c r="D49" s="10">
        <v>52</v>
      </c>
      <c r="E49" s="290"/>
    </row>
    <row r="50" spans="1:5" ht="15" hidden="1" customHeight="1" x14ac:dyDescent="0.15">
      <c r="A50" s="7"/>
      <c r="B50" s="8"/>
      <c r="C50" s="9"/>
      <c r="D50" s="10">
        <v>53</v>
      </c>
      <c r="E50" s="290"/>
    </row>
    <row r="51" spans="1:5" ht="15" hidden="1" customHeight="1" x14ac:dyDescent="0.15">
      <c r="A51" s="7"/>
      <c r="B51" s="8"/>
      <c r="C51" s="9"/>
      <c r="D51" s="10">
        <v>54</v>
      </c>
      <c r="E51" s="290"/>
    </row>
    <row r="52" spans="1:5" ht="15" hidden="1" customHeight="1" x14ac:dyDescent="0.15">
      <c r="A52" s="7"/>
      <c r="B52" s="8"/>
      <c r="C52" s="9"/>
      <c r="D52" s="10">
        <v>55</v>
      </c>
      <c r="E52" s="290"/>
    </row>
    <row r="53" spans="1:5" ht="15" hidden="1" customHeight="1" x14ac:dyDescent="0.15">
      <c r="A53" s="7"/>
      <c r="B53" s="8"/>
      <c r="C53" s="9"/>
      <c r="D53" s="10">
        <v>56</v>
      </c>
      <c r="E53" s="290"/>
    </row>
    <row r="54" spans="1:5" ht="15" hidden="1" customHeight="1" x14ac:dyDescent="0.15">
      <c r="A54" s="7"/>
      <c r="B54" s="8"/>
      <c r="C54" s="9"/>
      <c r="D54" s="10">
        <v>57</v>
      </c>
      <c r="E54" s="290"/>
    </row>
    <row r="55" spans="1:5" ht="15" hidden="1" customHeight="1" x14ac:dyDescent="0.15">
      <c r="A55" s="7"/>
      <c r="B55" s="8"/>
      <c r="C55" s="9"/>
      <c r="D55" s="10">
        <v>58</v>
      </c>
      <c r="E55" s="290"/>
    </row>
    <row r="56" spans="1:5" ht="15" hidden="1" customHeight="1" x14ac:dyDescent="0.15">
      <c r="A56" s="7"/>
      <c r="B56" s="8"/>
      <c r="C56" s="9"/>
      <c r="D56" s="10">
        <v>59</v>
      </c>
      <c r="E56" s="290"/>
    </row>
    <row r="57" spans="1:5" ht="15" hidden="1" customHeight="1" x14ac:dyDescent="0.15">
      <c r="A57" s="7"/>
      <c r="B57" s="8"/>
      <c r="C57" s="9"/>
      <c r="D57" s="10">
        <v>60</v>
      </c>
      <c r="E57" s="290"/>
    </row>
    <row r="58" spans="1:5" ht="15" hidden="1" customHeight="1" x14ac:dyDescent="0.15">
      <c r="A58" s="7"/>
      <c r="B58" s="8"/>
      <c r="C58" s="9"/>
      <c r="D58" s="10">
        <v>61</v>
      </c>
      <c r="E58" s="290"/>
    </row>
    <row r="59" spans="1:5" ht="15" hidden="1" customHeight="1" x14ac:dyDescent="0.15">
      <c r="A59" s="7"/>
      <c r="B59" s="8"/>
      <c r="C59" s="9"/>
      <c r="D59" s="10">
        <v>62</v>
      </c>
      <c r="E59" s="290"/>
    </row>
    <row r="60" spans="1:5" ht="15" hidden="1" customHeight="1" x14ac:dyDescent="0.15">
      <c r="A60" s="7"/>
      <c r="B60" s="8"/>
      <c r="C60" s="9"/>
      <c r="D60" s="10">
        <v>63</v>
      </c>
      <c r="E60" s="290"/>
    </row>
    <row r="61" spans="1:5" ht="15" hidden="1" customHeight="1" x14ac:dyDescent="0.15">
      <c r="A61" s="7"/>
      <c r="B61" s="8"/>
      <c r="C61" s="9"/>
      <c r="D61" s="10">
        <v>64</v>
      </c>
      <c r="E61" s="290"/>
    </row>
    <row r="62" spans="1:5" ht="15" hidden="1" customHeight="1" x14ac:dyDescent="0.15">
      <c r="A62" s="7"/>
      <c r="B62" s="8"/>
      <c r="C62" s="9"/>
      <c r="D62" s="10">
        <v>65</v>
      </c>
      <c r="E62" s="290"/>
    </row>
    <row r="63" spans="1:5" ht="15" hidden="1" customHeight="1" x14ac:dyDescent="0.15">
      <c r="A63" s="7"/>
      <c r="B63" s="8"/>
      <c r="C63" s="9"/>
      <c r="D63" s="10">
        <v>66</v>
      </c>
      <c r="E63" s="290"/>
    </row>
    <row r="64" spans="1:5" ht="15" hidden="1" customHeight="1" x14ac:dyDescent="0.15">
      <c r="A64" s="7"/>
      <c r="B64" s="8"/>
      <c r="C64" s="9"/>
      <c r="D64" s="10">
        <v>67</v>
      </c>
      <c r="E64" s="290"/>
    </row>
    <row r="65" spans="1:5" ht="15" hidden="1" customHeight="1" x14ac:dyDescent="0.15">
      <c r="A65" s="7"/>
      <c r="B65" s="8"/>
      <c r="C65" s="9"/>
      <c r="D65" s="10">
        <v>68</v>
      </c>
      <c r="E65" s="290"/>
    </row>
    <row r="66" spans="1:5" ht="15" hidden="1" customHeight="1" x14ac:dyDescent="0.15">
      <c r="A66" s="7"/>
      <c r="B66" s="8"/>
      <c r="C66" s="9"/>
      <c r="D66" s="10">
        <v>69</v>
      </c>
      <c r="E66" s="290"/>
    </row>
    <row r="67" spans="1:5" ht="15" hidden="1" customHeight="1" x14ac:dyDescent="0.15">
      <c r="A67" s="7"/>
      <c r="B67" s="8"/>
      <c r="C67" s="9"/>
      <c r="D67" s="10">
        <v>70</v>
      </c>
      <c r="E67" s="290"/>
    </row>
    <row r="68" spans="1:5" ht="15" hidden="1" customHeight="1" x14ac:dyDescent="0.15">
      <c r="A68" s="7"/>
      <c r="B68" s="8"/>
      <c r="C68" s="9"/>
      <c r="D68" s="10">
        <v>71</v>
      </c>
      <c r="E68" s="290"/>
    </row>
    <row r="69" spans="1:5" ht="15" hidden="1" customHeight="1" x14ac:dyDescent="0.15">
      <c r="A69" s="7"/>
      <c r="B69" s="8"/>
      <c r="C69" s="9"/>
      <c r="D69" s="10">
        <v>72</v>
      </c>
      <c r="E69" s="290"/>
    </row>
    <row r="70" spans="1:5" ht="15" hidden="1" customHeight="1" x14ac:dyDescent="0.15">
      <c r="A70" s="7"/>
      <c r="B70" s="8"/>
      <c r="C70" s="9"/>
      <c r="D70" s="10">
        <v>73</v>
      </c>
      <c r="E70" s="290"/>
    </row>
    <row r="71" spans="1:5" ht="15" hidden="1" customHeight="1" x14ac:dyDescent="0.15">
      <c r="A71" s="7"/>
      <c r="B71" s="8"/>
      <c r="C71" s="9"/>
      <c r="D71" s="10">
        <v>74</v>
      </c>
      <c r="E71" s="290"/>
    </row>
    <row r="72" spans="1:5" ht="15" hidden="1" customHeight="1" x14ac:dyDescent="0.15">
      <c r="A72" s="7"/>
      <c r="B72" s="8"/>
      <c r="C72" s="9"/>
      <c r="D72" s="10">
        <v>75</v>
      </c>
      <c r="E72" s="290"/>
    </row>
    <row r="73" spans="1:5" ht="15" hidden="1" customHeight="1" x14ac:dyDescent="0.15">
      <c r="A73" s="7"/>
      <c r="B73" s="8"/>
      <c r="C73" s="9"/>
      <c r="D73" s="10">
        <v>76</v>
      </c>
      <c r="E73" s="290"/>
    </row>
    <row r="74" spans="1:5" ht="15" hidden="1" customHeight="1" x14ac:dyDescent="0.15">
      <c r="A74" s="7"/>
      <c r="B74" s="8"/>
      <c r="C74" s="9"/>
      <c r="D74" s="10">
        <v>77</v>
      </c>
      <c r="E74" s="290"/>
    </row>
    <row r="75" spans="1:5" ht="15" hidden="1" customHeight="1" x14ac:dyDescent="0.15">
      <c r="A75" s="7"/>
      <c r="B75" s="8"/>
      <c r="C75" s="9"/>
      <c r="D75" s="10">
        <v>78</v>
      </c>
      <c r="E75" s="290"/>
    </row>
    <row r="76" spans="1:5" ht="15" hidden="1" customHeight="1" x14ac:dyDescent="0.15">
      <c r="A76" s="7"/>
      <c r="B76" s="8"/>
      <c r="C76" s="9"/>
      <c r="D76" s="10">
        <v>79</v>
      </c>
      <c r="E76" s="290"/>
    </row>
    <row r="77" spans="1:5" ht="15" hidden="1" customHeight="1" x14ac:dyDescent="0.15">
      <c r="A77" s="7"/>
      <c r="B77" s="8"/>
      <c r="C77" s="9"/>
      <c r="D77" s="10">
        <v>80</v>
      </c>
      <c r="E77" s="290"/>
    </row>
    <row r="78" spans="1:5" ht="15" hidden="1" customHeight="1" x14ac:dyDescent="0.15">
      <c r="A78" s="7"/>
      <c r="B78" s="8"/>
      <c r="C78" s="9"/>
      <c r="D78" s="10">
        <v>81</v>
      </c>
      <c r="E78" s="290"/>
    </row>
    <row r="79" spans="1:5" ht="19.5" customHeight="1" x14ac:dyDescent="0.15">
      <c r="A79" s="787" t="s">
        <v>287</v>
      </c>
      <c r="B79" s="787"/>
      <c r="C79" s="174"/>
      <c r="D79" s="175">
        <v>1</v>
      </c>
      <c r="E79" s="476" t="s">
        <v>298</v>
      </c>
    </row>
    <row r="80" spans="1:5" ht="14.25" customHeight="1" x14ac:dyDescent="0.15">
      <c r="A80" s="7"/>
      <c r="B80" s="137" t="s">
        <v>326</v>
      </c>
      <c r="C80" s="138"/>
      <c r="D80" s="139">
        <v>3</v>
      </c>
      <c r="E80" s="483" t="s">
        <v>211</v>
      </c>
    </row>
    <row r="81" spans="1:5" ht="14.25" customHeight="1" x14ac:dyDescent="0.15">
      <c r="A81" s="7"/>
      <c r="B81" s="137" t="s">
        <v>196</v>
      </c>
      <c r="C81" s="138"/>
      <c r="D81" s="139">
        <v>7</v>
      </c>
      <c r="E81" s="482" t="s">
        <v>234</v>
      </c>
    </row>
    <row r="82" spans="1:5" ht="14.25" customHeight="1" x14ac:dyDescent="0.15">
      <c r="A82" s="7"/>
      <c r="B82" s="137" t="s">
        <v>324</v>
      </c>
      <c r="C82" s="138"/>
      <c r="D82" s="139">
        <v>8</v>
      </c>
      <c r="E82" s="482" t="s">
        <v>277</v>
      </c>
    </row>
    <row r="83" spans="1:5" ht="14.25" customHeight="1" x14ac:dyDescent="0.15">
      <c r="A83" s="7"/>
      <c r="B83" s="137" t="s">
        <v>325</v>
      </c>
      <c r="C83" s="138"/>
      <c r="D83" s="139"/>
      <c r="E83" s="483" t="s">
        <v>236</v>
      </c>
    </row>
    <row r="84" spans="1:5" ht="15" hidden="1" customHeight="1" x14ac:dyDescent="0.15">
      <c r="A84" s="7"/>
      <c r="B84" s="8"/>
      <c r="C84" s="9"/>
      <c r="D84" s="10">
        <v>10</v>
      </c>
      <c r="E84" s="9"/>
    </row>
    <row r="85" spans="1:5" ht="15" hidden="1" customHeight="1" x14ac:dyDescent="0.15">
      <c r="A85" s="7"/>
      <c r="B85" s="8"/>
      <c r="C85" s="9"/>
      <c r="D85" s="10">
        <v>11</v>
      </c>
      <c r="E85" s="9"/>
    </row>
    <row r="86" spans="1:5" ht="15" hidden="1" customHeight="1" x14ac:dyDescent="0.15">
      <c r="A86" s="7"/>
      <c r="B86" s="8"/>
      <c r="C86" s="9"/>
      <c r="D86" s="10">
        <v>12</v>
      </c>
      <c r="E86" s="9"/>
    </row>
    <row r="87" spans="1:5" ht="15" hidden="1" customHeight="1" x14ac:dyDescent="0.15">
      <c r="A87" s="7"/>
      <c r="B87" s="8"/>
      <c r="C87" s="9"/>
      <c r="D87" s="10">
        <v>13</v>
      </c>
      <c r="E87" s="9"/>
    </row>
    <row r="88" spans="1:5" ht="15" hidden="1" customHeight="1" x14ac:dyDescent="0.15">
      <c r="A88" s="7"/>
      <c r="B88" s="8"/>
      <c r="C88" s="9"/>
      <c r="D88" s="10">
        <v>14</v>
      </c>
      <c r="E88" s="9"/>
    </row>
    <row r="89" spans="1:5" ht="15" hidden="1" customHeight="1" x14ac:dyDescent="0.15">
      <c r="A89" s="7"/>
      <c r="B89" s="8"/>
      <c r="C89" s="9"/>
      <c r="D89" s="10">
        <v>15</v>
      </c>
      <c r="E89" s="9"/>
    </row>
    <row r="90" spans="1:5" ht="15" hidden="1" customHeight="1" x14ac:dyDescent="0.15">
      <c r="A90" s="7"/>
      <c r="B90" s="8"/>
      <c r="C90" s="9"/>
      <c r="D90" s="10">
        <v>16</v>
      </c>
      <c r="E90" s="9"/>
    </row>
    <row r="91" spans="1:5" ht="15" hidden="1" customHeight="1" x14ac:dyDescent="0.15">
      <c r="A91" s="7"/>
      <c r="B91" s="8"/>
      <c r="C91" s="9"/>
      <c r="D91" s="10">
        <v>17</v>
      </c>
      <c r="E91" s="9"/>
    </row>
    <row r="92" spans="1:5" ht="15" hidden="1" customHeight="1" x14ac:dyDescent="0.15">
      <c r="A92" s="7"/>
      <c r="B92" s="8"/>
      <c r="C92" s="9"/>
      <c r="D92" s="10">
        <v>18</v>
      </c>
      <c r="E92" s="9"/>
    </row>
    <row r="93" spans="1:5" ht="15" hidden="1" customHeight="1" x14ac:dyDescent="0.15">
      <c r="A93" s="7"/>
      <c r="B93" s="8"/>
      <c r="C93" s="9"/>
      <c r="D93" s="10">
        <v>19</v>
      </c>
      <c r="E93" s="9"/>
    </row>
    <row r="94" spans="1:5" ht="15" hidden="1" customHeight="1" x14ac:dyDescent="0.15">
      <c r="A94" s="7"/>
      <c r="B94" s="8"/>
      <c r="C94" s="9"/>
      <c r="D94" s="10">
        <v>20</v>
      </c>
      <c r="E94" s="9"/>
    </row>
    <row r="95" spans="1:5" ht="15" hidden="1" customHeight="1" x14ac:dyDescent="0.15">
      <c r="A95" s="7"/>
      <c r="B95" s="8"/>
      <c r="C95" s="9"/>
      <c r="D95" s="10">
        <v>21</v>
      </c>
      <c r="E95" s="9"/>
    </row>
    <row r="96" spans="1:5" ht="15" hidden="1" customHeight="1" x14ac:dyDescent="0.15">
      <c r="A96" s="7"/>
      <c r="B96" s="8"/>
      <c r="C96" s="9"/>
      <c r="D96" s="10">
        <v>22</v>
      </c>
      <c r="E96" s="9"/>
    </row>
    <row r="97" spans="1:5" ht="15" hidden="1" customHeight="1" x14ac:dyDescent="0.15">
      <c r="A97" s="7"/>
      <c r="B97" s="8"/>
      <c r="C97" s="9"/>
      <c r="D97" s="10">
        <v>23</v>
      </c>
      <c r="E97" s="9"/>
    </row>
    <row r="98" spans="1:5" ht="15" hidden="1" customHeight="1" x14ac:dyDescent="0.15">
      <c r="A98" s="7"/>
      <c r="B98" s="8"/>
      <c r="C98" s="9"/>
      <c r="D98" s="10">
        <v>24</v>
      </c>
      <c r="E98" s="9"/>
    </row>
    <row r="99" spans="1:5" ht="15" hidden="1" customHeight="1" x14ac:dyDescent="0.15">
      <c r="A99" s="7"/>
      <c r="B99" s="8"/>
      <c r="C99" s="9"/>
      <c r="D99" s="10">
        <v>25</v>
      </c>
      <c r="E99" s="9"/>
    </row>
    <row r="100" spans="1:5" ht="15" hidden="1" customHeight="1" x14ac:dyDescent="0.15">
      <c r="A100" s="7"/>
      <c r="B100" s="8"/>
      <c r="C100" s="9"/>
      <c r="D100" s="10">
        <v>26</v>
      </c>
      <c r="E100" s="9"/>
    </row>
    <row r="101" spans="1:5" ht="15" hidden="1" customHeight="1" x14ac:dyDescent="0.15">
      <c r="A101" s="7"/>
      <c r="B101" s="8"/>
      <c r="C101" s="9"/>
      <c r="D101" s="10">
        <v>27</v>
      </c>
      <c r="E101" s="9"/>
    </row>
    <row r="102" spans="1:5" ht="15" hidden="1" customHeight="1" x14ac:dyDescent="0.15">
      <c r="A102" s="7"/>
      <c r="B102" s="8"/>
      <c r="C102" s="9"/>
      <c r="D102" s="10">
        <v>28</v>
      </c>
      <c r="E102" s="9"/>
    </row>
    <row r="103" spans="1:5" ht="15" hidden="1" customHeight="1" x14ac:dyDescent="0.15">
      <c r="A103" s="7"/>
      <c r="B103" s="8"/>
      <c r="C103" s="9"/>
      <c r="D103" s="10">
        <v>29</v>
      </c>
      <c r="E103" s="9"/>
    </row>
    <row r="104" spans="1:5" ht="15" hidden="1" customHeight="1" x14ac:dyDescent="0.15">
      <c r="A104" s="7"/>
      <c r="B104" s="8"/>
      <c r="C104" s="9"/>
      <c r="D104" s="10">
        <v>30</v>
      </c>
      <c r="E104" s="9"/>
    </row>
    <row r="105" spans="1:5" ht="15" hidden="1" customHeight="1" x14ac:dyDescent="0.15">
      <c r="A105" s="7"/>
      <c r="B105" s="8"/>
      <c r="C105" s="9"/>
      <c r="D105" s="10">
        <v>31</v>
      </c>
      <c r="E105" s="9"/>
    </row>
    <row r="106" spans="1:5" ht="15" hidden="1" customHeight="1" x14ac:dyDescent="0.15">
      <c r="A106" s="7"/>
      <c r="B106" s="8"/>
      <c r="C106" s="9"/>
      <c r="D106" s="10">
        <v>32</v>
      </c>
      <c r="E106" s="9"/>
    </row>
    <row r="107" spans="1:5" ht="15" hidden="1" customHeight="1" x14ac:dyDescent="0.15">
      <c r="A107" s="7"/>
      <c r="B107" s="8"/>
      <c r="C107" s="9"/>
      <c r="D107" s="10">
        <v>33</v>
      </c>
      <c r="E107" s="9"/>
    </row>
    <row r="108" spans="1:5" ht="15" hidden="1" customHeight="1" x14ac:dyDescent="0.15">
      <c r="A108" s="7"/>
      <c r="B108" s="8"/>
      <c r="C108" s="9"/>
      <c r="D108" s="10">
        <v>34</v>
      </c>
      <c r="E108" s="9"/>
    </row>
    <row r="109" spans="1:5" ht="15" hidden="1" customHeight="1" x14ac:dyDescent="0.15">
      <c r="A109" s="7"/>
      <c r="B109" s="8"/>
      <c r="C109" s="9"/>
      <c r="D109" s="10">
        <v>35</v>
      </c>
      <c r="E109" s="9"/>
    </row>
    <row r="110" spans="1:5" ht="15" hidden="1" customHeight="1" x14ac:dyDescent="0.15">
      <c r="A110" s="7"/>
      <c r="B110" s="8"/>
      <c r="C110" s="9"/>
      <c r="D110" s="10">
        <v>36</v>
      </c>
      <c r="E110" s="9"/>
    </row>
    <row r="111" spans="1:5" ht="15" hidden="1" customHeight="1" x14ac:dyDescent="0.15">
      <c r="A111" s="7"/>
      <c r="B111" s="8"/>
      <c r="C111" s="9"/>
      <c r="D111" s="10">
        <v>37</v>
      </c>
      <c r="E111" s="9"/>
    </row>
    <row r="112" spans="1:5" ht="15" hidden="1" customHeight="1" x14ac:dyDescent="0.15">
      <c r="A112" s="7"/>
      <c r="B112" s="8"/>
      <c r="C112" s="9"/>
      <c r="D112" s="10">
        <v>38</v>
      </c>
      <c r="E112" s="9"/>
    </row>
    <row r="113" spans="1:5" ht="15" hidden="1" customHeight="1" x14ac:dyDescent="0.15">
      <c r="A113" s="7"/>
      <c r="B113" s="8"/>
      <c r="C113" s="9"/>
      <c r="D113" s="10">
        <v>39</v>
      </c>
      <c r="E113" s="9"/>
    </row>
    <row r="114" spans="1:5" ht="15" hidden="1" customHeight="1" x14ac:dyDescent="0.15">
      <c r="A114" s="7"/>
      <c r="B114" s="8"/>
      <c r="C114" s="9"/>
      <c r="D114" s="10">
        <v>40</v>
      </c>
      <c r="E114" s="9"/>
    </row>
    <row r="115" spans="1:5" ht="15" hidden="1" customHeight="1" x14ac:dyDescent="0.15">
      <c r="A115" s="7"/>
      <c r="B115" s="8"/>
      <c r="C115" s="9"/>
      <c r="D115" s="10">
        <v>41</v>
      </c>
      <c r="E115" s="9"/>
    </row>
    <row r="116" spans="1:5" ht="15" hidden="1" customHeight="1" x14ac:dyDescent="0.15">
      <c r="A116" s="7"/>
      <c r="B116" s="8"/>
      <c r="C116" s="9"/>
      <c r="D116" s="10">
        <v>42</v>
      </c>
      <c r="E116" s="9"/>
    </row>
    <row r="117" spans="1:5" ht="15" hidden="1" customHeight="1" x14ac:dyDescent="0.15">
      <c r="A117" s="7"/>
      <c r="B117" s="8"/>
      <c r="C117" s="9"/>
      <c r="D117" s="10">
        <v>43</v>
      </c>
      <c r="E117" s="9"/>
    </row>
    <row r="118" spans="1:5" ht="15" hidden="1" customHeight="1" x14ac:dyDescent="0.15">
      <c r="A118" s="7"/>
      <c r="B118" s="8"/>
      <c r="C118" s="9"/>
      <c r="D118" s="10">
        <v>44</v>
      </c>
      <c r="E118" s="9"/>
    </row>
    <row r="119" spans="1:5" ht="15" hidden="1" customHeight="1" x14ac:dyDescent="0.15">
      <c r="A119" s="7"/>
      <c r="B119" s="8"/>
      <c r="C119" s="9"/>
      <c r="D119" s="10">
        <v>45</v>
      </c>
      <c r="E119" s="9"/>
    </row>
    <row r="120" spans="1:5" ht="15" hidden="1" customHeight="1" x14ac:dyDescent="0.15">
      <c r="A120" s="7"/>
      <c r="B120" s="8"/>
      <c r="C120" s="9"/>
      <c r="D120" s="10">
        <v>46</v>
      </c>
      <c r="E120" s="9"/>
    </row>
    <row r="121" spans="1:5" ht="15" hidden="1" customHeight="1" x14ac:dyDescent="0.15">
      <c r="A121" s="7"/>
      <c r="B121" s="8"/>
      <c r="C121" s="9"/>
      <c r="D121" s="10">
        <v>47</v>
      </c>
      <c r="E121" s="9"/>
    </row>
    <row r="122" spans="1:5" ht="15" hidden="1" customHeight="1" x14ac:dyDescent="0.15">
      <c r="A122" s="7"/>
      <c r="B122" s="8"/>
      <c r="C122" s="9"/>
      <c r="D122" s="10">
        <v>48</v>
      </c>
      <c r="E122" s="9"/>
    </row>
    <row r="123" spans="1:5" ht="15" hidden="1" customHeight="1" x14ac:dyDescent="0.15">
      <c r="A123" s="7"/>
      <c r="B123" s="8"/>
      <c r="C123" s="9"/>
      <c r="D123" s="10">
        <v>49</v>
      </c>
      <c r="E123" s="9"/>
    </row>
    <row r="124" spans="1:5" ht="15" hidden="1" customHeight="1" x14ac:dyDescent="0.15">
      <c r="A124" s="7"/>
      <c r="B124" s="8"/>
      <c r="C124" s="9"/>
      <c r="D124" s="10">
        <v>50</v>
      </c>
      <c r="E124" s="9"/>
    </row>
    <row r="125" spans="1:5" ht="15" hidden="1" customHeight="1" x14ac:dyDescent="0.15">
      <c r="A125" s="7"/>
      <c r="B125" s="8"/>
      <c r="C125" s="9"/>
      <c r="D125" s="10">
        <v>51</v>
      </c>
      <c r="E125" s="9"/>
    </row>
    <row r="126" spans="1:5" ht="15" hidden="1" customHeight="1" x14ac:dyDescent="0.15">
      <c r="A126" s="7"/>
      <c r="B126" s="8"/>
      <c r="C126" s="9"/>
      <c r="D126" s="10">
        <v>52</v>
      </c>
      <c r="E126" s="9"/>
    </row>
    <row r="127" spans="1:5" ht="15" hidden="1" customHeight="1" x14ac:dyDescent="0.15">
      <c r="A127" s="7"/>
      <c r="B127" s="8"/>
      <c r="C127" s="9"/>
      <c r="D127" s="10">
        <v>53</v>
      </c>
      <c r="E127" s="9"/>
    </row>
    <row r="128" spans="1:5" ht="15" hidden="1" customHeight="1" x14ac:dyDescent="0.15">
      <c r="A128" s="7"/>
      <c r="B128" s="8"/>
      <c r="C128" s="9"/>
      <c r="D128" s="10">
        <v>54</v>
      </c>
      <c r="E128" s="9"/>
    </row>
    <row r="129" spans="1:5" ht="15" hidden="1" customHeight="1" x14ac:dyDescent="0.15">
      <c r="A129" s="7"/>
      <c r="B129" s="8"/>
      <c r="C129" s="9"/>
      <c r="D129" s="10">
        <v>55</v>
      </c>
      <c r="E129" s="9"/>
    </row>
    <row r="130" spans="1:5" ht="15" hidden="1" customHeight="1" x14ac:dyDescent="0.15">
      <c r="A130" s="7"/>
      <c r="B130" s="8"/>
      <c r="C130" s="9"/>
      <c r="D130" s="10">
        <v>56</v>
      </c>
      <c r="E130" s="9"/>
    </row>
    <row r="131" spans="1:5" ht="15" hidden="1" customHeight="1" x14ac:dyDescent="0.15">
      <c r="A131" s="7"/>
      <c r="B131" s="8"/>
      <c r="C131" s="9"/>
      <c r="D131" s="10">
        <v>57</v>
      </c>
      <c r="E131" s="9"/>
    </row>
    <row r="132" spans="1:5" ht="15" hidden="1" customHeight="1" x14ac:dyDescent="0.15">
      <c r="A132" s="7"/>
      <c r="B132" s="8"/>
      <c r="C132" s="9"/>
      <c r="D132" s="10">
        <v>58</v>
      </c>
      <c r="E132" s="9"/>
    </row>
    <row r="133" spans="1:5" ht="15" hidden="1" customHeight="1" x14ac:dyDescent="0.15">
      <c r="A133" s="7"/>
      <c r="B133" s="8"/>
      <c r="C133" s="9"/>
      <c r="D133" s="10">
        <v>59</v>
      </c>
      <c r="E133" s="9"/>
    </row>
    <row r="134" spans="1:5" ht="15" hidden="1" customHeight="1" x14ac:dyDescent="0.15">
      <c r="A134" s="7"/>
      <c r="B134" s="8"/>
      <c r="C134" s="9"/>
      <c r="D134" s="10">
        <v>60</v>
      </c>
      <c r="E134" s="9"/>
    </row>
    <row r="135" spans="1:5" ht="15" hidden="1" customHeight="1" x14ac:dyDescent="0.15">
      <c r="A135" s="7"/>
      <c r="B135" s="8"/>
      <c r="C135" s="9"/>
      <c r="D135" s="10">
        <v>61</v>
      </c>
      <c r="E135" s="9"/>
    </row>
    <row r="136" spans="1:5" ht="15" hidden="1" customHeight="1" x14ac:dyDescent="0.15">
      <c r="A136" s="7"/>
      <c r="B136" s="8"/>
      <c r="C136" s="9"/>
      <c r="D136" s="10">
        <v>62</v>
      </c>
      <c r="E136" s="9"/>
    </row>
    <row r="137" spans="1:5" ht="15" hidden="1" customHeight="1" x14ac:dyDescent="0.15">
      <c r="A137" s="7"/>
      <c r="B137" s="8"/>
      <c r="C137" s="9"/>
      <c r="D137" s="10">
        <v>63</v>
      </c>
      <c r="E137" s="9"/>
    </row>
    <row r="138" spans="1:5" ht="15" hidden="1" customHeight="1" x14ac:dyDescent="0.15">
      <c r="A138" s="7"/>
      <c r="B138" s="8"/>
      <c r="C138" s="9"/>
      <c r="D138" s="10">
        <v>64</v>
      </c>
      <c r="E138" s="9"/>
    </row>
    <row r="139" spans="1:5" ht="15" hidden="1" customHeight="1" x14ac:dyDescent="0.15">
      <c r="A139" s="7"/>
      <c r="B139" s="8"/>
      <c r="C139" s="9"/>
      <c r="D139" s="10">
        <v>65</v>
      </c>
      <c r="E139" s="9"/>
    </row>
    <row r="140" spans="1:5" ht="15" hidden="1" customHeight="1" x14ac:dyDescent="0.15">
      <c r="A140" s="7"/>
      <c r="B140" s="8"/>
      <c r="C140" s="9"/>
      <c r="D140" s="10">
        <v>66</v>
      </c>
      <c r="E140" s="9"/>
    </row>
    <row r="141" spans="1:5" ht="15" hidden="1" customHeight="1" x14ac:dyDescent="0.15">
      <c r="A141" s="7"/>
      <c r="B141" s="8"/>
      <c r="C141" s="9"/>
      <c r="D141" s="10">
        <v>67</v>
      </c>
      <c r="E141" s="9"/>
    </row>
    <row r="142" spans="1:5" ht="15" hidden="1" customHeight="1" x14ac:dyDescent="0.15">
      <c r="A142" s="7"/>
      <c r="B142" s="8"/>
      <c r="C142" s="9"/>
      <c r="D142" s="10">
        <v>68</v>
      </c>
      <c r="E142" s="9"/>
    </row>
    <row r="143" spans="1:5" ht="15" hidden="1" customHeight="1" x14ac:dyDescent="0.15">
      <c r="A143" s="7"/>
      <c r="B143" s="8"/>
      <c r="C143" s="9"/>
      <c r="D143" s="10">
        <v>69</v>
      </c>
      <c r="E143" s="9"/>
    </row>
    <row r="144" spans="1:5" ht="15" hidden="1" customHeight="1" x14ac:dyDescent="0.15">
      <c r="A144" s="7"/>
      <c r="B144" s="8"/>
      <c r="C144" s="9"/>
      <c r="D144" s="10">
        <v>70</v>
      </c>
      <c r="E144" s="9"/>
    </row>
    <row r="145" spans="1:5" ht="15" hidden="1" customHeight="1" x14ac:dyDescent="0.15">
      <c r="A145" s="7"/>
      <c r="B145" s="8"/>
      <c r="C145" s="9"/>
      <c r="D145" s="10">
        <v>71</v>
      </c>
      <c r="E145" s="9"/>
    </row>
    <row r="146" spans="1:5" ht="15" hidden="1" customHeight="1" x14ac:dyDescent="0.15">
      <c r="A146" s="7"/>
      <c r="B146" s="8"/>
      <c r="C146" s="9"/>
      <c r="D146" s="10">
        <v>72</v>
      </c>
      <c r="E146" s="9"/>
    </row>
    <row r="147" spans="1:5" ht="15" hidden="1" customHeight="1" x14ac:dyDescent="0.15">
      <c r="A147" s="7"/>
      <c r="B147" s="8"/>
      <c r="C147" s="9"/>
      <c r="D147" s="10">
        <v>73</v>
      </c>
      <c r="E147" s="9"/>
    </row>
    <row r="148" spans="1:5" ht="15" hidden="1" customHeight="1" x14ac:dyDescent="0.15">
      <c r="A148" s="7"/>
      <c r="B148" s="8"/>
      <c r="C148" s="9"/>
      <c r="D148" s="10">
        <v>74</v>
      </c>
      <c r="E148" s="9"/>
    </row>
    <row r="149" spans="1:5" ht="15" hidden="1" customHeight="1" x14ac:dyDescent="0.15">
      <c r="A149" s="7"/>
      <c r="B149" s="8"/>
      <c r="C149" s="9"/>
      <c r="D149" s="10">
        <v>75</v>
      </c>
      <c r="E149" s="9"/>
    </row>
    <row r="150" spans="1:5" ht="15" hidden="1" customHeight="1" x14ac:dyDescent="0.15">
      <c r="A150" s="7"/>
      <c r="B150" s="8"/>
      <c r="C150" s="9"/>
      <c r="D150" s="10">
        <v>76</v>
      </c>
      <c r="E150" s="9"/>
    </row>
    <row r="151" spans="1:5" ht="15" hidden="1" customHeight="1" x14ac:dyDescent="0.15">
      <c r="A151" s="7"/>
      <c r="B151" s="8"/>
      <c r="C151" s="9"/>
      <c r="D151" s="10">
        <v>77</v>
      </c>
      <c r="E151" s="9"/>
    </row>
    <row r="152" spans="1:5" ht="15" hidden="1" customHeight="1" x14ac:dyDescent="0.15">
      <c r="A152" s="7"/>
      <c r="B152" s="8"/>
      <c r="C152" s="9"/>
      <c r="D152" s="10">
        <v>78</v>
      </c>
      <c r="E152" s="9"/>
    </row>
    <row r="153" spans="1:5" ht="15" hidden="1" customHeight="1" x14ac:dyDescent="0.15">
      <c r="A153" s="7"/>
      <c r="B153" s="8"/>
      <c r="C153" s="9"/>
      <c r="D153" s="10">
        <v>79</v>
      </c>
      <c r="E153" s="9"/>
    </row>
    <row r="154" spans="1:5" ht="15" hidden="1" customHeight="1" x14ac:dyDescent="0.15">
      <c r="A154" s="7"/>
      <c r="B154" s="8"/>
      <c r="C154" s="9"/>
      <c r="D154" s="10">
        <v>80</v>
      </c>
      <c r="E154" s="9"/>
    </row>
    <row r="155" spans="1:5" ht="15" hidden="1" customHeight="1" x14ac:dyDescent="0.15">
      <c r="A155" s="7"/>
      <c r="B155" s="8"/>
      <c r="C155" s="9"/>
      <c r="D155" s="10">
        <v>81</v>
      </c>
      <c r="E155" s="9"/>
    </row>
    <row r="156" spans="1:5" ht="27" customHeight="1" x14ac:dyDescent="0.15">
      <c r="A156" s="787" t="s">
        <v>288</v>
      </c>
      <c r="B156" s="787"/>
      <c r="C156" s="174"/>
      <c r="D156" s="175">
        <v>1</v>
      </c>
      <c r="E156" s="309" t="s">
        <v>299</v>
      </c>
    </row>
    <row r="157" spans="1:5" ht="14.25" customHeight="1" x14ac:dyDescent="0.15">
      <c r="A157" s="7"/>
      <c r="B157" s="137" t="s">
        <v>326</v>
      </c>
      <c r="C157" s="138"/>
      <c r="D157" s="139">
        <v>3</v>
      </c>
      <c r="E157" s="483" t="s">
        <v>211</v>
      </c>
    </row>
    <row r="158" spans="1:5" ht="15" hidden="1" customHeight="1" x14ac:dyDescent="0.15">
      <c r="A158" s="7"/>
      <c r="B158" s="8"/>
      <c r="C158" s="9"/>
      <c r="D158" s="10">
        <v>10</v>
      </c>
      <c r="E158" s="9"/>
    </row>
    <row r="159" spans="1:5" ht="15" hidden="1" customHeight="1" x14ac:dyDescent="0.15">
      <c r="A159" s="7"/>
      <c r="B159" s="8"/>
      <c r="C159" s="9"/>
      <c r="D159" s="10">
        <v>11</v>
      </c>
      <c r="E159" s="9"/>
    </row>
    <row r="160" spans="1:5" ht="15" hidden="1" customHeight="1" x14ac:dyDescent="0.15">
      <c r="A160" s="7"/>
      <c r="B160" s="8"/>
      <c r="C160" s="9"/>
      <c r="D160" s="10">
        <v>12</v>
      </c>
      <c r="E160" s="9"/>
    </row>
    <row r="161" spans="1:5" ht="15" hidden="1" customHeight="1" x14ac:dyDescent="0.15">
      <c r="A161" s="7"/>
      <c r="B161" s="8"/>
      <c r="C161" s="9"/>
      <c r="D161" s="10">
        <v>13</v>
      </c>
      <c r="E161" s="9"/>
    </row>
    <row r="162" spans="1:5" ht="15" hidden="1" customHeight="1" x14ac:dyDescent="0.15">
      <c r="A162" s="7"/>
      <c r="B162" s="8"/>
      <c r="C162" s="9"/>
      <c r="D162" s="10">
        <v>14</v>
      </c>
      <c r="E162" s="9"/>
    </row>
    <row r="163" spans="1:5" ht="15" hidden="1" customHeight="1" x14ac:dyDescent="0.15">
      <c r="A163" s="7"/>
      <c r="B163" s="8"/>
      <c r="C163" s="9"/>
      <c r="D163" s="10">
        <v>15</v>
      </c>
      <c r="E163" s="9"/>
    </row>
    <row r="164" spans="1:5" ht="15" hidden="1" customHeight="1" x14ac:dyDescent="0.15">
      <c r="A164" s="7"/>
      <c r="B164" s="8"/>
      <c r="C164" s="9"/>
      <c r="D164" s="10">
        <v>16</v>
      </c>
      <c r="E164" s="9"/>
    </row>
    <row r="165" spans="1:5" ht="15" hidden="1" customHeight="1" x14ac:dyDescent="0.15">
      <c r="A165" s="7"/>
      <c r="B165" s="8"/>
      <c r="C165" s="9"/>
      <c r="D165" s="10">
        <v>17</v>
      </c>
      <c r="E165" s="9"/>
    </row>
    <row r="166" spans="1:5" ht="15" hidden="1" customHeight="1" x14ac:dyDescent="0.15">
      <c r="A166" s="7"/>
      <c r="B166" s="8"/>
      <c r="C166" s="9"/>
      <c r="D166" s="10">
        <v>18</v>
      </c>
      <c r="E166" s="9"/>
    </row>
    <row r="167" spans="1:5" ht="15" hidden="1" customHeight="1" x14ac:dyDescent="0.15">
      <c r="A167" s="7"/>
      <c r="B167" s="8"/>
      <c r="C167" s="9"/>
      <c r="D167" s="10">
        <v>19</v>
      </c>
      <c r="E167" s="9"/>
    </row>
    <row r="168" spans="1:5" ht="15" hidden="1" customHeight="1" x14ac:dyDescent="0.15">
      <c r="A168" s="7"/>
      <c r="B168" s="8"/>
      <c r="C168" s="9"/>
      <c r="D168" s="10">
        <v>20</v>
      </c>
      <c r="E168" s="9"/>
    </row>
    <row r="169" spans="1:5" ht="15" hidden="1" customHeight="1" x14ac:dyDescent="0.15">
      <c r="A169" s="7"/>
      <c r="B169" s="8"/>
      <c r="C169" s="9"/>
      <c r="D169" s="10">
        <v>21</v>
      </c>
      <c r="E169" s="9"/>
    </row>
    <row r="170" spans="1:5" ht="15" hidden="1" customHeight="1" x14ac:dyDescent="0.15">
      <c r="A170" s="7"/>
      <c r="B170" s="8"/>
      <c r="C170" s="9"/>
      <c r="D170" s="10">
        <v>22</v>
      </c>
      <c r="E170" s="9"/>
    </row>
    <row r="171" spans="1:5" ht="15" hidden="1" customHeight="1" x14ac:dyDescent="0.15">
      <c r="A171" s="7"/>
      <c r="B171" s="8"/>
      <c r="C171" s="9"/>
      <c r="D171" s="10">
        <v>23</v>
      </c>
      <c r="E171" s="9"/>
    </row>
    <row r="172" spans="1:5" ht="15" hidden="1" customHeight="1" x14ac:dyDescent="0.15">
      <c r="A172" s="7"/>
      <c r="B172" s="8"/>
      <c r="C172" s="9"/>
      <c r="D172" s="10">
        <v>24</v>
      </c>
      <c r="E172" s="9"/>
    </row>
    <row r="173" spans="1:5" ht="15" hidden="1" customHeight="1" x14ac:dyDescent="0.15">
      <c r="A173" s="7"/>
      <c r="B173" s="8"/>
      <c r="C173" s="9"/>
      <c r="D173" s="10">
        <v>25</v>
      </c>
      <c r="E173" s="9"/>
    </row>
    <row r="174" spans="1:5" ht="15" hidden="1" customHeight="1" x14ac:dyDescent="0.15">
      <c r="A174" s="7"/>
      <c r="B174" s="8"/>
      <c r="C174" s="9"/>
      <c r="D174" s="10">
        <v>26</v>
      </c>
      <c r="E174" s="9"/>
    </row>
    <row r="175" spans="1:5" ht="15" hidden="1" customHeight="1" x14ac:dyDescent="0.15">
      <c r="A175" s="7"/>
      <c r="B175" s="8"/>
      <c r="C175" s="9"/>
      <c r="D175" s="10">
        <v>27</v>
      </c>
      <c r="E175" s="9"/>
    </row>
    <row r="176" spans="1:5" ht="15" hidden="1" customHeight="1" x14ac:dyDescent="0.15">
      <c r="A176" s="7"/>
      <c r="B176" s="8"/>
      <c r="C176" s="9"/>
      <c r="D176" s="10">
        <v>28</v>
      </c>
      <c r="E176" s="9"/>
    </row>
    <row r="177" spans="1:5" ht="15" hidden="1" customHeight="1" x14ac:dyDescent="0.15">
      <c r="A177" s="7"/>
      <c r="B177" s="8"/>
      <c r="C177" s="9"/>
      <c r="D177" s="10">
        <v>29</v>
      </c>
      <c r="E177" s="9"/>
    </row>
    <row r="178" spans="1:5" ht="15" hidden="1" customHeight="1" x14ac:dyDescent="0.15">
      <c r="A178" s="7"/>
      <c r="B178" s="8"/>
      <c r="C178" s="9"/>
      <c r="D178" s="10">
        <v>30</v>
      </c>
      <c r="E178" s="9"/>
    </row>
    <row r="179" spans="1:5" ht="15" hidden="1" customHeight="1" x14ac:dyDescent="0.15">
      <c r="A179" s="7"/>
      <c r="B179" s="8"/>
      <c r="C179" s="9"/>
      <c r="D179" s="10">
        <v>31</v>
      </c>
      <c r="E179" s="9"/>
    </row>
    <row r="180" spans="1:5" ht="15" hidden="1" customHeight="1" x14ac:dyDescent="0.15">
      <c r="A180" s="7"/>
      <c r="B180" s="8"/>
      <c r="C180" s="9"/>
      <c r="D180" s="10">
        <v>32</v>
      </c>
      <c r="E180" s="9"/>
    </row>
    <row r="181" spans="1:5" ht="15" hidden="1" customHeight="1" x14ac:dyDescent="0.15">
      <c r="A181" s="7"/>
      <c r="B181" s="8"/>
      <c r="C181" s="9"/>
      <c r="D181" s="10">
        <v>33</v>
      </c>
      <c r="E181" s="9"/>
    </row>
    <row r="182" spans="1:5" ht="15" hidden="1" customHeight="1" x14ac:dyDescent="0.15">
      <c r="A182" s="7"/>
      <c r="B182" s="8"/>
      <c r="C182" s="9"/>
      <c r="D182" s="10">
        <v>34</v>
      </c>
      <c r="E182" s="9"/>
    </row>
    <row r="183" spans="1:5" ht="15" hidden="1" customHeight="1" x14ac:dyDescent="0.15">
      <c r="A183" s="7"/>
      <c r="B183" s="8"/>
      <c r="C183" s="9"/>
      <c r="D183" s="10">
        <v>35</v>
      </c>
      <c r="E183" s="9"/>
    </row>
    <row r="184" spans="1:5" ht="15" hidden="1" customHeight="1" x14ac:dyDescent="0.15">
      <c r="A184" s="7"/>
      <c r="B184" s="8"/>
      <c r="C184" s="9"/>
      <c r="D184" s="10">
        <v>36</v>
      </c>
      <c r="E184" s="9"/>
    </row>
    <row r="185" spans="1:5" ht="15" hidden="1" customHeight="1" x14ac:dyDescent="0.15">
      <c r="A185" s="7"/>
      <c r="B185" s="8"/>
      <c r="C185" s="9"/>
      <c r="D185" s="10">
        <v>37</v>
      </c>
      <c r="E185" s="9"/>
    </row>
    <row r="186" spans="1:5" ht="15" hidden="1" customHeight="1" x14ac:dyDescent="0.15">
      <c r="A186" s="7"/>
      <c r="B186" s="8"/>
      <c r="C186" s="9"/>
      <c r="D186" s="10">
        <v>38</v>
      </c>
      <c r="E186" s="9"/>
    </row>
    <row r="187" spans="1:5" ht="15" hidden="1" customHeight="1" x14ac:dyDescent="0.15">
      <c r="A187" s="7"/>
      <c r="B187" s="8"/>
      <c r="C187" s="9"/>
      <c r="D187" s="10">
        <v>39</v>
      </c>
      <c r="E187" s="9"/>
    </row>
    <row r="188" spans="1:5" ht="15" hidden="1" customHeight="1" x14ac:dyDescent="0.15">
      <c r="A188" s="7"/>
      <c r="B188" s="8"/>
      <c r="C188" s="9"/>
      <c r="D188" s="10">
        <v>40</v>
      </c>
      <c r="E188" s="9"/>
    </row>
    <row r="189" spans="1:5" ht="15" hidden="1" customHeight="1" x14ac:dyDescent="0.15">
      <c r="A189" s="7"/>
      <c r="B189" s="8"/>
      <c r="C189" s="9"/>
      <c r="D189" s="10">
        <v>41</v>
      </c>
      <c r="E189" s="9"/>
    </row>
    <row r="190" spans="1:5" ht="15" hidden="1" customHeight="1" x14ac:dyDescent="0.15">
      <c r="A190" s="7"/>
      <c r="B190" s="8"/>
      <c r="C190" s="9"/>
      <c r="D190" s="10">
        <v>42</v>
      </c>
      <c r="E190" s="9"/>
    </row>
    <row r="191" spans="1:5" ht="15" hidden="1" customHeight="1" x14ac:dyDescent="0.15">
      <c r="A191" s="7"/>
      <c r="B191" s="8"/>
      <c r="C191" s="9"/>
      <c r="D191" s="10">
        <v>43</v>
      </c>
      <c r="E191" s="9"/>
    </row>
    <row r="192" spans="1:5" ht="15" hidden="1" customHeight="1" x14ac:dyDescent="0.15">
      <c r="A192" s="7"/>
      <c r="B192" s="8"/>
      <c r="C192" s="9"/>
      <c r="D192" s="10">
        <v>44</v>
      </c>
      <c r="E192" s="9"/>
    </row>
    <row r="193" spans="1:5" ht="15" hidden="1" customHeight="1" x14ac:dyDescent="0.15">
      <c r="A193" s="7"/>
      <c r="B193" s="8"/>
      <c r="C193" s="9"/>
      <c r="D193" s="10">
        <v>45</v>
      </c>
      <c r="E193" s="9"/>
    </row>
    <row r="194" spans="1:5" ht="15" hidden="1" customHeight="1" x14ac:dyDescent="0.15">
      <c r="A194" s="7"/>
      <c r="B194" s="8"/>
      <c r="C194" s="9"/>
      <c r="D194" s="10">
        <v>46</v>
      </c>
      <c r="E194" s="9"/>
    </row>
    <row r="195" spans="1:5" ht="15" hidden="1" customHeight="1" x14ac:dyDescent="0.15">
      <c r="A195" s="7"/>
      <c r="B195" s="8"/>
      <c r="C195" s="9"/>
      <c r="D195" s="10">
        <v>47</v>
      </c>
      <c r="E195" s="9"/>
    </row>
    <row r="196" spans="1:5" ht="15" hidden="1" customHeight="1" x14ac:dyDescent="0.15">
      <c r="A196" s="7"/>
      <c r="B196" s="8"/>
      <c r="C196" s="9"/>
      <c r="D196" s="10">
        <v>48</v>
      </c>
      <c r="E196" s="9"/>
    </row>
    <row r="197" spans="1:5" ht="15" hidden="1" customHeight="1" x14ac:dyDescent="0.15">
      <c r="A197" s="7"/>
      <c r="B197" s="8"/>
      <c r="C197" s="9"/>
      <c r="D197" s="10">
        <v>49</v>
      </c>
      <c r="E197" s="9"/>
    </row>
    <row r="198" spans="1:5" ht="15" hidden="1" customHeight="1" x14ac:dyDescent="0.15">
      <c r="A198" s="7"/>
      <c r="B198" s="8"/>
      <c r="C198" s="9"/>
      <c r="D198" s="10">
        <v>50</v>
      </c>
      <c r="E198" s="9"/>
    </row>
    <row r="199" spans="1:5" ht="15" hidden="1" customHeight="1" x14ac:dyDescent="0.15">
      <c r="A199" s="7"/>
      <c r="B199" s="8"/>
      <c r="C199" s="9"/>
      <c r="D199" s="10">
        <v>51</v>
      </c>
      <c r="E199" s="9"/>
    </row>
    <row r="200" spans="1:5" ht="15" hidden="1" customHeight="1" x14ac:dyDescent="0.15">
      <c r="A200" s="7"/>
      <c r="B200" s="8"/>
      <c r="C200" s="9"/>
      <c r="D200" s="10">
        <v>52</v>
      </c>
      <c r="E200" s="9"/>
    </row>
    <row r="201" spans="1:5" ht="15" hidden="1" customHeight="1" x14ac:dyDescent="0.15">
      <c r="A201" s="7"/>
      <c r="B201" s="8"/>
      <c r="C201" s="9"/>
      <c r="D201" s="10">
        <v>53</v>
      </c>
      <c r="E201" s="9"/>
    </row>
    <row r="202" spans="1:5" ht="15" hidden="1" customHeight="1" x14ac:dyDescent="0.15">
      <c r="A202" s="7"/>
      <c r="B202" s="8"/>
      <c r="C202" s="9"/>
      <c r="D202" s="10">
        <v>54</v>
      </c>
      <c r="E202" s="9"/>
    </row>
    <row r="203" spans="1:5" ht="15" hidden="1" customHeight="1" x14ac:dyDescent="0.15">
      <c r="A203" s="7"/>
      <c r="B203" s="8"/>
      <c r="C203" s="9"/>
      <c r="D203" s="10">
        <v>55</v>
      </c>
      <c r="E203" s="9"/>
    </row>
    <row r="204" spans="1:5" ht="15" hidden="1" customHeight="1" x14ac:dyDescent="0.15">
      <c r="A204" s="7"/>
      <c r="B204" s="8"/>
      <c r="C204" s="9"/>
      <c r="D204" s="10">
        <v>56</v>
      </c>
      <c r="E204" s="9"/>
    </row>
    <row r="205" spans="1:5" ht="15" hidden="1" customHeight="1" x14ac:dyDescent="0.15">
      <c r="A205" s="7"/>
      <c r="B205" s="8"/>
      <c r="C205" s="9"/>
      <c r="D205" s="10">
        <v>57</v>
      </c>
      <c r="E205" s="9"/>
    </row>
    <row r="206" spans="1:5" ht="15" hidden="1" customHeight="1" x14ac:dyDescent="0.15">
      <c r="A206" s="7"/>
      <c r="B206" s="8"/>
      <c r="C206" s="9"/>
      <c r="D206" s="10">
        <v>58</v>
      </c>
      <c r="E206" s="9"/>
    </row>
    <row r="207" spans="1:5" ht="15" hidden="1" customHeight="1" x14ac:dyDescent="0.15">
      <c r="A207" s="7"/>
      <c r="B207" s="8"/>
      <c r="C207" s="9"/>
      <c r="D207" s="10">
        <v>59</v>
      </c>
      <c r="E207" s="9"/>
    </row>
    <row r="208" spans="1:5" ht="15" hidden="1" customHeight="1" x14ac:dyDescent="0.15">
      <c r="A208" s="7"/>
      <c r="B208" s="8"/>
      <c r="C208" s="9"/>
      <c r="D208" s="10">
        <v>60</v>
      </c>
      <c r="E208" s="9"/>
    </row>
    <row r="209" spans="1:5" ht="15" hidden="1" customHeight="1" x14ac:dyDescent="0.15">
      <c r="A209" s="7"/>
      <c r="B209" s="8"/>
      <c r="C209" s="9"/>
      <c r="D209" s="10">
        <v>61</v>
      </c>
      <c r="E209" s="9"/>
    </row>
    <row r="210" spans="1:5" ht="15" hidden="1" customHeight="1" x14ac:dyDescent="0.15">
      <c r="A210" s="7"/>
      <c r="B210" s="8"/>
      <c r="C210" s="9"/>
      <c r="D210" s="10">
        <v>62</v>
      </c>
      <c r="E210" s="9"/>
    </row>
    <row r="211" spans="1:5" ht="15" hidden="1" customHeight="1" x14ac:dyDescent="0.15">
      <c r="A211" s="7"/>
      <c r="B211" s="8"/>
      <c r="C211" s="9"/>
      <c r="D211" s="10">
        <v>63</v>
      </c>
      <c r="E211" s="9"/>
    </row>
    <row r="212" spans="1:5" ht="15" hidden="1" customHeight="1" x14ac:dyDescent="0.15">
      <c r="A212" s="7"/>
      <c r="B212" s="8"/>
      <c r="C212" s="9"/>
      <c r="D212" s="10">
        <v>64</v>
      </c>
      <c r="E212" s="9"/>
    </row>
    <row r="213" spans="1:5" ht="15" hidden="1" customHeight="1" x14ac:dyDescent="0.15">
      <c r="A213" s="7"/>
      <c r="B213" s="8"/>
      <c r="C213" s="9"/>
      <c r="D213" s="10">
        <v>65</v>
      </c>
      <c r="E213" s="9"/>
    </row>
    <row r="214" spans="1:5" ht="15" hidden="1" customHeight="1" x14ac:dyDescent="0.15">
      <c r="A214" s="7"/>
      <c r="B214" s="8"/>
      <c r="C214" s="9"/>
      <c r="D214" s="10">
        <v>66</v>
      </c>
      <c r="E214" s="9"/>
    </row>
    <row r="215" spans="1:5" ht="15" hidden="1" customHeight="1" x14ac:dyDescent="0.15">
      <c r="A215" s="7"/>
      <c r="B215" s="8"/>
      <c r="C215" s="9"/>
      <c r="D215" s="10">
        <v>67</v>
      </c>
      <c r="E215" s="9"/>
    </row>
    <row r="216" spans="1:5" ht="15" hidden="1" customHeight="1" x14ac:dyDescent="0.15">
      <c r="A216" s="7"/>
      <c r="B216" s="8"/>
      <c r="C216" s="9"/>
      <c r="D216" s="10">
        <v>68</v>
      </c>
      <c r="E216" s="9"/>
    </row>
    <row r="217" spans="1:5" ht="15" hidden="1" customHeight="1" x14ac:dyDescent="0.15">
      <c r="A217" s="7"/>
      <c r="B217" s="8"/>
      <c r="C217" s="9"/>
      <c r="D217" s="10">
        <v>69</v>
      </c>
      <c r="E217" s="9"/>
    </row>
    <row r="218" spans="1:5" ht="15" hidden="1" customHeight="1" x14ac:dyDescent="0.15">
      <c r="A218" s="7"/>
      <c r="B218" s="8"/>
      <c r="C218" s="9"/>
      <c r="D218" s="10">
        <v>70</v>
      </c>
      <c r="E218" s="9"/>
    </row>
    <row r="219" spans="1:5" ht="15" hidden="1" customHeight="1" x14ac:dyDescent="0.15">
      <c r="A219" s="7"/>
      <c r="B219" s="8"/>
      <c r="C219" s="9"/>
      <c r="D219" s="10">
        <v>71</v>
      </c>
      <c r="E219" s="9"/>
    </row>
    <row r="220" spans="1:5" ht="15" hidden="1" customHeight="1" x14ac:dyDescent="0.15">
      <c r="A220" s="7"/>
      <c r="B220" s="8"/>
      <c r="C220" s="9"/>
      <c r="D220" s="10">
        <v>72</v>
      </c>
      <c r="E220" s="9"/>
    </row>
    <row r="221" spans="1:5" ht="15" hidden="1" customHeight="1" x14ac:dyDescent="0.15">
      <c r="A221" s="7"/>
      <c r="B221" s="8"/>
      <c r="C221" s="9"/>
      <c r="D221" s="10">
        <v>73</v>
      </c>
      <c r="E221" s="9"/>
    </row>
    <row r="222" spans="1:5" ht="15" hidden="1" customHeight="1" x14ac:dyDescent="0.15">
      <c r="A222" s="7"/>
      <c r="B222" s="8"/>
      <c r="C222" s="9"/>
      <c r="D222" s="10">
        <v>74</v>
      </c>
      <c r="E222" s="9"/>
    </row>
    <row r="223" spans="1:5" ht="15" hidden="1" customHeight="1" x14ac:dyDescent="0.15">
      <c r="A223" s="7"/>
      <c r="B223" s="8"/>
      <c r="C223" s="9"/>
      <c r="D223" s="10">
        <v>75</v>
      </c>
      <c r="E223" s="9"/>
    </row>
    <row r="224" spans="1:5" ht="15" hidden="1" customHeight="1" x14ac:dyDescent="0.15">
      <c r="A224" s="7"/>
      <c r="B224" s="8"/>
      <c r="C224" s="9"/>
      <c r="D224" s="10">
        <v>76</v>
      </c>
      <c r="E224" s="9"/>
    </row>
    <row r="225" spans="1:5" ht="15" hidden="1" customHeight="1" x14ac:dyDescent="0.15">
      <c r="A225" s="7"/>
      <c r="B225" s="8"/>
      <c r="C225" s="9"/>
      <c r="D225" s="10">
        <v>77</v>
      </c>
      <c r="E225" s="9"/>
    </row>
    <row r="226" spans="1:5" ht="15" hidden="1" customHeight="1" x14ac:dyDescent="0.15">
      <c r="A226" s="7"/>
      <c r="B226" s="8"/>
      <c r="C226" s="9"/>
      <c r="D226" s="10">
        <v>78</v>
      </c>
      <c r="E226" s="9"/>
    </row>
    <row r="227" spans="1:5" ht="15" hidden="1" customHeight="1" x14ac:dyDescent="0.15">
      <c r="A227" s="7"/>
      <c r="B227" s="8"/>
      <c r="C227" s="9"/>
      <c r="D227" s="10">
        <v>79</v>
      </c>
      <c r="E227" s="9"/>
    </row>
    <row r="228" spans="1:5" ht="15" hidden="1" customHeight="1" x14ac:dyDescent="0.15">
      <c r="A228" s="7"/>
      <c r="B228" s="8"/>
      <c r="C228" s="9"/>
      <c r="D228" s="10">
        <v>80</v>
      </c>
      <c r="E228" s="9"/>
    </row>
    <row r="229" spans="1:5" ht="15" hidden="1" customHeight="1" x14ac:dyDescent="0.15">
      <c r="A229" s="7"/>
      <c r="B229" s="8"/>
      <c r="C229" s="9"/>
      <c r="D229" s="10">
        <v>81</v>
      </c>
      <c r="E229" s="9"/>
    </row>
    <row r="230" spans="1:5" ht="18" customHeight="1" x14ac:dyDescent="0.15">
      <c r="A230" s="787" t="s">
        <v>289</v>
      </c>
      <c r="B230" s="787"/>
      <c r="C230" s="174"/>
      <c r="D230" s="175">
        <v>1</v>
      </c>
      <c r="E230" s="309" t="s">
        <v>300</v>
      </c>
    </row>
    <row r="231" spans="1:5" ht="14.25" customHeight="1" x14ac:dyDescent="0.15">
      <c r="A231" s="7"/>
      <c r="B231" s="137" t="s">
        <v>326</v>
      </c>
      <c r="C231" s="138"/>
      <c r="D231" s="139">
        <v>3</v>
      </c>
      <c r="E231" s="483" t="s">
        <v>211</v>
      </c>
    </row>
    <row r="232" spans="1:5" ht="14.25" customHeight="1" x14ac:dyDescent="0.15">
      <c r="A232" s="7"/>
      <c r="B232" s="137" t="s">
        <v>196</v>
      </c>
      <c r="C232" s="138"/>
      <c r="D232" s="139">
        <v>7</v>
      </c>
      <c r="E232" s="141" t="s">
        <v>234</v>
      </c>
    </row>
    <row r="233" spans="1:5" ht="14.25" customHeight="1" x14ac:dyDescent="0.15">
      <c r="A233" s="7"/>
      <c r="B233" s="137" t="s">
        <v>324</v>
      </c>
      <c r="C233" s="138"/>
      <c r="D233" s="139">
        <v>8</v>
      </c>
      <c r="E233" s="141" t="s">
        <v>277</v>
      </c>
    </row>
    <row r="234" spans="1:5" ht="15" hidden="1" customHeight="1" x14ac:dyDescent="0.15">
      <c r="A234" s="7"/>
      <c r="B234" s="8"/>
      <c r="C234" s="9"/>
      <c r="D234" s="10">
        <v>10</v>
      </c>
      <c r="E234" s="9"/>
    </row>
    <row r="235" spans="1:5" ht="15" hidden="1" customHeight="1" x14ac:dyDescent="0.15">
      <c r="A235" s="7"/>
      <c r="B235" s="8"/>
      <c r="C235" s="9"/>
      <c r="D235" s="10">
        <v>11</v>
      </c>
      <c r="E235" s="9"/>
    </row>
    <row r="236" spans="1:5" ht="15" hidden="1" customHeight="1" x14ac:dyDescent="0.15">
      <c r="A236" s="7"/>
      <c r="B236" s="8"/>
      <c r="C236" s="9"/>
      <c r="D236" s="10">
        <v>12</v>
      </c>
      <c r="E236" s="9"/>
    </row>
    <row r="237" spans="1:5" ht="15" hidden="1" customHeight="1" x14ac:dyDescent="0.15">
      <c r="A237" s="7"/>
      <c r="B237" s="8"/>
      <c r="C237" s="9"/>
      <c r="D237" s="10">
        <v>13</v>
      </c>
      <c r="E237" s="9"/>
    </row>
    <row r="238" spans="1:5" ht="15" hidden="1" customHeight="1" x14ac:dyDescent="0.15">
      <c r="A238" s="7"/>
      <c r="B238" s="8"/>
      <c r="C238" s="9"/>
      <c r="D238" s="10">
        <v>14</v>
      </c>
      <c r="E238" s="9"/>
    </row>
    <row r="239" spans="1:5" ht="15" hidden="1" customHeight="1" x14ac:dyDescent="0.15">
      <c r="A239" s="7"/>
      <c r="B239" s="8"/>
      <c r="C239" s="9"/>
      <c r="D239" s="10">
        <v>15</v>
      </c>
      <c r="E239" s="9"/>
    </row>
    <row r="240" spans="1:5" ht="15" hidden="1" customHeight="1" x14ac:dyDescent="0.15">
      <c r="A240" s="7"/>
      <c r="B240" s="8"/>
      <c r="C240" s="9"/>
      <c r="D240" s="10">
        <v>16</v>
      </c>
      <c r="E240" s="9"/>
    </row>
    <row r="241" spans="1:5" ht="15" hidden="1" customHeight="1" x14ac:dyDescent="0.15">
      <c r="A241" s="7"/>
      <c r="B241" s="8"/>
      <c r="C241" s="9"/>
      <c r="D241" s="10">
        <v>17</v>
      </c>
      <c r="E241" s="9"/>
    </row>
    <row r="242" spans="1:5" ht="15" hidden="1" customHeight="1" x14ac:dyDescent="0.15">
      <c r="A242" s="7"/>
      <c r="B242" s="8"/>
      <c r="C242" s="9"/>
      <c r="D242" s="10">
        <v>18</v>
      </c>
      <c r="E242" s="9"/>
    </row>
    <row r="243" spans="1:5" ht="15" hidden="1" customHeight="1" x14ac:dyDescent="0.15">
      <c r="A243" s="7"/>
      <c r="B243" s="8"/>
      <c r="C243" s="9"/>
      <c r="D243" s="10">
        <v>19</v>
      </c>
      <c r="E243" s="9"/>
    </row>
    <row r="244" spans="1:5" ht="15" hidden="1" customHeight="1" x14ac:dyDescent="0.15">
      <c r="A244" s="7"/>
      <c r="B244" s="8"/>
      <c r="C244" s="9"/>
      <c r="D244" s="10">
        <v>20</v>
      </c>
      <c r="E244" s="9"/>
    </row>
    <row r="245" spans="1:5" ht="15" hidden="1" customHeight="1" x14ac:dyDescent="0.15">
      <c r="A245" s="7"/>
      <c r="B245" s="8"/>
      <c r="C245" s="9"/>
      <c r="D245" s="10">
        <v>21</v>
      </c>
      <c r="E245" s="9"/>
    </row>
    <row r="246" spans="1:5" ht="15" hidden="1" customHeight="1" x14ac:dyDescent="0.15">
      <c r="A246" s="7"/>
      <c r="B246" s="8"/>
      <c r="C246" s="9"/>
      <c r="D246" s="10">
        <v>22</v>
      </c>
      <c r="E246" s="9"/>
    </row>
    <row r="247" spans="1:5" ht="15" hidden="1" customHeight="1" x14ac:dyDescent="0.15">
      <c r="A247" s="7"/>
      <c r="B247" s="8"/>
      <c r="C247" s="9"/>
      <c r="D247" s="10">
        <v>23</v>
      </c>
      <c r="E247" s="9"/>
    </row>
    <row r="248" spans="1:5" ht="15" hidden="1" customHeight="1" x14ac:dyDescent="0.15">
      <c r="A248" s="7"/>
      <c r="B248" s="8"/>
      <c r="C248" s="9"/>
      <c r="D248" s="10">
        <v>24</v>
      </c>
      <c r="E248" s="9"/>
    </row>
    <row r="249" spans="1:5" ht="15" hidden="1" customHeight="1" x14ac:dyDescent="0.15">
      <c r="A249" s="7"/>
      <c r="B249" s="8"/>
      <c r="C249" s="9"/>
      <c r="D249" s="10">
        <v>25</v>
      </c>
      <c r="E249" s="9"/>
    </row>
    <row r="250" spans="1:5" ht="15" hidden="1" customHeight="1" x14ac:dyDescent="0.15">
      <c r="A250" s="7"/>
      <c r="B250" s="8"/>
      <c r="C250" s="9"/>
      <c r="D250" s="10">
        <v>26</v>
      </c>
      <c r="E250" s="9"/>
    </row>
    <row r="251" spans="1:5" ht="15" hidden="1" customHeight="1" x14ac:dyDescent="0.15">
      <c r="A251" s="7"/>
      <c r="B251" s="8"/>
      <c r="C251" s="9"/>
      <c r="D251" s="10">
        <v>27</v>
      </c>
      <c r="E251" s="9"/>
    </row>
    <row r="252" spans="1:5" ht="15" hidden="1" customHeight="1" x14ac:dyDescent="0.15">
      <c r="A252" s="7"/>
      <c r="B252" s="8"/>
      <c r="C252" s="9"/>
      <c r="D252" s="10">
        <v>28</v>
      </c>
      <c r="E252" s="9"/>
    </row>
    <row r="253" spans="1:5" ht="15" hidden="1" customHeight="1" x14ac:dyDescent="0.15">
      <c r="A253" s="7"/>
      <c r="B253" s="8"/>
      <c r="C253" s="9"/>
      <c r="D253" s="10">
        <v>29</v>
      </c>
      <c r="E253" s="9"/>
    </row>
    <row r="254" spans="1:5" ht="15" hidden="1" customHeight="1" x14ac:dyDescent="0.15">
      <c r="A254" s="7"/>
      <c r="B254" s="8"/>
      <c r="C254" s="9"/>
      <c r="D254" s="10">
        <v>30</v>
      </c>
      <c r="E254" s="9"/>
    </row>
    <row r="255" spans="1:5" ht="15" hidden="1" customHeight="1" x14ac:dyDescent="0.15">
      <c r="A255" s="7"/>
      <c r="B255" s="8"/>
      <c r="C255" s="9"/>
      <c r="D255" s="10">
        <v>31</v>
      </c>
      <c r="E255" s="9"/>
    </row>
    <row r="256" spans="1:5" ht="15" hidden="1" customHeight="1" x14ac:dyDescent="0.15">
      <c r="A256" s="7"/>
      <c r="B256" s="8"/>
      <c r="C256" s="9"/>
      <c r="D256" s="10">
        <v>32</v>
      </c>
      <c r="E256" s="9"/>
    </row>
    <row r="257" spans="1:5" ht="15" hidden="1" customHeight="1" x14ac:dyDescent="0.15">
      <c r="A257" s="7"/>
      <c r="B257" s="8"/>
      <c r="C257" s="9"/>
      <c r="D257" s="10">
        <v>33</v>
      </c>
      <c r="E257" s="9"/>
    </row>
    <row r="258" spans="1:5" ht="15" hidden="1" customHeight="1" x14ac:dyDescent="0.15">
      <c r="A258" s="7"/>
      <c r="B258" s="8"/>
      <c r="C258" s="9"/>
      <c r="D258" s="10">
        <v>34</v>
      </c>
      <c r="E258" s="9"/>
    </row>
    <row r="259" spans="1:5" ht="15" hidden="1" customHeight="1" x14ac:dyDescent="0.15">
      <c r="A259" s="7"/>
      <c r="B259" s="8"/>
      <c r="C259" s="9"/>
      <c r="D259" s="10">
        <v>35</v>
      </c>
      <c r="E259" s="9"/>
    </row>
    <row r="260" spans="1:5" ht="15" hidden="1" customHeight="1" x14ac:dyDescent="0.15">
      <c r="A260" s="7"/>
      <c r="B260" s="8"/>
      <c r="C260" s="9"/>
      <c r="D260" s="10">
        <v>36</v>
      </c>
      <c r="E260" s="9"/>
    </row>
    <row r="261" spans="1:5" ht="15" hidden="1" customHeight="1" x14ac:dyDescent="0.15">
      <c r="A261" s="7"/>
      <c r="B261" s="8"/>
      <c r="C261" s="9"/>
      <c r="D261" s="10">
        <v>37</v>
      </c>
      <c r="E261" s="9"/>
    </row>
    <row r="262" spans="1:5" ht="15" hidden="1" customHeight="1" x14ac:dyDescent="0.15">
      <c r="A262" s="7"/>
      <c r="B262" s="8"/>
      <c r="C262" s="9"/>
      <c r="D262" s="10">
        <v>38</v>
      </c>
      <c r="E262" s="9"/>
    </row>
    <row r="263" spans="1:5" ht="15" hidden="1" customHeight="1" x14ac:dyDescent="0.15">
      <c r="A263" s="7"/>
      <c r="B263" s="8"/>
      <c r="C263" s="9"/>
      <c r="D263" s="10">
        <v>39</v>
      </c>
      <c r="E263" s="9"/>
    </row>
    <row r="264" spans="1:5" ht="15" hidden="1" customHeight="1" x14ac:dyDescent="0.15">
      <c r="A264" s="7"/>
      <c r="B264" s="8"/>
      <c r="C264" s="9"/>
      <c r="D264" s="10">
        <v>40</v>
      </c>
      <c r="E264" s="9"/>
    </row>
    <row r="265" spans="1:5" ht="15" hidden="1" customHeight="1" x14ac:dyDescent="0.15">
      <c r="A265" s="7"/>
      <c r="B265" s="8"/>
      <c r="C265" s="9"/>
      <c r="D265" s="10">
        <v>41</v>
      </c>
      <c r="E265" s="9"/>
    </row>
    <row r="266" spans="1:5" ht="15" hidden="1" customHeight="1" x14ac:dyDescent="0.15">
      <c r="A266" s="7"/>
      <c r="B266" s="8"/>
      <c r="C266" s="9"/>
      <c r="D266" s="10">
        <v>42</v>
      </c>
      <c r="E266" s="9"/>
    </row>
    <row r="267" spans="1:5" ht="15" hidden="1" customHeight="1" x14ac:dyDescent="0.15">
      <c r="A267" s="7"/>
      <c r="B267" s="8"/>
      <c r="C267" s="9"/>
      <c r="D267" s="10">
        <v>43</v>
      </c>
      <c r="E267" s="9"/>
    </row>
    <row r="268" spans="1:5" ht="15" hidden="1" customHeight="1" x14ac:dyDescent="0.15">
      <c r="A268" s="7"/>
      <c r="B268" s="8"/>
      <c r="C268" s="9"/>
      <c r="D268" s="10">
        <v>44</v>
      </c>
      <c r="E268" s="9"/>
    </row>
    <row r="269" spans="1:5" ht="15" hidden="1" customHeight="1" x14ac:dyDescent="0.15">
      <c r="A269" s="7"/>
      <c r="B269" s="8"/>
      <c r="C269" s="9"/>
      <c r="D269" s="10">
        <v>45</v>
      </c>
      <c r="E269" s="9"/>
    </row>
    <row r="270" spans="1:5" ht="15" hidden="1" customHeight="1" x14ac:dyDescent="0.15">
      <c r="A270" s="7"/>
      <c r="B270" s="8"/>
      <c r="C270" s="9"/>
      <c r="D270" s="10">
        <v>46</v>
      </c>
      <c r="E270" s="9"/>
    </row>
    <row r="271" spans="1:5" ht="15" hidden="1" customHeight="1" x14ac:dyDescent="0.15">
      <c r="A271" s="7"/>
      <c r="B271" s="8"/>
      <c r="C271" s="9"/>
      <c r="D271" s="10">
        <v>47</v>
      </c>
      <c r="E271" s="9"/>
    </row>
    <row r="272" spans="1:5" ht="15" hidden="1" customHeight="1" x14ac:dyDescent="0.15">
      <c r="A272" s="7"/>
      <c r="B272" s="8"/>
      <c r="C272" s="9"/>
      <c r="D272" s="10">
        <v>48</v>
      </c>
      <c r="E272" s="9"/>
    </row>
    <row r="273" spans="1:5" ht="15" hidden="1" customHeight="1" x14ac:dyDescent="0.15">
      <c r="A273" s="7"/>
      <c r="B273" s="8"/>
      <c r="C273" s="9"/>
      <c r="D273" s="10">
        <v>49</v>
      </c>
      <c r="E273" s="9"/>
    </row>
    <row r="274" spans="1:5" ht="15" hidden="1" customHeight="1" x14ac:dyDescent="0.15">
      <c r="A274" s="7"/>
      <c r="B274" s="8"/>
      <c r="C274" s="9"/>
      <c r="D274" s="10">
        <v>50</v>
      </c>
      <c r="E274" s="9"/>
    </row>
    <row r="275" spans="1:5" ht="15" hidden="1" customHeight="1" x14ac:dyDescent="0.15">
      <c r="A275" s="7"/>
      <c r="B275" s="8"/>
      <c r="C275" s="9"/>
      <c r="D275" s="10">
        <v>51</v>
      </c>
      <c r="E275" s="9"/>
    </row>
    <row r="276" spans="1:5" ht="15" hidden="1" customHeight="1" x14ac:dyDescent="0.15">
      <c r="A276" s="7"/>
      <c r="B276" s="8"/>
      <c r="C276" s="9"/>
      <c r="D276" s="10">
        <v>52</v>
      </c>
      <c r="E276" s="9"/>
    </row>
    <row r="277" spans="1:5" ht="15" hidden="1" customHeight="1" x14ac:dyDescent="0.15">
      <c r="A277" s="7"/>
      <c r="B277" s="8"/>
      <c r="C277" s="9"/>
      <c r="D277" s="10">
        <v>53</v>
      </c>
      <c r="E277" s="9"/>
    </row>
    <row r="278" spans="1:5" ht="15" hidden="1" customHeight="1" x14ac:dyDescent="0.15">
      <c r="A278" s="7"/>
      <c r="B278" s="8"/>
      <c r="C278" s="9"/>
      <c r="D278" s="10">
        <v>54</v>
      </c>
      <c r="E278" s="9"/>
    </row>
    <row r="279" spans="1:5" ht="15" hidden="1" customHeight="1" x14ac:dyDescent="0.15">
      <c r="A279" s="7"/>
      <c r="B279" s="8"/>
      <c r="C279" s="9"/>
      <c r="D279" s="10">
        <v>55</v>
      </c>
      <c r="E279" s="9"/>
    </row>
    <row r="280" spans="1:5" ht="15" hidden="1" customHeight="1" x14ac:dyDescent="0.15">
      <c r="A280" s="7"/>
      <c r="B280" s="8"/>
      <c r="C280" s="9"/>
      <c r="D280" s="10">
        <v>56</v>
      </c>
      <c r="E280" s="9"/>
    </row>
    <row r="281" spans="1:5" ht="15" hidden="1" customHeight="1" x14ac:dyDescent="0.15">
      <c r="A281" s="7"/>
      <c r="B281" s="8"/>
      <c r="C281" s="9"/>
      <c r="D281" s="10">
        <v>57</v>
      </c>
      <c r="E281" s="9"/>
    </row>
    <row r="282" spans="1:5" ht="15" hidden="1" customHeight="1" x14ac:dyDescent="0.15">
      <c r="A282" s="7"/>
      <c r="B282" s="8"/>
      <c r="C282" s="9"/>
      <c r="D282" s="10">
        <v>58</v>
      </c>
      <c r="E282" s="9"/>
    </row>
    <row r="283" spans="1:5" ht="15" hidden="1" customHeight="1" x14ac:dyDescent="0.15">
      <c r="A283" s="7"/>
      <c r="B283" s="8"/>
      <c r="C283" s="9"/>
      <c r="D283" s="10">
        <v>59</v>
      </c>
      <c r="E283" s="9"/>
    </row>
    <row r="284" spans="1:5" ht="15" hidden="1" customHeight="1" x14ac:dyDescent="0.15">
      <c r="A284" s="7"/>
      <c r="B284" s="8"/>
      <c r="C284" s="9"/>
      <c r="D284" s="10">
        <v>60</v>
      </c>
      <c r="E284" s="9"/>
    </row>
    <row r="285" spans="1:5" ht="15" hidden="1" customHeight="1" x14ac:dyDescent="0.15">
      <c r="A285" s="7"/>
      <c r="B285" s="8"/>
      <c r="C285" s="9"/>
      <c r="D285" s="10">
        <v>61</v>
      </c>
      <c r="E285" s="9"/>
    </row>
    <row r="286" spans="1:5" ht="15" hidden="1" customHeight="1" x14ac:dyDescent="0.15">
      <c r="A286" s="7"/>
      <c r="B286" s="8"/>
      <c r="C286" s="9"/>
      <c r="D286" s="10">
        <v>62</v>
      </c>
      <c r="E286" s="9"/>
    </row>
    <row r="287" spans="1:5" ht="15" hidden="1" customHeight="1" x14ac:dyDescent="0.15">
      <c r="A287" s="7"/>
      <c r="B287" s="8"/>
      <c r="C287" s="9"/>
      <c r="D287" s="10">
        <v>63</v>
      </c>
      <c r="E287" s="9"/>
    </row>
    <row r="288" spans="1:5" ht="15" hidden="1" customHeight="1" x14ac:dyDescent="0.15">
      <c r="A288" s="7"/>
      <c r="B288" s="8"/>
      <c r="C288" s="9"/>
      <c r="D288" s="10">
        <v>64</v>
      </c>
      <c r="E288" s="9"/>
    </row>
    <row r="289" spans="1:5" ht="15" hidden="1" customHeight="1" x14ac:dyDescent="0.15">
      <c r="A289" s="7"/>
      <c r="B289" s="8"/>
      <c r="C289" s="9"/>
      <c r="D289" s="10">
        <v>65</v>
      </c>
      <c r="E289" s="9"/>
    </row>
    <row r="290" spans="1:5" ht="15" hidden="1" customHeight="1" x14ac:dyDescent="0.15">
      <c r="A290" s="7"/>
      <c r="B290" s="8"/>
      <c r="C290" s="9"/>
      <c r="D290" s="10">
        <v>66</v>
      </c>
      <c r="E290" s="9"/>
    </row>
    <row r="291" spans="1:5" ht="15" hidden="1" customHeight="1" x14ac:dyDescent="0.15">
      <c r="A291" s="7"/>
      <c r="B291" s="8"/>
      <c r="C291" s="9"/>
      <c r="D291" s="10">
        <v>67</v>
      </c>
      <c r="E291" s="9"/>
    </row>
    <row r="292" spans="1:5" ht="15" hidden="1" customHeight="1" x14ac:dyDescent="0.15">
      <c r="A292" s="7"/>
      <c r="B292" s="8"/>
      <c r="C292" s="9"/>
      <c r="D292" s="10">
        <v>68</v>
      </c>
      <c r="E292" s="9"/>
    </row>
    <row r="293" spans="1:5" ht="15" hidden="1" customHeight="1" x14ac:dyDescent="0.15">
      <c r="A293" s="7"/>
      <c r="B293" s="8"/>
      <c r="C293" s="9"/>
      <c r="D293" s="10">
        <v>69</v>
      </c>
      <c r="E293" s="9"/>
    </row>
    <row r="294" spans="1:5" ht="15" hidden="1" customHeight="1" x14ac:dyDescent="0.15">
      <c r="A294" s="7"/>
      <c r="B294" s="8"/>
      <c r="C294" s="9"/>
      <c r="D294" s="10">
        <v>70</v>
      </c>
      <c r="E294" s="9"/>
    </row>
    <row r="295" spans="1:5" ht="15" hidden="1" customHeight="1" x14ac:dyDescent="0.15">
      <c r="A295" s="7"/>
      <c r="B295" s="8"/>
      <c r="C295" s="9"/>
      <c r="D295" s="10">
        <v>71</v>
      </c>
      <c r="E295" s="9"/>
    </row>
    <row r="296" spans="1:5" ht="15" hidden="1" customHeight="1" x14ac:dyDescent="0.15">
      <c r="A296" s="7"/>
      <c r="B296" s="8"/>
      <c r="C296" s="9"/>
      <c r="D296" s="10">
        <v>72</v>
      </c>
      <c r="E296" s="9"/>
    </row>
    <row r="297" spans="1:5" ht="15" hidden="1" customHeight="1" x14ac:dyDescent="0.15">
      <c r="A297" s="7"/>
      <c r="B297" s="8"/>
      <c r="C297" s="9"/>
      <c r="D297" s="10">
        <v>73</v>
      </c>
      <c r="E297" s="9"/>
    </row>
    <row r="298" spans="1:5" ht="15" hidden="1" customHeight="1" x14ac:dyDescent="0.15">
      <c r="A298" s="7"/>
      <c r="B298" s="8"/>
      <c r="C298" s="9"/>
      <c r="D298" s="10">
        <v>74</v>
      </c>
      <c r="E298" s="9"/>
    </row>
    <row r="299" spans="1:5" ht="15" hidden="1" customHeight="1" x14ac:dyDescent="0.15">
      <c r="A299" s="7"/>
      <c r="B299" s="8"/>
      <c r="C299" s="9"/>
      <c r="D299" s="10">
        <v>75</v>
      </c>
      <c r="E299" s="9"/>
    </row>
    <row r="300" spans="1:5" ht="15" hidden="1" customHeight="1" x14ac:dyDescent="0.15">
      <c r="A300" s="7"/>
      <c r="B300" s="8"/>
      <c r="C300" s="9"/>
      <c r="D300" s="10">
        <v>76</v>
      </c>
      <c r="E300" s="9"/>
    </row>
    <row r="301" spans="1:5" ht="15" hidden="1" customHeight="1" x14ac:dyDescent="0.15">
      <c r="A301" s="7"/>
      <c r="B301" s="8"/>
      <c r="C301" s="9"/>
      <c r="D301" s="10">
        <v>77</v>
      </c>
      <c r="E301" s="9"/>
    </row>
    <row r="302" spans="1:5" ht="15" hidden="1" customHeight="1" x14ac:dyDescent="0.15">
      <c r="A302" s="7"/>
      <c r="B302" s="8"/>
      <c r="C302" s="9"/>
      <c r="D302" s="10">
        <v>78</v>
      </c>
      <c r="E302" s="9"/>
    </row>
    <row r="303" spans="1:5" ht="15" hidden="1" customHeight="1" x14ac:dyDescent="0.15">
      <c r="A303" s="7"/>
      <c r="B303" s="8"/>
      <c r="C303" s="9"/>
      <c r="D303" s="10">
        <v>79</v>
      </c>
      <c r="E303" s="9"/>
    </row>
    <row r="304" spans="1:5" ht="15" hidden="1" customHeight="1" x14ac:dyDescent="0.15">
      <c r="A304" s="7"/>
      <c r="B304" s="8"/>
      <c r="C304" s="9"/>
      <c r="D304" s="10">
        <v>80</v>
      </c>
      <c r="E304" s="9"/>
    </row>
    <row r="305" spans="1:5" ht="15" hidden="1" customHeight="1" x14ac:dyDescent="0.15">
      <c r="A305" s="7"/>
      <c r="B305" s="8"/>
      <c r="C305" s="9"/>
      <c r="D305" s="10">
        <v>81</v>
      </c>
      <c r="E305" s="9"/>
    </row>
    <row r="306" spans="1:5" ht="33.75" customHeight="1" x14ac:dyDescent="0.15">
      <c r="A306" s="787" t="s">
        <v>290</v>
      </c>
      <c r="B306" s="787"/>
      <c r="C306" s="174"/>
      <c r="D306" s="175">
        <v>1</v>
      </c>
      <c r="E306" s="309" t="s">
        <v>301</v>
      </c>
    </row>
    <row r="307" spans="1:5" ht="14.25" customHeight="1" x14ac:dyDescent="0.15">
      <c r="A307" s="7"/>
      <c r="B307" s="137"/>
      <c r="C307" s="138"/>
      <c r="D307" s="139">
        <v>2</v>
      </c>
      <c r="E307" s="140"/>
    </row>
    <row r="308" spans="1:5" ht="15" hidden="1" customHeight="1" x14ac:dyDescent="0.15">
      <c r="A308" s="7"/>
      <c r="B308" s="8"/>
      <c r="C308" s="9"/>
      <c r="D308" s="10">
        <v>10</v>
      </c>
      <c r="E308" s="9"/>
    </row>
    <row r="309" spans="1:5" ht="15" hidden="1" customHeight="1" x14ac:dyDescent="0.15">
      <c r="A309" s="7"/>
      <c r="B309" s="8"/>
      <c r="C309" s="9"/>
      <c r="D309" s="10">
        <v>11</v>
      </c>
      <c r="E309" s="9"/>
    </row>
    <row r="310" spans="1:5" ht="15" hidden="1" customHeight="1" x14ac:dyDescent="0.15">
      <c r="A310" s="7"/>
      <c r="B310" s="8"/>
      <c r="C310" s="9"/>
      <c r="D310" s="10">
        <v>12</v>
      </c>
      <c r="E310" s="9"/>
    </row>
    <row r="311" spans="1:5" ht="15" hidden="1" customHeight="1" x14ac:dyDescent="0.15">
      <c r="A311" s="7"/>
      <c r="B311" s="8"/>
      <c r="C311" s="9"/>
      <c r="D311" s="10">
        <v>13</v>
      </c>
      <c r="E311" s="9"/>
    </row>
    <row r="312" spans="1:5" ht="15" hidden="1" customHeight="1" x14ac:dyDescent="0.15">
      <c r="A312" s="7"/>
      <c r="B312" s="8"/>
      <c r="C312" s="9"/>
      <c r="D312" s="10">
        <v>14</v>
      </c>
      <c r="E312" s="9"/>
    </row>
    <row r="313" spans="1:5" ht="15" hidden="1" customHeight="1" x14ac:dyDescent="0.15">
      <c r="A313" s="7"/>
      <c r="B313" s="8"/>
      <c r="C313" s="9"/>
      <c r="D313" s="10">
        <v>15</v>
      </c>
      <c r="E313" s="9"/>
    </row>
    <row r="314" spans="1:5" ht="15" hidden="1" customHeight="1" x14ac:dyDescent="0.15">
      <c r="A314" s="7"/>
      <c r="B314" s="8"/>
      <c r="C314" s="9"/>
      <c r="D314" s="10">
        <v>16</v>
      </c>
      <c r="E314" s="9"/>
    </row>
    <row r="315" spans="1:5" ht="15" hidden="1" customHeight="1" x14ac:dyDescent="0.15">
      <c r="A315" s="7"/>
      <c r="B315" s="8"/>
      <c r="C315" s="9"/>
      <c r="D315" s="10">
        <v>17</v>
      </c>
      <c r="E315" s="9"/>
    </row>
    <row r="316" spans="1:5" ht="15" hidden="1" customHeight="1" x14ac:dyDescent="0.15">
      <c r="A316" s="7"/>
      <c r="B316" s="8"/>
      <c r="C316" s="9"/>
      <c r="D316" s="10">
        <v>18</v>
      </c>
      <c r="E316" s="9"/>
    </row>
    <row r="317" spans="1:5" ht="15" hidden="1" customHeight="1" x14ac:dyDescent="0.15">
      <c r="A317" s="7"/>
      <c r="B317" s="8"/>
      <c r="C317" s="9"/>
      <c r="D317" s="10">
        <v>19</v>
      </c>
      <c r="E317" s="9"/>
    </row>
    <row r="318" spans="1:5" ht="15" hidden="1" customHeight="1" x14ac:dyDescent="0.15">
      <c r="A318" s="7"/>
      <c r="B318" s="8"/>
      <c r="C318" s="9"/>
      <c r="D318" s="10">
        <v>20</v>
      </c>
      <c r="E318" s="9"/>
    </row>
    <row r="319" spans="1:5" ht="15" hidden="1" customHeight="1" x14ac:dyDescent="0.15">
      <c r="A319" s="7"/>
      <c r="B319" s="8"/>
      <c r="C319" s="9"/>
      <c r="D319" s="10">
        <v>21</v>
      </c>
      <c r="E319" s="9"/>
    </row>
    <row r="320" spans="1:5" ht="15" hidden="1" customHeight="1" x14ac:dyDescent="0.15">
      <c r="A320" s="7"/>
      <c r="B320" s="8"/>
      <c r="C320" s="9"/>
      <c r="D320" s="10">
        <v>22</v>
      </c>
      <c r="E320" s="9"/>
    </row>
    <row r="321" spans="1:5" ht="15" hidden="1" customHeight="1" x14ac:dyDescent="0.15">
      <c r="A321" s="7"/>
      <c r="B321" s="8"/>
      <c r="C321" s="9"/>
      <c r="D321" s="10">
        <v>23</v>
      </c>
      <c r="E321" s="9"/>
    </row>
    <row r="322" spans="1:5" ht="15" hidden="1" customHeight="1" x14ac:dyDescent="0.15">
      <c r="A322" s="7"/>
      <c r="B322" s="8"/>
      <c r="C322" s="9"/>
      <c r="D322" s="10">
        <v>24</v>
      </c>
      <c r="E322" s="9"/>
    </row>
    <row r="323" spans="1:5" ht="15" hidden="1" customHeight="1" x14ac:dyDescent="0.15">
      <c r="A323" s="7"/>
      <c r="B323" s="8"/>
      <c r="C323" s="9"/>
      <c r="D323" s="10">
        <v>25</v>
      </c>
      <c r="E323" s="9"/>
    </row>
    <row r="324" spans="1:5" ht="15" hidden="1" customHeight="1" x14ac:dyDescent="0.15">
      <c r="A324" s="7"/>
      <c r="B324" s="8"/>
      <c r="C324" s="9"/>
      <c r="D324" s="10">
        <v>26</v>
      </c>
      <c r="E324" s="9"/>
    </row>
    <row r="325" spans="1:5" ht="15" hidden="1" customHeight="1" x14ac:dyDescent="0.15">
      <c r="A325" s="7"/>
      <c r="B325" s="8"/>
      <c r="C325" s="9"/>
      <c r="D325" s="10">
        <v>27</v>
      </c>
      <c r="E325" s="9"/>
    </row>
    <row r="326" spans="1:5" ht="15" hidden="1" customHeight="1" x14ac:dyDescent="0.15">
      <c r="A326" s="7"/>
      <c r="B326" s="8"/>
      <c r="C326" s="9"/>
      <c r="D326" s="10">
        <v>28</v>
      </c>
      <c r="E326" s="9"/>
    </row>
    <row r="327" spans="1:5" ht="15" hidden="1" customHeight="1" x14ac:dyDescent="0.15">
      <c r="A327" s="7"/>
      <c r="B327" s="8"/>
      <c r="C327" s="9"/>
      <c r="D327" s="10">
        <v>29</v>
      </c>
      <c r="E327" s="9"/>
    </row>
    <row r="328" spans="1:5" ht="15" hidden="1" customHeight="1" x14ac:dyDescent="0.15">
      <c r="A328" s="7"/>
      <c r="B328" s="8"/>
      <c r="C328" s="9"/>
      <c r="D328" s="10">
        <v>30</v>
      </c>
      <c r="E328" s="9"/>
    </row>
    <row r="329" spans="1:5" ht="15" hidden="1" customHeight="1" x14ac:dyDescent="0.15">
      <c r="A329" s="7"/>
      <c r="B329" s="8"/>
      <c r="C329" s="9"/>
      <c r="D329" s="10">
        <v>31</v>
      </c>
      <c r="E329" s="9"/>
    </row>
    <row r="330" spans="1:5" ht="15" hidden="1" customHeight="1" x14ac:dyDescent="0.15">
      <c r="A330" s="7"/>
      <c r="B330" s="8"/>
      <c r="C330" s="9"/>
      <c r="D330" s="10">
        <v>32</v>
      </c>
      <c r="E330" s="9"/>
    </row>
    <row r="331" spans="1:5" ht="15" hidden="1" customHeight="1" x14ac:dyDescent="0.15">
      <c r="A331" s="7"/>
      <c r="B331" s="8"/>
      <c r="C331" s="9"/>
      <c r="D331" s="10">
        <v>33</v>
      </c>
      <c r="E331" s="9"/>
    </row>
    <row r="332" spans="1:5" ht="15" hidden="1" customHeight="1" x14ac:dyDescent="0.15">
      <c r="A332" s="7"/>
      <c r="B332" s="8"/>
      <c r="C332" s="9"/>
      <c r="D332" s="10">
        <v>34</v>
      </c>
      <c r="E332" s="9"/>
    </row>
    <row r="333" spans="1:5" ht="15" hidden="1" customHeight="1" x14ac:dyDescent="0.15">
      <c r="A333" s="7"/>
      <c r="B333" s="8"/>
      <c r="C333" s="9"/>
      <c r="D333" s="10">
        <v>35</v>
      </c>
      <c r="E333" s="9"/>
    </row>
    <row r="334" spans="1:5" ht="15" hidden="1" customHeight="1" x14ac:dyDescent="0.15">
      <c r="A334" s="7"/>
      <c r="B334" s="8"/>
      <c r="C334" s="9"/>
      <c r="D334" s="10">
        <v>36</v>
      </c>
      <c r="E334" s="9"/>
    </row>
    <row r="335" spans="1:5" ht="15" hidden="1" customHeight="1" x14ac:dyDescent="0.15">
      <c r="A335" s="7"/>
      <c r="B335" s="8"/>
      <c r="C335" s="9"/>
      <c r="D335" s="10">
        <v>37</v>
      </c>
      <c r="E335" s="9"/>
    </row>
    <row r="336" spans="1:5" ht="15" hidden="1" customHeight="1" x14ac:dyDescent="0.15">
      <c r="A336" s="7"/>
      <c r="B336" s="8"/>
      <c r="C336" s="9"/>
      <c r="D336" s="10">
        <v>38</v>
      </c>
      <c r="E336" s="9"/>
    </row>
    <row r="337" spans="1:5" ht="15" hidden="1" customHeight="1" x14ac:dyDescent="0.15">
      <c r="A337" s="7"/>
      <c r="B337" s="8"/>
      <c r="C337" s="9"/>
      <c r="D337" s="10">
        <v>39</v>
      </c>
      <c r="E337" s="9"/>
    </row>
    <row r="338" spans="1:5" ht="15" hidden="1" customHeight="1" x14ac:dyDescent="0.15">
      <c r="A338" s="7"/>
      <c r="B338" s="8"/>
      <c r="C338" s="9"/>
      <c r="D338" s="10">
        <v>40</v>
      </c>
      <c r="E338" s="9"/>
    </row>
    <row r="339" spans="1:5" ht="15" hidden="1" customHeight="1" x14ac:dyDescent="0.15">
      <c r="A339" s="7"/>
      <c r="B339" s="8"/>
      <c r="C339" s="9"/>
      <c r="D339" s="10">
        <v>41</v>
      </c>
      <c r="E339" s="9"/>
    </row>
    <row r="340" spans="1:5" ht="15" hidden="1" customHeight="1" x14ac:dyDescent="0.15">
      <c r="A340" s="7"/>
      <c r="B340" s="8"/>
      <c r="C340" s="9"/>
      <c r="D340" s="10">
        <v>42</v>
      </c>
      <c r="E340" s="9"/>
    </row>
    <row r="341" spans="1:5" ht="15" hidden="1" customHeight="1" x14ac:dyDescent="0.15">
      <c r="A341" s="7"/>
      <c r="B341" s="8"/>
      <c r="C341" s="9"/>
      <c r="D341" s="10">
        <v>43</v>
      </c>
      <c r="E341" s="9"/>
    </row>
    <row r="342" spans="1:5" ht="15" hidden="1" customHeight="1" x14ac:dyDescent="0.15">
      <c r="A342" s="7"/>
      <c r="B342" s="8"/>
      <c r="C342" s="9"/>
      <c r="D342" s="10">
        <v>44</v>
      </c>
      <c r="E342" s="9"/>
    </row>
    <row r="343" spans="1:5" ht="15" hidden="1" customHeight="1" x14ac:dyDescent="0.15">
      <c r="A343" s="7"/>
      <c r="B343" s="8"/>
      <c r="C343" s="9"/>
      <c r="D343" s="10">
        <v>45</v>
      </c>
      <c r="E343" s="9"/>
    </row>
    <row r="344" spans="1:5" ht="15" hidden="1" customHeight="1" x14ac:dyDescent="0.15">
      <c r="A344" s="7"/>
      <c r="B344" s="8"/>
      <c r="C344" s="9"/>
      <c r="D344" s="10">
        <v>46</v>
      </c>
      <c r="E344" s="9"/>
    </row>
    <row r="345" spans="1:5" ht="15" hidden="1" customHeight="1" x14ac:dyDescent="0.15">
      <c r="A345" s="7"/>
      <c r="B345" s="8"/>
      <c r="C345" s="9"/>
      <c r="D345" s="10">
        <v>47</v>
      </c>
      <c r="E345" s="9"/>
    </row>
    <row r="346" spans="1:5" ht="15" hidden="1" customHeight="1" x14ac:dyDescent="0.15">
      <c r="A346" s="7"/>
      <c r="B346" s="8"/>
      <c r="C346" s="9"/>
      <c r="D346" s="10">
        <v>48</v>
      </c>
      <c r="E346" s="9"/>
    </row>
    <row r="347" spans="1:5" ht="15" hidden="1" customHeight="1" x14ac:dyDescent="0.15">
      <c r="A347" s="7"/>
      <c r="B347" s="8"/>
      <c r="C347" s="9"/>
      <c r="D347" s="10">
        <v>49</v>
      </c>
      <c r="E347" s="9"/>
    </row>
    <row r="348" spans="1:5" ht="15" hidden="1" customHeight="1" x14ac:dyDescent="0.15">
      <c r="A348" s="7"/>
      <c r="B348" s="8"/>
      <c r="C348" s="9"/>
      <c r="D348" s="10">
        <v>50</v>
      </c>
      <c r="E348" s="9"/>
    </row>
    <row r="349" spans="1:5" ht="15" hidden="1" customHeight="1" x14ac:dyDescent="0.15">
      <c r="A349" s="7"/>
      <c r="B349" s="8"/>
      <c r="C349" s="9"/>
      <c r="D349" s="10">
        <v>51</v>
      </c>
      <c r="E349" s="9"/>
    </row>
    <row r="350" spans="1:5" ht="15" hidden="1" customHeight="1" x14ac:dyDescent="0.15">
      <c r="A350" s="7"/>
      <c r="B350" s="8"/>
      <c r="C350" s="9"/>
      <c r="D350" s="10">
        <v>52</v>
      </c>
      <c r="E350" s="9"/>
    </row>
    <row r="351" spans="1:5" ht="15" hidden="1" customHeight="1" x14ac:dyDescent="0.15">
      <c r="A351" s="7"/>
      <c r="B351" s="8"/>
      <c r="C351" s="9"/>
      <c r="D351" s="10">
        <v>53</v>
      </c>
      <c r="E351" s="9"/>
    </row>
    <row r="352" spans="1:5" ht="15" hidden="1" customHeight="1" x14ac:dyDescent="0.15">
      <c r="A352" s="7"/>
      <c r="B352" s="8"/>
      <c r="C352" s="9"/>
      <c r="D352" s="10">
        <v>54</v>
      </c>
      <c r="E352" s="9"/>
    </row>
    <row r="353" spans="1:5" ht="15" hidden="1" customHeight="1" x14ac:dyDescent="0.15">
      <c r="A353" s="7"/>
      <c r="B353" s="8"/>
      <c r="C353" s="9"/>
      <c r="D353" s="10">
        <v>55</v>
      </c>
      <c r="E353" s="9"/>
    </row>
    <row r="354" spans="1:5" ht="15" hidden="1" customHeight="1" x14ac:dyDescent="0.15">
      <c r="A354" s="7"/>
      <c r="B354" s="8"/>
      <c r="C354" s="9"/>
      <c r="D354" s="10">
        <v>56</v>
      </c>
      <c r="E354" s="9"/>
    </row>
    <row r="355" spans="1:5" ht="15" hidden="1" customHeight="1" x14ac:dyDescent="0.15">
      <c r="A355" s="7"/>
      <c r="B355" s="8"/>
      <c r="C355" s="9"/>
      <c r="D355" s="10">
        <v>57</v>
      </c>
      <c r="E355" s="9"/>
    </row>
    <row r="356" spans="1:5" ht="15" hidden="1" customHeight="1" x14ac:dyDescent="0.15">
      <c r="A356" s="7"/>
      <c r="B356" s="8"/>
      <c r="C356" s="9"/>
      <c r="D356" s="10">
        <v>58</v>
      </c>
      <c r="E356" s="9"/>
    </row>
    <row r="357" spans="1:5" ht="15" hidden="1" customHeight="1" x14ac:dyDescent="0.15">
      <c r="A357" s="7"/>
      <c r="B357" s="8"/>
      <c r="C357" s="9"/>
      <c r="D357" s="10">
        <v>59</v>
      </c>
      <c r="E357" s="9"/>
    </row>
    <row r="358" spans="1:5" ht="15" hidden="1" customHeight="1" x14ac:dyDescent="0.15">
      <c r="A358" s="7"/>
      <c r="B358" s="8"/>
      <c r="C358" s="9"/>
      <c r="D358" s="10">
        <v>60</v>
      </c>
      <c r="E358" s="9"/>
    </row>
    <row r="359" spans="1:5" ht="15" hidden="1" customHeight="1" x14ac:dyDescent="0.15">
      <c r="A359" s="7"/>
      <c r="B359" s="8"/>
      <c r="C359" s="9"/>
      <c r="D359" s="10">
        <v>61</v>
      </c>
      <c r="E359" s="9"/>
    </row>
    <row r="360" spans="1:5" ht="15" hidden="1" customHeight="1" x14ac:dyDescent="0.15">
      <c r="A360" s="7"/>
      <c r="B360" s="8"/>
      <c r="C360" s="9"/>
      <c r="D360" s="10">
        <v>62</v>
      </c>
      <c r="E360" s="9"/>
    </row>
    <row r="361" spans="1:5" ht="15" hidden="1" customHeight="1" x14ac:dyDescent="0.15">
      <c r="A361" s="7"/>
      <c r="B361" s="8"/>
      <c r="C361" s="9"/>
      <c r="D361" s="10">
        <v>63</v>
      </c>
      <c r="E361" s="9"/>
    </row>
    <row r="362" spans="1:5" ht="15" hidden="1" customHeight="1" x14ac:dyDescent="0.15">
      <c r="A362" s="7"/>
      <c r="B362" s="8"/>
      <c r="C362" s="9"/>
      <c r="D362" s="10">
        <v>64</v>
      </c>
      <c r="E362" s="9"/>
    </row>
    <row r="363" spans="1:5" ht="15" hidden="1" customHeight="1" x14ac:dyDescent="0.15">
      <c r="A363" s="7"/>
      <c r="B363" s="8"/>
      <c r="C363" s="9"/>
      <c r="D363" s="10">
        <v>65</v>
      </c>
      <c r="E363" s="9"/>
    </row>
    <row r="364" spans="1:5" ht="15" hidden="1" customHeight="1" x14ac:dyDescent="0.15">
      <c r="A364" s="7"/>
      <c r="B364" s="8"/>
      <c r="C364" s="9"/>
      <c r="D364" s="10">
        <v>66</v>
      </c>
      <c r="E364" s="9"/>
    </row>
    <row r="365" spans="1:5" ht="15" hidden="1" customHeight="1" x14ac:dyDescent="0.15">
      <c r="A365" s="7"/>
      <c r="B365" s="8"/>
      <c r="C365" s="9"/>
      <c r="D365" s="10">
        <v>67</v>
      </c>
      <c r="E365" s="9"/>
    </row>
    <row r="366" spans="1:5" ht="15" hidden="1" customHeight="1" x14ac:dyDescent="0.15">
      <c r="A366" s="7"/>
      <c r="B366" s="8"/>
      <c r="C366" s="9"/>
      <c r="D366" s="10">
        <v>68</v>
      </c>
      <c r="E366" s="9"/>
    </row>
    <row r="367" spans="1:5" ht="15" hidden="1" customHeight="1" x14ac:dyDescent="0.15">
      <c r="A367" s="7"/>
      <c r="B367" s="8"/>
      <c r="C367" s="9"/>
      <c r="D367" s="10">
        <v>69</v>
      </c>
      <c r="E367" s="9"/>
    </row>
    <row r="368" spans="1:5" ht="15" hidden="1" customHeight="1" x14ac:dyDescent="0.15">
      <c r="A368" s="7"/>
      <c r="B368" s="8"/>
      <c r="C368" s="9"/>
      <c r="D368" s="10">
        <v>70</v>
      </c>
      <c r="E368" s="9"/>
    </row>
    <row r="369" spans="1:5" ht="15" hidden="1" customHeight="1" x14ac:dyDescent="0.15">
      <c r="A369" s="7"/>
      <c r="B369" s="8"/>
      <c r="C369" s="9"/>
      <c r="D369" s="10">
        <v>71</v>
      </c>
      <c r="E369" s="9"/>
    </row>
    <row r="370" spans="1:5" ht="15" hidden="1" customHeight="1" x14ac:dyDescent="0.15">
      <c r="A370" s="7"/>
      <c r="B370" s="8"/>
      <c r="C370" s="9"/>
      <c r="D370" s="10">
        <v>72</v>
      </c>
      <c r="E370" s="9"/>
    </row>
    <row r="371" spans="1:5" ht="15" hidden="1" customHeight="1" x14ac:dyDescent="0.15">
      <c r="A371" s="7"/>
      <c r="B371" s="8"/>
      <c r="C371" s="9"/>
      <c r="D371" s="10">
        <v>73</v>
      </c>
      <c r="E371" s="9"/>
    </row>
    <row r="372" spans="1:5" ht="15" hidden="1" customHeight="1" x14ac:dyDescent="0.15">
      <c r="A372" s="7"/>
      <c r="B372" s="8"/>
      <c r="C372" s="9"/>
      <c r="D372" s="10">
        <v>74</v>
      </c>
      <c r="E372" s="9"/>
    </row>
    <row r="373" spans="1:5" ht="15" hidden="1" customHeight="1" x14ac:dyDescent="0.15">
      <c r="A373" s="7"/>
      <c r="B373" s="8"/>
      <c r="C373" s="9"/>
      <c r="D373" s="10">
        <v>75</v>
      </c>
      <c r="E373" s="9"/>
    </row>
    <row r="374" spans="1:5" ht="15" hidden="1" customHeight="1" x14ac:dyDescent="0.15">
      <c r="A374" s="7"/>
      <c r="B374" s="8"/>
      <c r="C374" s="9"/>
      <c r="D374" s="10">
        <v>76</v>
      </c>
      <c r="E374" s="9"/>
    </row>
    <row r="375" spans="1:5" ht="15" hidden="1" customHeight="1" x14ac:dyDescent="0.15">
      <c r="A375" s="7"/>
      <c r="B375" s="8"/>
      <c r="C375" s="9"/>
      <c r="D375" s="10">
        <v>77</v>
      </c>
      <c r="E375" s="9"/>
    </row>
    <row r="376" spans="1:5" ht="15" hidden="1" customHeight="1" x14ac:dyDescent="0.15">
      <c r="A376" s="7"/>
      <c r="B376" s="8"/>
      <c r="C376" s="9"/>
      <c r="D376" s="10">
        <v>78</v>
      </c>
      <c r="E376" s="9"/>
    </row>
    <row r="377" spans="1:5" ht="15" hidden="1" customHeight="1" x14ac:dyDescent="0.15">
      <c r="A377" s="7"/>
      <c r="B377" s="8"/>
      <c r="C377" s="9"/>
      <c r="D377" s="10">
        <v>79</v>
      </c>
      <c r="E377" s="9"/>
    </row>
    <row r="378" spans="1:5" ht="15" hidden="1" customHeight="1" x14ac:dyDescent="0.15">
      <c r="A378" s="7"/>
      <c r="B378" s="8"/>
      <c r="C378" s="9"/>
      <c r="D378" s="10">
        <v>80</v>
      </c>
      <c r="E378" s="9"/>
    </row>
    <row r="379" spans="1:5" ht="15" hidden="1" customHeight="1" x14ac:dyDescent="0.15">
      <c r="A379" s="7"/>
      <c r="B379" s="8"/>
      <c r="C379" s="9"/>
      <c r="D379" s="10">
        <v>81</v>
      </c>
      <c r="E379" s="9"/>
    </row>
    <row r="380" spans="1:5" ht="29.25" customHeight="1" x14ac:dyDescent="0.15">
      <c r="A380" s="787" t="s">
        <v>291</v>
      </c>
      <c r="B380" s="787"/>
      <c r="C380" s="174"/>
      <c r="D380" s="175">
        <v>1</v>
      </c>
      <c r="E380" s="491" t="s">
        <v>346</v>
      </c>
    </row>
    <row r="381" spans="1:5" ht="14.25" customHeight="1" x14ac:dyDescent="0.15">
      <c r="A381" s="7"/>
      <c r="B381" s="137"/>
      <c r="C381" s="138"/>
      <c r="D381" s="139">
        <v>3</v>
      </c>
      <c r="E381" s="140"/>
    </row>
    <row r="382" spans="1:5" ht="15" hidden="1" customHeight="1" x14ac:dyDescent="0.15">
      <c r="A382" s="7"/>
      <c r="B382" s="8"/>
      <c r="C382" s="9"/>
      <c r="D382" s="10">
        <v>10</v>
      </c>
      <c r="E382" s="9"/>
    </row>
    <row r="383" spans="1:5" ht="15" hidden="1" customHeight="1" x14ac:dyDescent="0.15">
      <c r="A383" s="7"/>
      <c r="B383" s="8"/>
      <c r="C383" s="9"/>
      <c r="D383" s="10">
        <v>11</v>
      </c>
      <c r="E383" s="9"/>
    </row>
    <row r="384" spans="1:5" ht="15" hidden="1" customHeight="1" x14ac:dyDescent="0.15">
      <c r="A384" s="7"/>
      <c r="B384" s="8"/>
      <c r="C384" s="9"/>
      <c r="D384" s="10">
        <v>12</v>
      </c>
      <c r="E384" s="9"/>
    </row>
    <row r="385" spans="1:5" ht="15" hidden="1" customHeight="1" x14ac:dyDescent="0.15">
      <c r="A385" s="7"/>
      <c r="B385" s="8"/>
      <c r="C385" s="9"/>
      <c r="D385" s="10">
        <v>13</v>
      </c>
      <c r="E385" s="9"/>
    </row>
    <row r="386" spans="1:5" ht="15" hidden="1" customHeight="1" x14ac:dyDescent="0.15">
      <c r="A386" s="7"/>
      <c r="B386" s="8"/>
      <c r="C386" s="9"/>
      <c r="D386" s="10">
        <v>14</v>
      </c>
      <c r="E386" s="9"/>
    </row>
    <row r="387" spans="1:5" ht="15" hidden="1" customHeight="1" x14ac:dyDescent="0.15">
      <c r="A387" s="7"/>
      <c r="B387" s="8"/>
      <c r="C387" s="9"/>
      <c r="D387" s="10">
        <v>15</v>
      </c>
      <c r="E387" s="9"/>
    </row>
    <row r="388" spans="1:5" ht="15" hidden="1" customHeight="1" x14ac:dyDescent="0.15">
      <c r="A388" s="7"/>
      <c r="B388" s="8"/>
      <c r="C388" s="9"/>
      <c r="D388" s="10">
        <v>16</v>
      </c>
      <c r="E388" s="9"/>
    </row>
    <row r="389" spans="1:5" ht="15" hidden="1" customHeight="1" x14ac:dyDescent="0.15">
      <c r="A389" s="7"/>
      <c r="B389" s="8"/>
      <c r="C389" s="9"/>
      <c r="D389" s="10">
        <v>17</v>
      </c>
      <c r="E389" s="9"/>
    </row>
    <row r="390" spans="1:5" ht="15" hidden="1" customHeight="1" x14ac:dyDescent="0.15">
      <c r="A390" s="7"/>
      <c r="B390" s="8"/>
      <c r="C390" s="9"/>
      <c r="D390" s="10">
        <v>18</v>
      </c>
      <c r="E390" s="9"/>
    </row>
    <row r="391" spans="1:5" ht="15" hidden="1" customHeight="1" x14ac:dyDescent="0.15">
      <c r="A391" s="7"/>
      <c r="B391" s="8"/>
      <c r="C391" s="9"/>
      <c r="D391" s="10">
        <v>19</v>
      </c>
      <c r="E391" s="9"/>
    </row>
    <row r="392" spans="1:5" ht="15" hidden="1" customHeight="1" x14ac:dyDescent="0.15">
      <c r="A392" s="7"/>
      <c r="B392" s="8"/>
      <c r="C392" s="9"/>
      <c r="D392" s="10">
        <v>20</v>
      </c>
      <c r="E392" s="9"/>
    </row>
    <row r="393" spans="1:5" ht="15" hidden="1" customHeight="1" x14ac:dyDescent="0.15">
      <c r="A393" s="7"/>
      <c r="B393" s="8"/>
      <c r="C393" s="9"/>
      <c r="D393" s="10">
        <v>21</v>
      </c>
      <c r="E393" s="9"/>
    </row>
    <row r="394" spans="1:5" ht="15" hidden="1" customHeight="1" x14ac:dyDescent="0.15">
      <c r="A394" s="7"/>
      <c r="B394" s="8"/>
      <c r="C394" s="9"/>
      <c r="D394" s="10">
        <v>22</v>
      </c>
      <c r="E394" s="9"/>
    </row>
    <row r="395" spans="1:5" ht="15" hidden="1" customHeight="1" x14ac:dyDescent="0.15">
      <c r="A395" s="7"/>
      <c r="B395" s="8"/>
      <c r="C395" s="9"/>
      <c r="D395" s="10">
        <v>23</v>
      </c>
      <c r="E395" s="9"/>
    </row>
    <row r="396" spans="1:5" ht="15" hidden="1" customHeight="1" x14ac:dyDescent="0.15">
      <c r="A396" s="7"/>
      <c r="B396" s="8"/>
      <c r="C396" s="9"/>
      <c r="D396" s="10">
        <v>24</v>
      </c>
      <c r="E396" s="9"/>
    </row>
    <row r="397" spans="1:5" ht="15" hidden="1" customHeight="1" x14ac:dyDescent="0.15">
      <c r="A397" s="7"/>
      <c r="B397" s="8"/>
      <c r="C397" s="9"/>
      <c r="D397" s="10">
        <v>25</v>
      </c>
      <c r="E397" s="9"/>
    </row>
    <row r="398" spans="1:5" ht="15" hidden="1" customHeight="1" x14ac:dyDescent="0.15">
      <c r="A398" s="7"/>
      <c r="B398" s="8"/>
      <c r="C398" s="9"/>
      <c r="D398" s="10">
        <v>26</v>
      </c>
      <c r="E398" s="9"/>
    </row>
    <row r="399" spans="1:5" ht="15" hidden="1" customHeight="1" x14ac:dyDescent="0.15">
      <c r="A399" s="7"/>
      <c r="B399" s="8"/>
      <c r="C399" s="9"/>
      <c r="D399" s="10">
        <v>27</v>
      </c>
      <c r="E399" s="9"/>
    </row>
    <row r="400" spans="1:5" ht="15" hidden="1" customHeight="1" x14ac:dyDescent="0.15">
      <c r="A400" s="7"/>
      <c r="B400" s="8"/>
      <c r="C400" s="9"/>
      <c r="D400" s="10">
        <v>28</v>
      </c>
      <c r="E400" s="9"/>
    </row>
    <row r="401" spans="1:5" ht="15" hidden="1" customHeight="1" x14ac:dyDescent="0.15">
      <c r="A401" s="7"/>
      <c r="B401" s="8"/>
      <c r="C401" s="9"/>
      <c r="D401" s="10">
        <v>29</v>
      </c>
      <c r="E401" s="9"/>
    </row>
    <row r="402" spans="1:5" ht="15" hidden="1" customHeight="1" x14ac:dyDescent="0.15">
      <c r="A402" s="7"/>
      <c r="B402" s="8"/>
      <c r="C402" s="9"/>
      <c r="D402" s="10">
        <v>30</v>
      </c>
      <c r="E402" s="9"/>
    </row>
    <row r="403" spans="1:5" ht="15" hidden="1" customHeight="1" x14ac:dyDescent="0.15">
      <c r="A403" s="7"/>
      <c r="B403" s="8"/>
      <c r="C403" s="9"/>
      <c r="D403" s="10">
        <v>31</v>
      </c>
      <c r="E403" s="9"/>
    </row>
    <row r="404" spans="1:5" ht="15" hidden="1" customHeight="1" x14ac:dyDescent="0.15">
      <c r="A404" s="7"/>
      <c r="B404" s="8"/>
      <c r="C404" s="9"/>
      <c r="D404" s="10">
        <v>32</v>
      </c>
      <c r="E404" s="9"/>
    </row>
    <row r="405" spans="1:5" ht="15" hidden="1" customHeight="1" x14ac:dyDescent="0.15">
      <c r="A405" s="7"/>
      <c r="B405" s="8"/>
      <c r="C405" s="9"/>
      <c r="D405" s="10">
        <v>33</v>
      </c>
      <c r="E405" s="9"/>
    </row>
    <row r="406" spans="1:5" ht="15" hidden="1" customHeight="1" x14ac:dyDescent="0.15">
      <c r="A406" s="7"/>
      <c r="B406" s="8"/>
      <c r="C406" s="9"/>
      <c r="D406" s="10">
        <v>34</v>
      </c>
      <c r="E406" s="9"/>
    </row>
    <row r="407" spans="1:5" ht="15" hidden="1" customHeight="1" x14ac:dyDescent="0.15">
      <c r="A407" s="7"/>
      <c r="B407" s="8"/>
      <c r="C407" s="9"/>
      <c r="D407" s="10">
        <v>35</v>
      </c>
      <c r="E407" s="9"/>
    </row>
    <row r="408" spans="1:5" ht="15" hidden="1" customHeight="1" x14ac:dyDescent="0.15">
      <c r="A408" s="7"/>
      <c r="B408" s="8"/>
      <c r="C408" s="9"/>
      <c r="D408" s="10">
        <v>36</v>
      </c>
      <c r="E408" s="9"/>
    </row>
    <row r="409" spans="1:5" ht="15" hidden="1" customHeight="1" x14ac:dyDescent="0.15">
      <c r="A409" s="7"/>
      <c r="B409" s="8"/>
      <c r="C409" s="9"/>
      <c r="D409" s="10">
        <v>37</v>
      </c>
      <c r="E409" s="9"/>
    </row>
    <row r="410" spans="1:5" ht="15" hidden="1" customHeight="1" x14ac:dyDescent="0.15">
      <c r="A410" s="7"/>
      <c r="B410" s="8"/>
      <c r="C410" s="9"/>
      <c r="D410" s="10">
        <v>38</v>
      </c>
      <c r="E410" s="9"/>
    </row>
    <row r="411" spans="1:5" ht="15" hidden="1" customHeight="1" x14ac:dyDescent="0.15">
      <c r="A411" s="7"/>
      <c r="B411" s="8"/>
      <c r="C411" s="9"/>
      <c r="D411" s="10">
        <v>39</v>
      </c>
      <c r="E411" s="9"/>
    </row>
    <row r="412" spans="1:5" ht="15" hidden="1" customHeight="1" x14ac:dyDescent="0.15">
      <c r="A412" s="7"/>
      <c r="B412" s="8"/>
      <c r="C412" s="9"/>
      <c r="D412" s="10">
        <v>40</v>
      </c>
      <c r="E412" s="9"/>
    </row>
    <row r="413" spans="1:5" ht="15" hidden="1" customHeight="1" x14ac:dyDescent="0.15">
      <c r="A413" s="7"/>
      <c r="B413" s="8"/>
      <c r="C413" s="9"/>
      <c r="D413" s="10">
        <v>41</v>
      </c>
      <c r="E413" s="9"/>
    </row>
    <row r="414" spans="1:5" ht="15" hidden="1" customHeight="1" x14ac:dyDescent="0.15">
      <c r="A414" s="7"/>
      <c r="B414" s="8"/>
      <c r="C414" s="9"/>
      <c r="D414" s="10">
        <v>42</v>
      </c>
      <c r="E414" s="9"/>
    </row>
    <row r="415" spans="1:5" ht="15" hidden="1" customHeight="1" x14ac:dyDescent="0.15">
      <c r="A415" s="7"/>
      <c r="B415" s="8"/>
      <c r="C415" s="9"/>
      <c r="D415" s="10">
        <v>43</v>
      </c>
      <c r="E415" s="9"/>
    </row>
    <row r="416" spans="1:5" ht="15" hidden="1" customHeight="1" x14ac:dyDescent="0.15">
      <c r="A416" s="7"/>
      <c r="B416" s="8"/>
      <c r="C416" s="9"/>
      <c r="D416" s="10">
        <v>44</v>
      </c>
      <c r="E416" s="9"/>
    </row>
    <row r="417" spans="1:5" ht="15" hidden="1" customHeight="1" x14ac:dyDescent="0.15">
      <c r="A417" s="7"/>
      <c r="B417" s="8"/>
      <c r="C417" s="9"/>
      <c r="D417" s="10">
        <v>45</v>
      </c>
      <c r="E417" s="9"/>
    </row>
    <row r="418" spans="1:5" ht="15" hidden="1" customHeight="1" x14ac:dyDescent="0.15">
      <c r="A418" s="7"/>
      <c r="B418" s="8"/>
      <c r="C418" s="9"/>
      <c r="D418" s="10">
        <v>46</v>
      </c>
      <c r="E418" s="9"/>
    </row>
    <row r="419" spans="1:5" ht="15" hidden="1" customHeight="1" x14ac:dyDescent="0.15">
      <c r="A419" s="7"/>
      <c r="B419" s="8"/>
      <c r="C419" s="9"/>
      <c r="D419" s="10">
        <v>47</v>
      </c>
      <c r="E419" s="9"/>
    </row>
    <row r="420" spans="1:5" ht="15" hidden="1" customHeight="1" x14ac:dyDescent="0.15">
      <c r="A420" s="7"/>
      <c r="B420" s="8"/>
      <c r="C420" s="9"/>
      <c r="D420" s="10">
        <v>48</v>
      </c>
      <c r="E420" s="9"/>
    </row>
    <row r="421" spans="1:5" ht="15" hidden="1" customHeight="1" x14ac:dyDescent="0.15">
      <c r="A421" s="7"/>
      <c r="B421" s="8"/>
      <c r="C421" s="9"/>
      <c r="D421" s="10">
        <v>49</v>
      </c>
      <c r="E421" s="9"/>
    </row>
    <row r="422" spans="1:5" ht="15" hidden="1" customHeight="1" x14ac:dyDescent="0.15">
      <c r="A422" s="7"/>
      <c r="B422" s="8"/>
      <c r="C422" s="9"/>
      <c r="D422" s="10">
        <v>50</v>
      </c>
      <c r="E422" s="9"/>
    </row>
    <row r="423" spans="1:5" ht="15" hidden="1" customHeight="1" x14ac:dyDescent="0.15">
      <c r="A423" s="7"/>
      <c r="B423" s="8"/>
      <c r="C423" s="9"/>
      <c r="D423" s="10">
        <v>51</v>
      </c>
      <c r="E423" s="9"/>
    </row>
    <row r="424" spans="1:5" ht="15" hidden="1" customHeight="1" x14ac:dyDescent="0.15">
      <c r="A424" s="7"/>
      <c r="B424" s="8"/>
      <c r="C424" s="9"/>
      <c r="D424" s="10">
        <v>52</v>
      </c>
      <c r="E424" s="9"/>
    </row>
    <row r="425" spans="1:5" ht="15" hidden="1" customHeight="1" x14ac:dyDescent="0.15">
      <c r="A425" s="7"/>
      <c r="B425" s="8"/>
      <c r="C425" s="9"/>
      <c r="D425" s="10">
        <v>53</v>
      </c>
      <c r="E425" s="9"/>
    </row>
    <row r="426" spans="1:5" ht="15" hidden="1" customHeight="1" x14ac:dyDescent="0.15">
      <c r="A426" s="7"/>
      <c r="B426" s="8"/>
      <c r="C426" s="9"/>
      <c r="D426" s="10">
        <v>54</v>
      </c>
      <c r="E426" s="9"/>
    </row>
    <row r="427" spans="1:5" ht="15" hidden="1" customHeight="1" x14ac:dyDescent="0.15">
      <c r="A427" s="7"/>
      <c r="B427" s="8"/>
      <c r="C427" s="9"/>
      <c r="D427" s="10">
        <v>55</v>
      </c>
      <c r="E427" s="9"/>
    </row>
    <row r="428" spans="1:5" ht="15" hidden="1" customHeight="1" x14ac:dyDescent="0.15">
      <c r="A428" s="7"/>
      <c r="B428" s="8"/>
      <c r="C428" s="9"/>
      <c r="D428" s="10">
        <v>56</v>
      </c>
      <c r="E428" s="9"/>
    </row>
    <row r="429" spans="1:5" ht="15" hidden="1" customHeight="1" x14ac:dyDescent="0.15">
      <c r="A429" s="7"/>
      <c r="B429" s="8"/>
      <c r="C429" s="9"/>
      <c r="D429" s="10">
        <v>57</v>
      </c>
      <c r="E429" s="9"/>
    </row>
    <row r="430" spans="1:5" ht="15" hidden="1" customHeight="1" x14ac:dyDescent="0.15">
      <c r="A430" s="7"/>
      <c r="B430" s="8"/>
      <c r="C430" s="9"/>
      <c r="D430" s="10">
        <v>58</v>
      </c>
      <c r="E430" s="9"/>
    </row>
    <row r="431" spans="1:5" ht="15" hidden="1" customHeight="1" x14ac:dyDescent="0.15">
      <c r="A431" s="7"/>
      <c r="B431" s="8"/>
      <c r="C431" s="9"/>
      <c r="D431" s="10">
        <v>59</v>
      </c>
      <c r="E431" s="9"/>
    </row>
    <row r="432" spans="1:5" ht="15" hidden="1" customHeight="1" x14ac:dyDescent="0.15">
      <c r="A432" s="7"/>
      <c r="B432" s="8"/>
      <c r="C432" s="9"/>
      <c r="D432" s="10">
        <v>60</v>
      </c>
      <c r="E432" s="9"/>
    </row>
    <row r="433" spans="1:5" ht="15" hidden="1" customHeight="1" x14ac:dyDescent="0.15">
      <c r="A433" s="7"/>
      <c r="B433" s="8"/>
      <c r="C433" s="9"/>
      <c r="D433" s="10">
        <v>61</v>
      </c>
      <c r="E433" s="9"/>
    </row>
    <row r="434" spans="1:5" ht="15" hidden="1" customHeight="1" x14ac:dyDescent="0.15">
      <c r="A434" s="7"/>
      <c r="B434" s="8"/>
      <c r="C434" s="9"/>
      <c r="D434" s="10">
        <v>62</v>
      </c>
      <c r="E434" s="9"/>
    </row>
    <row r="435" spans="1:5" ht="15" hidden="1" customHeight="1" x14ac:dyDescent="0.15">
      <c r="A435" s="7"/>
      <c r="B435" s="8"/>
      <c r="C435" s="9"/>
      <c r="D435" s="10">
        <v>63</v>
      </c>
      <c r="E435" s="9"/>
    </row>
    <row r="436" spans="1:5" ht="15" hidden="1" customHeight="1" x14ac:dyDescent="0.15">
      <c r="A436" s="7"/>
      <c r="B436" s="8"/>
      <c r="C436" s="9"/>
      <c r="D436" s="10">
        <v>64</v>
      </c>
      <c r="E436" s="9"/>
    </row>
    <row r="437" spans="1:5" ht="15" hidden="1" customHeight="1" x14ac:dyDescent="0.15">
      <c r="A437" s="7"/>
      <c r="B437" s="8"/>
      <c r="C437" s="9"/>
      <c r="D437" s="10">
        <v>65</v>
      </c>
      <c r="E437" s="9"/>
    </row>
    <row r="438" spans="1:5" ht="15" hidden="1" customHeight="1" x14ac:dyDescent="0.15">
      <c r="A438" s="7"/>
      <c r="B438" s="8"/>
      <c r="C438" s="9"/>
      <c r="D438" s="10">
        <v>66</v>
      </c>
      <c r="E438" s="9"/>
    </row>
    <row r="439" spans="1:5" ht="15" hidden="1" customHeight="1" x14ac:dyDescent="0.15">
      <c r="A439" s="7"/>
      <c r="B439" s="8"/>
      <c r="C439" s="9"/>
      <c r="D439" s="10">
        <v>67</v>
      </c>
      <c r="E439" s="9"/>
    </row>
    <row r="440" spans="1:5" ht="15" hidden="1" customHeight="1" x14ac:dyDescent="0.15">
      <c r="A440" s="7"/>
      <c r="B440" s="8"/>
      <c r="C440" s="9"/>
      <c r="D440" s="10">
        <v>68</v>
      </c>
      <c r="E440" s="9"/>
    </row>
    <row r="441" spans="1:5" ht="15" hidden="1" customHeight="1" x14ac:dyDescent="0.15">
      <c r="A441" s="7"/>
      <c r="B441" s="8"/>
      <c r="C441" s="9"/>
      <c r="D441" s="10">
        <v>69</v>
      </c>
      <c r="E441" s="9"/>
    </row>
    <row r="442" spans="1:5" ht="15" hidden="1" customHeight="1" x14ac:dyDescent="0.15">
      <c r="A442" s="7"/>
      <c r="B442" s="8"/>
      <c r="C442" s="9"/>
      <c r="D442" s="10">
        <v>70</v>
      </c>
      <c r="E442" s="9"/>
    </row>
    <row r="443" spans="1:5" ht="15" hidden="1" customHeight="1" x14ac:dyDescent="0.15">
      <c r="A443" s="7"/>
      <c r="B443" s="8"/>
      <c r="C443" s="9"/>
      <c r="D443" s="10">
        <v>71</v>
      </c>
      <c r="E443" s="9"/>
    </row>
    <row r="444" spans="1:5" ht="15" hidden="1" customHeight="1" x14ac:dyDescent="0.15">
      <c r="A444" s="7"/>
      <c r="B444" s="8"/>
      <c r="C444" s="9"/>
      <c r="D444" s="10">
        <v>72</v>
      </c>
      <c r="E444" s="9"/>
    </row>
    <row r="445" spans="1:5" ht="15" hidden="1" customHeight="1" x14ac:dyDescent="0.15">
      <c r="A445" s="7"/>
      <c r="B445" s="8"/>
      <c r="C445" s="9"/>
      <c r="D445" s="10">
        <v>73</v>
      </c>
      <c r="E445" s="9"/>
    </row>
    <row r="446" spans="1:5" ht="15" hidden="1" customHeight="1" x14ac:dyDescent="0.15">
      <c r="A446" s="7"/>
      <c r="B446" s="8"/>
      <c r="C446" s="9"/>
      <c r="D446" s="10">
        <v>74</v>
      </c>
      <c r="E446" s="9"/>
    </row>
    <row r="447" spans="1:5" ht="15" hidden="1" customHeight="1" x14ac:dyDescent="0.15">
      <c r="A447" s="7"/>
      <c r="B447" s="8"/>
      <c r="C447" s="9"/>
      <c r="D447" s="10">
        <v>75</v>
      </c>
      <c r="E447" s="9"/>
    </row>
    <row r="448" spans="1:5" ht="15" hidden="1" customHeight="1" x14ac:dyDescent="0.15">
      <c r="A448" s="7"/>
      <c r="B448" s="8"/>
      <c r="C448" s="9"/>
      <c r="D448" s="10">
        <v>76</v>
      </c>
      <c r="E448" s="9"/>
    </row>
    <row r="449" spans="1:5" ht="15" hidden="1" customHeight="1" x14ac:dyDescent="0.15">
      <c r="A449" s="7"/>
      <c r="B449" s="8"/>
      <c r="C449" s="9"/>
      <c r="D449" s="10">
        <v>77</v>
      </c>
      <c r="E449" s="9"/>
    </row>
    <row r="450" spans="1:5" ht="15" hidden="1" customHeight="1" x14ac:dyDescent="0.15">
      <c r="A450" s="7"/>
      <c r="B450" s="8"/>
      <c r="C450" s="9"/>
      <c r="D450" s="10">
        <v>78</v>
      </c>
      <c r="E450" s="9"/>
    </row>
    <row r="451" spans="1:5" ht="15" hidden="1" customHeight="1" x14ac:dyDescent="0.15">
      <c r="A451" s="7"/>
      <c r="B451" s="8"/>
      <c r="C451" s="9"/>
      <c r="D451" s="10">
        <v>79</v>
      </c>
      <c r="E451" s="9"/>
    </row>
    <row r="452" spans="1:5" ht="15" hidden="1" customHeight="1" x14ac:dyDescent="0.15">
      <c r="A452" s="7"/>
      <c r="B452" s="8"/>
      <c r="C452" s="9"/>
      <c r="D452" s="10">
        <v>80</v>
      </c>
      <c r="E452" s="9"/>
    </row>
    <row r="453" spans="1:5" ht="15" hidden="1" customHeight="1" x14ac:dyDescent="0.15">
      <c r="A453" s="7"/>
      <c r="B453" s="8"/>
      <c r="C453" s="9"/>
      <c r="D453" s="10">
        <v>81</v>
      </c>
      <c r="E453" s="9"/>
    </row>
    <row r="454" spans="1:5" ht="21.75" customHeight="1" x14ac:dyDescent="0.15">
      <c r="A454" s="787" t="s">
        <v>292</v>
      </c>
      <c r="B454" s="787"/>
      <c r="C454" s="174"/>
      <c r="D454" s="175">
        <v>1</v>
      </c>
      <c r="E454" s="309" t="s">
        <v>302</v>
      </c>
    </row>
    <row r="455" spans="1:5" ht="14.25" customHeight="1" x14ac:dyDescent="0.15">
      <c r="A455" s="7"/>
      <c r="B455" s="137"/>
      <c r="C455" s="138"/>
      <c r="D455" s="139">
        <v>3</v>
      </c>
      <c r="E455" s="140"/>
    </row>
    <row r="456" spans="1:5" ht="30" customHeight="1" x14ac:dyDescent="0.15">
      <c r="A456" s="787" t="s">
        <v>293</v>
      </c>
      <c r="B456" s="787"/>
      <c r="C456" s="474"/>
      <c r="D456" s="475"/>
      <c r="E456" s="181" t="s">
        <v>303</v>
      </c>
    </row>
    <row r="457" spans="1:5" ht="14.25" customHeight="1" x14ac:dyDescent="0.15">
      <c r="A457" s="151"/>
      <c r="B457" s="137" t="s">
        <v>329</v>
      </c>
      <c r="C457" s="138"/>
      <c r="D457" s="139"/>
      <c r="E457" s="141" t="s">
        <v>67</v>
      </c>
    </row>
    <row r="458" spans="1:5" ht="14.25" customHeight="1" x14ac:dyDescent="0.15">
      <c r="A458" s="787" t="s">
        <v>294</v>
      </c>
      <c r="B458" s="787"/>
      <c r="C458" s="474"/>
      <c r="D458" s="475"/>
      <c r="E458" s="477" t="s">
        <v>304</v>
      </c>
    </row>
    <row r="459" spans="1:5" ht="14.25" customHeight="1" x14ac:dyDescent="0.15">
      <c r="A459" s="151"/>
      <c r="B459" s="137"/>
      <c r="C459" s="138"/>
      <c r="D459" s="139"/>
      <c r="E459" s="141"/>
    </row>
    <row r="460" spans="1:5" ht="14.25" customHeight="1" x14ac:dyDescent="0.15">
      <c r="A460" s="787" t="s">
        <v>295</v>
      </c>
      <c r="B460" s="787"/>
      <c r="C460" s="474"/>
      <c r="D460" s="475"/>
      <c r="E460" s="181" t="s">
        <v>305</v>
      </c>
    </row>
    <row r="461" spans="1:5" ht="14.25" customHeight="1" x14ac:dyDescent="0.15">
      <c r="A461" s="151"/>
      <c r="B461" s="137" t="s">
        <v>332</v>
      </c>
      <c r="C461" s="149"/>
      <c r="D461" s="150"/>
      <c r="E461" s="483" t="s">
        <v>331</v>
      </c>
    </row>
    <row r="462" spans="1:5" ht="14.25" customHeight="1" x14ac:dyDescent="0.15">
      <c r="A462" s="151"/>
      <c r="B462" s="137" t="s">
        <v>196</v>
      </c>
      <c r="C462" s="138"/>
      <c r="D462" s="139"/>
      <c r="E462" s="141" t="s">
        <v>234</v>
      </c>
    </row>
    <row r="463" spans="1:5" ht="14.25" customHeight="1" x14ac:dyDescent="0.15">
      <c r="A463" s="151"/>
      <c r="B463" s="137" t="s">
        <v>324</v>
      </c>
      <c r="C463" s="138"/>
      <c r="D463" s="139"/>
      <c r="E463" s="141" t="s">
        <v>277</v>
      </c>
    </row>
    <row r="464" spans="1:5" ht="14.25" customHeight="1" x14ac:dyDescent="0.15">
      <c r="A464" s="787" t="s">
        <v>296</v>
      </c>
      <c r="B464" s="787"/>
      <c r="C464" s="474"/>
      <c r="D464" s="475"/>
      <c r="E464" s="181" t="s">
        <v>347</v>
      </c>
    </row>
    <row r="465" spans="1:5" ht="14.25" customHeight="1" x14ac:dyDescent="0.15">
      <c r="A465" s="151"/>
      <c r="B465" s="137"/>
      <c r="C465" s="138"/>
      <c r="D465" s="139"/>
      <c r="E465" s="141"/>
    </row>
    <row r="466" spans="1:5" ht="14.25" customHeight="1" x14ac:dyDescent="0.2">
      <c r="A466" s="798" t="s">
        <v>203</v>
      </c>
      <c r="B466" s="799"/>
      <c r="C466" s="472"/>
      <c r="D466" s="473">
        <v>10</v>
      </c>
      <c r="E466" s="178" t="s">
        <v>306</v>
      </c>
    </row>
    <row r="467" spans="1:5" ht="15" hidden="1" customHeight="1" x14ac:dyDescent="0.15">
      <c r="A467" s="151"/>
      <c r="B467" s="8"/>
      <c r="C467" s="9"/>
      <c r="D467" s="10">
        <v>11</v>
      </c>
      <c r="E467" s="9"/>
    </row>
    <row r="468" spans="1:5" ht="15" hidden="1" customHeight="1" x14ac:dyDescent="0.15">
      <c r="A468" s="151"/>
      <c r="B468" s="8"/>
      <c r="C468" s="9"/>
      <c r="D468" s="10">
        <v>12</v>
      </c>
      <c r="E468" s="9"/>
    </row>
    <row r="469" spans="1:5" ht="15" hidden="1" customHeight="1" x14ac:dyDescent="0.15">
      <c r="A469" s="151"/>
      <c r="B469" s="8"/>
      <c r="C469" s="9"/>
      <c r="D469" s="10">
        <v>13</v>
      </c>
      <c r="E469" s="9"/>
    </row>
    <row r="470" spans="1:5" ht="15" hidden="1" customHeight="1" x14ac:dyDescent="0.15">
      <c r="A470" s="151"/>
      <c r="B470" s="8"/>
      <c r="C470" s="9"/>
      <c r="D470" s="10">
        <v>14</v>
      </c>
      <c r="E470" s="9"/>
    </row>
    <row r="471" spans="1:5" ht="15" hidden="1" customHeight="1" x14ac:dyDescent="0.15">
      <c r="A471" s="151"/>
      <c r="B471" s="8"/>
      <c r="C471" s="9"/>
      <c r="D471" s="10">
        <v>15</v>
      </c>
      <c r="E471" s="9"/>
    </row>
    <row r="472" spans="1:5" ht="15" hidden="1" customHeight="1" x14ac:dyDescent="0.15">
      <c r="A472" s="151"/>
      <c r="B472" s="8"/>
      <c r="C472" s="9"/>
      <c r="D472" s="10">
        <v>16</v>
      </c>
      <c r="E472" s="9"/>
    </row>
    <row r="473" spans="1:5" ht="15" hidden="1" customHeight="1" x14ac:dyDescent="0.15">
      <c r="A473" s="151"/>
      <c r="B473" s="8"/>
      <c r="C473" s="9"/>
      <c r="D473" s="10">
        <v>17</v>
      </c>
      <c r="E473" s="9"/>
    </row>
    <row r="474" spans="1:5" ht="15" hidden="1" customHeight="1" x14ac:dyDescent="0.15">
      <c r="A474" s="151"/>
      <c r="B474" s="8"/>
      <c r="C474" s="9"/>
      <c r="D474" s="10">
        <v>18</v>
      </c>
      <c r="E474" s="9"/>
    </row>
    <row r="475" spans="1:5" ht="15" hidden="1" customHeight="1" x14ac:dyDescent="0.15">
      <c r="A475" s="151"/>
      <c r="B475" s="8"/>
      <c r="C475" s="9"/>
      <c r="D475" s="10">
        <v>19</v>
      </c>
      <c r="E475" s="9"/>
    </row>
    <row r="476" spans="1:5" ht="15" hidden="1" customHeight="1" x14ac:dyDescent="0.15">
      <c r="A476" s="151"/>
      <c r="B476" s="8"/>
      <c r="C476" s="9"/>
      <c r="D476" s="10">
        <v>20</v>
      </c>
      <c r="E476" s="9"/>
    </row>
    <row r="477" spans="1:5" ht="15" hidden="1" customHeight="1" x14ac:dyDescent="0.15">
      <c r="A477" s="151"/>
      <c r="B477" s="8"/>
      <c r="C477" s="9"/>
      <c r="D477" s="10">
        <v>21</v>
      </c>
      <c r="E477" s="9"/>
    </row>
    <row r="478" spans="1:5" ht="15" hidden="1" customHeight="1" x14ac:dyDescent="0.15">
      <c r="A478" s="151"/>
      <c r="B478" s="8"/>
      <c r="C478" s="9"/>
      <c r="D478" s="10">
        <v>22</v>
      </c>
      <c r="E478" s="9"/>
    </row>
    <row r="479" spans="1:5" ht="15" hidden="1" customHeight="1" x14ac:dyDescent="0.15">
      <c r="A479" s="151"/>
      <c r="B479" s="8"/>
      <c r="C479" s="9"/>
      <c r="D479" s="10">
        <v>23</v>
      </c>
      <c r="E479" s="9"/>
    </row>
    <row r="480" spans="1:5" ht="15" hidden="1" customHeight="1" x14ac:dyDescent="0.15">
      <c r="A480" s="151"/>
      <c r="B480" s="8"/>
      <c r="C480" s="9"/>
      <c r="D480" s="10">
        <v>24</v>
      </c>
      <c r="E480" s="9"/>
    </row>
    <row r="481" spans="1:5" ht="15" hidden="1" customHeight="1" x14ac:dyDescent="0.15">
      <c r="A481" s="151"/>
      <c r="B481" s="8"/>
      <c r="C481" s="9"/>
      <c r="D481" s="10">
        <v>25</v>
      </c>
      <c r="E481" s="9"/>
    </row>
    <row r="482" spans="1:5" ht="15" hidden="1" customHeight="1" x14ac:dyDescent="0.15">
      <c r="A482" s="151"/>
      <c r="B482" s="8"/>
      <c r="C482" s="9"/>
      <c r="D482" s="10">
        <v>26</v>
      </c>
      <c r="E482" s="9"/>
    </row>
    <row r="483" spans="1:5" ht="15" hidden="1" customHeight="1" x14ac:dyDescent="0.15">
      <c r="A483" s="151"/>
      <c r="B483" s="8"/>
      <c r="C483" s="9"/>
      <c r="D483" s="10">
        <v>27</v>
      </c>
      <c r="E483" s="9"/>
    </row>
    <row r="484" spans="1:5" ht="15" hidden="1" customHeight="1" x14ac:dyDescent="0.15">
      <c r="A484" s="151"/>
      <c r="B484" s="8"/>
      <c r="C484" s="9"/>
      <c r="D484" s="10">
        <v>28</v>
      </c>
      <c r="E484" s="9"/>
    </row>
    <row r="485" spans="1:5" ht="15" hidden="1" customHeight="1" x14ac:dyDescent="0.15">
      <c r="A485" s="151"/>
      <c r="B485" s="8"/>
      <c r="C485" s="9"/>
      <c r="D485" s="10">
        <v>29</v>
      </c>
      <c r="E485" s="9"/>
    </row>
    <row r="486" spans="1:5" ht="15" hidden="1" customHeight="1" x14ac:dyDescent="0.15">
      <c r="A486" s="151"/>
      <c r="B486" s="8"/>
      <c r="C486" s="9"/>
      <c r="D486" s="10">
        <v>30</v>
      </c>
      <c r="E486" s="9"/>
    </row>
    <row r="487" spans="1:5" ht="15" hidden="1" customHeight="1" x14ac:dyDescent="0.15">
      <c r="A487" s="151"/>
      <c r="B487" s="8"/>
      <c r="C487" s="9"/>
      <c r="D487" s="10">
        <v>31</v>
      </c>
      <c r="E487" s="9"/>
    </row>
    <row r="488" spans="1:5" ht="15" hidden="1" customHeight="1" x14ac:dyDescent="0.15">
      <c r="A488" s="151"/>
      <c r="B488" s="8"/>
      <c r="C488" s="9"/>
      <c r="D488" s="10">
        <v>32</v>
      </c>
      <c r="E488" s="9"/>
    </row>
    <row r="489" spans="1:5" ht="15" hidden="1" customHeight="1" x14ac:dyDescent="0.15">
      <c r="A489" s="151"/>
      <c r="B489" s="8"/>
      <c r="C489" s="9"/>
      <c r="D489" s="10">
        <v>33</v>
      </c>
      <c r="E489" s="9"/>
    </row>
    <row r="490" spans="1:5" ht="15" hidden="1" customHeight="1" x14ac:dyDescent="0.15">
      <c r="A490" s="151"/>
      <c r="B490" s="8"/>
      <c r="C490" s="9"/>
      <c r="D490" s="10">
        <v>34</v>
      </c>
      <c r="E490" s="9"/>
    </row>
    <row r="491" spans="1:5" ht="15" hidden="1" customHeight="1" x14ac:dyDescent="0.15">
      <c r="A491" s="151"/>
      <c r="B491" s="8"/>
      <c r="C491" s="9"/>
      <c r="D491" s="10">
        <v>35</v>
      </c>
      <c r="E491" s="9"/>
    </row>
    <row r="492" spans="1:5" ht="15" hidden="1" customHeight="1" x14ac:dyDescent="0.15">
      <c r="A492" s="151"/>
      <c r="B492" s="8"/>
      <c r="C492" s="9"/>
      <c r="D492" s="10">
        <v>36</v>
      </c>
      <c r="E492" s="9"/>
    </row>
    <row r="493" spans="1:5" ht="15" hidden="1" customHeight="1" x14ac:dyDescent="0.15">
      <c r="A493" s="151"/>
      <c r="B493" s="8"/>
      <c r="C493" s="9"/>
      <c r="D493" s="10">
        <v>37</v>
      </c>
      <c r="E493" s="9"/>
    </row>
    <row r="494" spans="1:5" ht="15" hidden="1" customHeight="1" x14ac:dyDescent="0.15">
      <c r="A494" s="151"/>
      <c r="B494" s="8"/>
      <c r="C494" s="9"/>
      <c r="D494" s="10">
        <v>38</v>
      </c>
      <c r="E494" s="9"/>
    </row>
    <row r="495" spans="1:5" ht="15" hidden="1" customHeight="1" x14ac:dyDescent="0.15">
      <c r="A495" s="151"/>
      <c r="B495" s="8"/>
      <c r="C495" s="9"/>
      <c r="D495" s="10">
        <v>39</v>
      </c>
      <c r="E495" s="9"/>
    </row>
    <row r="496" spans="1:5" ht="15" hidden="1" customHeight="1" x14ac:dyDescent="0.15">
      <c r="A496" s="151"/>
      <c r="B496" s="8"/>
      <c r="C496" s="9"/>
      <c r="D496" s="10">
        <v>40</v>
      </c>
      <c r="E496" s="9"/>
    </row>
    <row r="497" spans="1:5" ht="15" hidden="1" customHeight="1" x14ac:dyDescent="0.15">
      <c r="A497" s="151"/>
      <c r="B497" s="8"/>
      <c r="C497" s="9"/>
      <c r="D497" s="10">
        <v>41</v>
      </c>
      <c r="E497" s="9"/>
    </row>
    <row r="498" spans="1:5" ht="15" hidden="1" customHeight="1" x14ac:dyDescent="0.15">
      <c r="A498" s="151"/>
      <c r="B498" s="8"/>
      <c r="C498" s="9"/>
      <c r="D498" s="10">
        <v>42</v>
      </c>
      <c r="E498" s="9"/>
    </row>
    <row r="499" spans="1:5" ht="15" hidden="1" customHeight="1" x14ac:dyDescent="0.15">
      <c r="A499" s="151"/>
      <c r="B499" s="8"/>
      <c r="C499" s="9"/>
      <c r="D499" s="10">
        <v>43</v>
      </c>
      <c r="E499" s="9"/>
    </row>
    <row r="500" spans="1:5" ht="15" hidden="1" customHeight="1" x14ac:dyDescent="0.15">
      <c r="A500" s="151"/>
      <c r="B500" s="8"/>
      <c r="C500" s="9"/>
      <c r="D500" s="10">
        <v>44</v>
      </c>
      <c r="E500" s="9"/>
    </row>
    <row r="501" spans="1:5" ht="15" hidden="1" customHeight="1" x14ac:dyDescent="0.15">
      <c r="A501" s="151"/>
      <c r="B501" s="8"/>
      <c r="C501" s="9"/>
      <c r="D501" s="10">
        <v>45</v>
      </c>
      <c r="E501" s="9"/>
    </row>
    <row r="502" spans="1:5" ht="15" hidden="1" customHeight="1" x14ac:dyDescent="0.15">
      <c r="A502" s="151"/>
      <c r="B502" s="8"/>
      <c r="C502" s="9"/>
      <c r="D502" s="10">
        <v>46</v>
      </c>
      <c r="E502" s="9"/>
    </row>
    <row r="503" spans="1:5" ht="15" hidden="1" customHeight="1" x14ac:dyDescent="0.15">
      <c r="A503" s="151"/>
      <c r="B503" s="8"/>
      <c r="C503" s="9"/>
      <c r="D503" s="10">
        <v>47</v>
      </c>
      <c r="E503" s="9"/>
    </row>
    <row r="504" spans="1:5" ht="15" hidden="1" customHeight="1" x14ac:dyDescent="0.15">
      <c r="A504" s="151"/>
      <c r="B504" s="8"/>
      <c r="C504" s="9"/>
      <c r="D504" s="10">
        <v>48</v>
      </c>
      <c r="E504" s="9"/>
    </row>
    <row r="505" spans="1:5" ht="15" hidden="1" customHeight="1" x14ac:dyDescent="0.15">
      <c r="A505" s="151"/>
      <c r="B505" s="8"/>
      <c r="C505" s="9"/>
      <c r="D505" s="10">
        <v>49</v>
      </c>
      <c r="E505" s="9"/>
    </row>
    <row r="506" spans="1:5" ht="15" hidden="1" customHeight="1" x14ac:dyDescent="0.15">
      <c r="A506" s="151"/>
      <c r="B506" s="8"/>
      <c r="C506" s="9"/>
      <c r="D506" s="10">
        <v>50</v>
      </c>
      <c r="E506" s="9"/>
    </row>
    <row r="507" spans="1:5" ht="15" hidden="1" customHeight="1" x14ac:dyDescent="0.15">
      <c r="A507" s="151"/>
      <c r="B507" s="8"/>
      <c r="C507" s="9"/>
      <c r="D507" s="10">
        <v>51</v>
      </c>
      <c r="E507" s="9"/>
    </row>
    <row r="508" spans="1:5" ht="15" hidden="1" customHeight="1" x14ac:dyDescent="0.15">
      <c r="A508" s="151"/>
      <c r="B508" s="8"/>
      <c r="C508" s="9"/>
      <c r="D508" s="10">
        <v>52</v>
      </c>
      <c r="E508" s="9"/>
    </row>
    <row r="509" spans="1:5" ht="15" hidden="1" customHeight="1" x14ac:dyDescent="0.15">
      <c r="A509" s="151"/>
      <c r="B509" s="8"/>
      <c r="C509" s="9"/>
      <c r="D509" s="10">
        <v>53</v>
      </c>
      <c r="E509" s="9"/>
    </row>
    <row r="510" spans="1:5" ht="15" hidden="1" customHeight="1" x14ac:dyDescent="0.15">
      <c r="A510" s="151"/>
      <c r="B510" s="8"/>
      <c r="C510" s="9"/>
      <c r="D510" s="10">
        <v>54</v>
      </c>
      <c r="E510" s="9"/>
    </row>
    <row r="511" spans="1:5" ht="15" hidden="1" customHeight="1" x14ac:dyDescent="0.15">
      <c r="A511" s="151"/>
      <c r="B511" s="8"/>
      <c r="C511" s="9"/>
      <c r="D511" s="10">
        <v>55</v>
      </c>
      <c r="E511" s="9"/>
    </row>
    <row r="512" spans="1:5" ht="15" hidden="1" customHeight="1" x14ac:dyDescent="0.15">
      <c r="A512" s="151"/>
      <c r="B512" s="8"/>
      <c r="C512" s="9"/>
      <c r="D512" s="10">
        <v>56</v>
      </c>
      <c r="E512" s="9"/>
    </row>
    <row r="513" spans="1:5" ht="15" hidden="1" customHeight="1" x14ac:dyDescent="0.15">
      <c r="A513" s="151"/>
      <c r="B513" s="8"/>
      <c r="C513" s="9"/>
      <c r="D513" s="10">
        <v>57</v>
      </c>
      <c r="E513" s="9"/>
    </row>
    <row r="514" spans="1:5" ht="15" hidden="1" customHeight="1" x14ac:dyDescent="0.15">
      <c r="A514" s="151"/>
      <c r="B514" s="8"/>
      <c r="C514" s="9"/>
      <c r="D514" s="10">
        <v>58</v>
      </c>
      <c r="E514" s="9"/>
    </row>
    <row r="515" spans="1:5" ht="15" hidden="1" customHeight="1" x14ac:dyDescent="0.15">
      <c r="A515" s="151"/>
      <c r="B515" s="8"/>
      <c r="C515" s="9"/>
      <c r="D515" s="10">
        <v>59</v>
      </c>
      <c r="E515" s="9"/>
    </row>
    <row r="516" spans="1:5" ht="15" hidden="1" customHeight="1" x14ac:dyDescent="0.15">
      <c r="A516" s="151"/>
      <c r="B516" s="8"/>
      <c r="C516" s="9"/>
      <c r="D516" s="10">
        <v>60</v>
      </c>
      <c r="E516" s="9"/>
    </row>
    <row r="517" spans="1:5" ht="15" hidden="1" customHeight="1" x14ac:dyDescent="0.15">
      <c r="A517" s="151"/>
      <c r="B517" s="8"/>
      <c r="C517" s="9"/>
      <c r="D517" s="10">
        <v>61</v>
      </c>
      <c r="E517" s="9"/>
    </row>
    <row r="518" spans="1:5" ht="15" hidden="1" customHeight="1" x14ac:dyDescent="0.15">
      <c r="A518" s="151"/>
      <c r="B518" s="8"/>
      <c r="C518" s="9"/>
      <c r="D518" s="10">
        <v>62</v>
      </c>
      <c r="E518" s="9"/>
    </row>
    <row r="519" spans="1:5" ht="15" hidden="1" customHeight="1" x14ac:dyDescent="0.15">
      <c r="A519" s="151"/>
      <c r="B519" s="8"/>
      <c r="C519" s="9"/>
      <c r="D519" s="10">
        <v>63</v>
      </c>
      <c r="E519" s="9"/>
    </row>
    <row r="520" spans="1:5" ht="15" hidden="1" customHeight="1" x14ac:dyDescent="0.15">
      <c r="A520" s="151"/>
      <c r="B520" s="8"/>
      <c r="C520" s="9"/>
      <c r="D520" s="10">
        <v>64</v>
      </c>
      <c r="E520" s="9"/>
    </row>
    <row r="521" spans="1:5" ht="15" hidden="1" customHeight="1" x14ac:dyDescent="0.15">
      <c r="A521" s="151"/>
      <c r="B521" s="8"/>
      <c r="C521" s="9"/>
      <c r="D521" s="10">
        <v>65</v>
      </c>
      <c r="E521" s="9"/>
    </row>
    <row r="522" spans="1:5" ht="15" hidden="1" customHeight="1" x14ac:dyDescent="0.15">
      <c r="A522" s="151"/>
      <c r="B522" s="8"/>
      <c r="C522" s="9"/>
      <c r="D522" s="10">
        <v>66</v>
      </c>
      <c r="E522" s="9"/>
    </row>
    <row r="523" spans="1:5" ht="15" hidden="1" customHeight="1" x14ac:dyDescent="0.15">
      <c r="A523" s="151"/>
      <c r="B523" s="8"/>
      <c r="C523" s="9"/>
      <c r="D523" s="10">
        <v>67</v>
      </c>
      <c r="E523" s="9"/>
    </row>
    <row r="524" spans="1:5" ht="15" hidden="1" customHeight="1" x14ac:dyDescent="0.15">
      <c r="A524" s="151"/>
      <c r="B524" s="8"/>
      <c r="C524" s="9"/>
      <c r="D524" s="10">
        <v>68</v>
      </c>
      <c r="E524" s="9"/>
    </row>
    <row r="525" spans="1:5" ht="15" hidden="1" customHeight="1" x14ac:dyDescent="0.15">
      <c r="A525" s="151"/>
      <c r="B525" s="8"/>
      <c r="C525" s="9"/>
      <c r="D525" s="10">
        <v>69</v>
      </c>
      <c r="E525" s="9"/>
    </row>
    <row r="526" spans="1:5" ht="15" hidden="1" customHeight="1" x14ac:dyDescent="0.15">
      <c r="A526" s="151"/>
      <c r="B526" s="8"/>
      <c r="C526" s="9"/>
      <c r="D526" s="10">
        <v>70</v>
      </c>
      <c r="E526" s="9"/>
    </row>
    <row r="527" spans="1:5" ht="15" hidden="1" customHeight="1" x14ac:dyDescent="0.15">
      <c r="A527" s="151"/>
      <c r="B527" s="8"/>
      <c r="C527" s="9"/>
      <c r="D527" s="10">
        <v>71</v>
      </c>
      <c r="E527" s="9"/>
    </row>
    <row r="528" spans="1:5" ht="15" hidden="1" customHeight="1" x14ac:dyDescent="0.15">
      <c r="A528" s="151"/>
      <c r="B528" s="8"/>
      <c r="C528" s="9"/>
      <c r="D528" s="10">
        <v>72</v>
      </c>
      <c r="E528" s="9"/>
    </row>
    <row r="529" spans="1:5" ht="15" hidden="1" customHeight="1" x14ac:dyDescent="0.15">
      <c r="A529" s="151"/>
      <c r="B529" s="8"/>
      <c r="C529" s="9"/>
      <c r="D529" s="10">
        <v>73</v>
      </c>
      <c r="E529" s="9"/>
    </row>
    <row r="530" spans="1:5" ht="15" hidden="1" customHeight="1" x14ac:dyDescent="0.15">
      <c r="A530" s="151"/>
      <c r="B530" s="8"/>
      <c r="C530" s="9"/>
      <c r="D530" s="10">
        <v>74</v>
      </c>
      <c r="E530" s="9"/>
    </row>
    <row r="531" spans="1:5" ht="15" hidden="1" customHeight="1" x14ac:dyDescent="0.15">
      <c r="A531" s="151"/>
      <c r="B531" s="8"/>
      <c r="C531" s="9"/>
      <c r="D531" s="10">
        <v>75</v>
      </c>
      <c r="E531" s="9"/>
    </row>
    <row r="532" spans="1:5" ht="15" hidden="1" customHeight="1" x14ac:dyDescent="0.15">
      <c r="A532" s="151"/>
      <c r="B532" s="8"/>
      <c r="C532" s="9"/>
      <c r="D532" s="10">
        <v>76</v>
      </c>
      <c r="E532" s="9"/>
    </row>
    <row r="533" spans="1:5" ht="15" hidden="1" customHeight="1" x14ac:dyDescent="0.15">
      <c r="A533" s="151"/>
      <c r="B533" s="8"/>
      <c r="C533" s="9"/>
      <c r="D533" s="10">
        <v>77</v>
      </c>
      <c r="E533" s="9"/>
    </row>
    <row r="534" spans="1:5" ht="15" hidden="1" customHeight="1" x14ac:dyDescent="0.15">
      <c r="A534" s="151"/>
      <c r="B534" s="8"/>
      <c r="C534" s="9"/>
      <c r="D534" s="10">
        <v>78</v>
      </c>
      <c r="E534" s="9"/>
    </row>
    <row r="535" spans="1:5" ht="15" hidden="1" customHeight="1" x14ac:dyDescent="0.15">
      <c r="A535" s="151"/>
      <c r="B535" s="8"/>
      <c r="C535" s="9"/>
      <c r="D535" s="10">
        <v>79</v>
      </c>
      <c r="E535" s="9"/>
    </row>
    <row r="536" spans="1:5" ht="15" hidden="1" customHeight="1" x14ac:dyDescent="0.15">
      <c r="A536" s="151"/>
      <c r="B536" s="8"/>
      <c r="C536" s="9"/>
      <c r="D536" s="10">
        <v>80</v>
      </c>
      <c r="E536" s="9"/>
    </row>
    <row r="537" spans="1:5" ht="15" hidden="1" customHeight="1" x14ac:dyDescent="0.15">
      <c r="A537" s="151"/>
      <c r="B537" s="8"/>
      <c r="C537" s="9"/>
      <c r="D537" s="10">
        <v>81</v>
      </c>
      <c r="E537" s="9"/>
    </row>
    <row r="538" spans="1:5" ht="15" hidden="1" customHeight="1" x14ac:dyDescent="0.15">
      <c r="A538" s="151"/>
      <c r="B538" s="8"/>
      <c r="C538" s="9"/>
      <c r="D538" s="10">
        <v>3</v>
      </c>
      <c r="E538" s="9"/>
    </row>
    <row r="539" spans="1:5" ht="15" hidden="1" customHeight="1" x14ac:dyDescent="0.15">
      <c r="A539" s="151"/>
      <c r="B539" s="8"/>
      <c r="C539" s="9"/>
      <c r="D539" s="10">
        <v>4</v>
      </c>
      <c r="E539" s="9"/>
    </row>
    <row r="540" spans="1:5" ht="15" hidden="1" customHeight="1" x14ac:dyDescent="0.15">
      <c r="A540" s="151"/>
      <c r="B540" s="8"/>
      <c r="C540" s="9"/>
      <c r="D540" s="10">
        <v>5</v>
      </c>
      <c r="E540" s="9"/>
    </row>
    <row r="541" spans="1:5" ht="15" hidden="1" customHeight="1" x14ac:dyDescent="0.15">
      <c r="A541" s="151"/>
      <c r="B541" s="8"/>
      <c r="C541" s="9"/>
      <c r="D541" s="10">
        <v>6</v>
      </c>
      <c r="E541" s="9"/>
    </row>
    <row r="542" spans="1:5" ht="15" hidden="1" customHeight="1" x14ac:dyDescent="0.15">
      <c r="A542" s="151"/>
      <c r="B542" s="8"/>
      <c r="C542" s="9"/>
      <c r="D542" s="10">
        <v>7</v>
      </c>
      <c r="E542" s="9"/>
    </row>
    <row r="543" spans="1:5" ht="15" hidden="1" customHeight="1" x14ac:dyDescent="0.15">
      <c r="A543" s="151"/>
      <c r="B543" s="8"/>
      <c r="C543" s="9"/>
      <c r="D543" s="10">
        <v>8</v>
      </c>
      <c r="E543" s="9"/>
    </row>
    <row r="544" spans="1:5" ht="15" hidden="1" customHeight="1" x14ac:dyDescent="0.15">
      <c r="A544" s="151"/>
      <c r="B544" s="8"/>
      <c r="C544" s="9"/>
      <c r="D544" s="10">
        <v>9</v>
      </c>
      <c r="E544" s="9"/>
    </row>
    <row r="545" spans="1:5" ht="15" hidden="1" customHeight="1" x14ac:dyDescent="0.15">
      <c r="A545" s="151"/>
      <c r="B545" s="8"/>
      <c r="C545" s="9"/>
      <c r="D545" s="10">
        <v>10</v>
      </c>
      <c r="E545" s="9"/>
    </row>
    <row r="546" spans="1:5" ht="15" hidden="1" customHeight="1" x14ac:dyDescent="0.15">
      <c r="A546" s="151"/>
      <c r="B546" s="8"/>
      <c r="C546" s="9"/>
      <c r="D546" s="10">
        <v>11</v>
      </c>
      <c r="E546" s="9"/>
    </row>
    <row r="547" spans="1:5" ht="15" hidden="1" customHeight="1" x14ac:dyDescent="0.15">
      <c r="A547" s="151"/>
      <c r="B547" s="8"/>
      <c r="C547" s="9"/>
      <c r="D547" s="10">
        <v>12</v>
      </c>
      <c r="E547" s="9"/>
    </row>
    <row r="548" spans="1:5" ht="15" hidden="1" customHeight="1" x14ac:dyDescent="0.15">
      <c r="A548" s="151"/>
      <c r="B548" s="8"/>
      <c r="C548" s="9"/>
      <c r="D548" s="10">
        <v>13</v>
      </c>
      <c r="E548" s="9"/>
    </row>
    <row r="549" spans="1:5" ht="15" hidden="1" customHeight="1" x14ac:dyDescent="0.15">
      <c r="A549" s="151"/>
      <c r="B549" s="8"/>
      <c r="C549" s="9"/>
      <c r="D549" s="10">
        <v>14</v>
      </c>
      <c r="E549" s="9"/>
    </row>
    <row r="550" spans="1:5" ht="15" hidden="1" customHeight="1" x14ac:dyDescent="0.15">
      <c r="A550" s="151"/>
      <c r="B550" s="8"/>
      <c r="C550" s="9"/>
      <c r="D550" s="10">
        <v>15</v>
      </c>
      <c r="E550" s="9"/>
    </row>
    <row r="551" spans="1:5" ht="15" hidden="1" customHeight="1" x14ac:dyDescent="0.15">
      <c r="A551" s="151"/>
      <c r="B551" s="8"/>
      <c r="C551" s="9"/>
      <c r="D551" s="10">
        <v>16</v>
      </c>
      <c r="E551" s="9"/>
    </row>
    <row r="552" spans="1:5" ht="15" hidden="1" customHeight="1" x14ac:dyDescent="0.15">
      <c r="A552" s="151"/>
      <c r="B552" s="8"/>
      <c r="C552" s="9"/>
      <c r="D552" s="10">
        <v>17</v>
      </c>
      <c r="E552" s="9"/>
    </row>
    <row r="553" spans="1:5" ht="15" hidden="1" customHeight="1" x14ac:dyDescent="0.15">
      <c r="A553" s="151"/>
      <c r="B553" s="8"/>
      <c r="C553" s="9"/>
      <c r="D553" s="10">
        <v>18</v>
      </c>
      <c r="E553" s="9"/>
    </row>
    <row r="554" spans="1:5" ht="15" hidden="1" customHeight="1" x14ac:dyDescent="0.15">
      <c r="A554" s="151"/>
      <c r="B554" s="8"/>
      <c r="C554" s="9"/>
      <c r="D554" s="10">
        <v>19</v>
      </c>
      <c r="E554" s="9"/>
    </row>
    <row r="555" spans="1:5" ht="15" hidden="1" customHeight="1" x14ac:dyDescent="0.15">
      <c r="A555" s="151"/>
      <c r="B555" s="8"/>
      <c r="C555" s="9"/>
      <c r="D555" s="10">
        <v>20</v>
      </c>
      <c r="E555" s="9"/>
    </row>
    <row r="556" spans="1:5" ht="15" hidden="1" customHeight="1" x14ac:dyDescent="0.15">
      <c r="A556" s="151"/>
      <c r="B556" s="8"/>
      <c r="C556" s="9"/>
      <c r="D556" s="10">
        <v>21</v>
      </c>
      <c r="E556" s="9"/>
    </row>
    <row r="557" spans="1:5" ht="15" hidden="1" customHeight="1" x14ac:dyDescent="0.15">
      <c r="A557" s="151"/>
      <c r="B557" s="8"/>
      <c r="C557" s="9"/>
      <c r="D557" s="10">
        <v>22</v>
      </c>
      <c r="E557" s="9"/>
    </row>
    <row r="558" spans="1:5" ht="15" hidden="1" customHeight="1" x14ac:dyDescent="0.15">
      <c r="A558" s="151"/>
      <c r="B558" s="8"/>
      <c r="C558" s="9"/>
      <c r="D558" s="10">
        <v>23</v>
      </c>
      <c r="E558" s="9"/>
    </row>
    <row r="559" spans="1:5" ht="15" hidden="1" customHeight="1" x14ac:dyDescent="0.15">
      <c r="A559" s="151"/>
      <c r="B559" s="8"/>
      <c r="C559" s="9"/>
      <c r="D559" s="10">
        <v>24</v>
      </c>
      <c r="E559" s="9"/>
    </row>
    <row r="560" spans="1:5" ht="15" hidden="1" customHeight="1" x14ac:dyDescent="0.15">
      <c r="A560" s="151"/>
      <c r="B560" s="8"/>
      <c r="C560" s="9"/>
      <c r="D560" s="10">
        <v>25</v>
      </c>
      <c r="E560" s="9"/>
    </row>
    <row r="561" spans="1:5" ht="15" hidden="1" customHeight="1" x14ac:dyDescent="0.15">
      <c r="A561" s="151"/>
      <c r="B561" s="8"/>
      <c r="C561" s="9"/>
      <c r="D561" s="10">
        <v>26</v>
      </c>
      <c r="E561" s="9"/>
    </row>
    <row r="562" spans="1:5" ht="15" hidden="1" customHeight="1" x14ac:dyDescent="0.15">
      <c r="A562" s="151"/>
      <c r="B562" s="8"/>
      <c r="C562" s="9"/>
      <c r="D562" s="10">
        <v>27</v>
      </c>
      <c r="E562" s="9"/>
    </row>
    <row r="563" spans="1:5" ht="15" hidden="1" customHeight="1" x14ac:dyDescent="0.15">
      <c r="A563" s="151"/>
      <c r="B563" s="8"/>
      <c r="C563" s="9"/>
      <c r="D563" s="10">
        <v>28</v>
      </c>
      <c r="E563" s="9"/>
    </row>
    <row r="564" spans="1:5" ht="15" hidden="1" customHeight="1" x14ac:dyDescent="0.15">
      <c r="A564" s="151"/>
      <c r="B564" s="8"/>
      <c r="C564" s="9"/>
      <c r="D564" s="10">
        <v>29</v>
      </c>
      <c r="E564" s="9"/>
    </row>
    <row r="565" spans="1:5" ht="15" hidden="1" customHeight="1" x14ac:dyDescent="0.15">
      <c r="A565" s="151"/>
      <c r="B565" s="8"/>
      <c r="C565" s="9"/>
      <c r="D565" s="10">
        <v>30</v>
      </c>
      <c r="E565" s="9"/>
    </row>
    <row r="566" spans="1:5" ht="15" hidden="1" customHeight="1" x14ac:dyDescent="0.15">
      <c r="A566" s="151"/>
      <c r="B566" s="8"/>
      <c r="C566" s="9"/>
      <c r="D566" s="10">
        <v>31</v>
      </c>
      <c r="E566" s="9"/>
    </row>
    <row r="567" spans="1:5" ht="15" hidden="1" customHeight="1" x14ac:dyDescent="0.15">
      <c r="A567" s="151"/>
      <c r="B567" s="8"/>
      <c r="C567" s="9"/>
      <c r="D567" s="10">
        <v>32</v>
      </c>
      <c r="E567" s="9"/>
    </row>
    <row r="568" spans="1:5" ht="15" hidden="1" customHeight="1" x14ac:dyDescent="0.15">
      <c r="A568" s="151"/>
      <c r="B568" s="8"/>
      <c r="C568" s="9"/>
      <c r="D568" s="10">
        <v>33</v>
      </c>
      <c r="E568" s="9"/>
    </row>
    <row r="569" spans="1:5" ht="15" hidden="1" customHeight="1" x14ac:dyDescent="0.15">
      <c r="A569" s="151"/>
      <c r="B569" s="8"/>
      <c r="C569" s="9"/>
      <c r="D569" s="10">
        <v>34</v>
      </c>
      <c r="E569" s="9"/>
    </row>
    <row r="570" spans="1:5" ht="15" hidden="1" customHeight="1" x14ac:dyDescent="0.15">
      <c r="A570" s="151"/>
      <c r="B570" s="8"/>
      <c r="C570" s="9"/>
      <c r="D570" s="10">
        <v>35</v>
      </c>
      <c r="E570" s="9"/>
    </row>
    <row r="571" spans="1:5" ht="15" hidden="1" customHeight="1" x14ac:dyDescent="0.15">
      <c r="A571" s="151"/>
      <c r="B571" s="8"/>
      <c r="C571" s="9"/>
      <c r="D571" s="10">
        <v>36</v>
      </c>
      <c r="E571" s="9"/>
    </row>
    <row r="572" spans="1:5" ht="15" hidden="1" customHeight="1" x14ac:dyDescent="0.15">
      <c r="A572" s="151"/>
      <c r="B572" s="8"/>
      <c r="C572" s="9"/>
      <c r="D572" s="10">
        <v>37</v>
      </c>
      <c r="E572" s="9"/>
    </row>
    <row r="573" spans="1:5" ht="15" hidden="1" customHeight="1" x14ac:dyDescent="0.15">
      <c r="A573" s="151"/>
      <c r="B573" s="8"/>
      <c r="C573" s="9"/>
      <c r="D573" s="10">
        <v>38</v>
      </c>
      <c r="E573" s="9"/>
    </row>
    <row r="574" spans="1:5" ht="15" hidden="1" customHeight="1" x14ac:dyDescent="0.15">
      <c r="A574" s="151"/>
      <c r="B574" s="8"/>
      <c r="C574" s="9"/>
      <c r="D574" s="10">
        <v>39</v>
      </c>
      <c r="E574" s="9"/>
    </row>
    <row r="575" spans="1:5" ht="15" hidden="1" customHeight="1" x14ac:dyDescent="0.15">
      <c r="A575" s="151"/>
      <c r="B575" s="8"/>
      <c r="C575" s="9"/>
      <c r="D575" s="10">
        <v>40</v>
      </c>
      <c r="E575" s="9"/>
    </row>
    <row r="576" spans="1:5" ht="15" hidden="1" customHeight="1" x14ac:dyDescent="0.15">
      <c r="A576" s="151"/>
      <c r="B576" s="8"/>
      <c r="C576" s="9"/>
      <c r="D576" s="10">
        <v>41</v>
      </c>
      <c r="E576" s="9"/>
    </row>
    <row r="577" spans="1:5" ht="15" hidden="1" customHeight="1" x14ac:dyDescent="0.15">
      <c r="A577" s="151"/>
      <c r="B577" s="8"/>
      <c r="C577" s="9"/>
      <c r="D577" s="10">
        <v>42</v>
      </c>
      <c r="E577" s="9"/>
    </row>
    <row r="578" spans="1:5" ht="15" hidden="1" customHeight="1" x14ac:dyDescent="0.15">
      <c r="A578" s="151"/>
      <c r="B578" s="8"/>
      <c r="C578" s="9"/>
      <c r="D578" s="10">
        <v>43</v>
      </c>
      <c r="E578" s="9"/>
    </row>
    <row r="579" spans="1:5" ht="15" hidden="1" customHeight="1" x14ac:dyDescent="0.15">
      <c r="A579" s="151"/>
      <c r="B579" s="8"/>
      <c r="C579" s="9"/>
      <c r="D579" s="10">
        <v>44</v>
      </c>
      <c r="E579" s="9"/>
    </row>
    <row r="580" spans="1:5" ht="15" hidden="1" customHeight="1" x14ac:dyDescent="0.15">
      <c r="A580" s="151"/>
      <c r="B580" s="8"/>
      <c r="C580" s="9"/>
      <c r="D580" s="10">
        <v>45</v>
      </c>
      <c r="E580" s="9"/>
    </row>
    <row r="581" spans="1:5" ht="15" hidden="1" customHeight="1" x14ac:dyDescent="0.15">
      <c r="A581" s="151"/>
      <c r="B581" s="8"/>
      <c r="C581" s="9"/>
      <c r="D581" s="10">
        <v>46</v>
      </c>
      <c r="E581" s="9"/>
    </row>
    <row r="582" spans="1:5" ht="15" hidden="1" customHeight="1" x14ac:dyDescent="0.15">
      <c r="A582" s="151"/>
      <c r="B582" s="8"/>
      <c r="C582" s="9"/>
      <c r="D582" s="10">
        <v>47</v>
      </c>
      <c r="E582" s="9"/>
    </row>
    <row r="583" spans="1:5" ht="15" hidden="1" customHeight="1" x14ac:dyDescent="0.15">
      <c r="A583" s="151"/>
      <c r="B583" s="8"/>
      <c r="C583" s="9"/>
      <c r="D583" s="10">
        <v>48</v>
      </c>
      <c r="E583" s="9"/>
    </row>
    <row r="584" spans="1:5" ht="15" hidden="1" customHeight="1" x14ac:dyDescent="0.15">
      <c r="A584" s="151"/>
      <c r="B584" s="8"/>
      <c r="C584" s="9"/>
      <c r="D584" s="10">
        <v>49</v>
      </c>
      <c r="E584" s="9"/>
    </row>
    <row r="585" spans="1:5" ht="15" hidden="1" customHeight="1" x14ac:dyDescent="0.15">
      <c r="A585" s="151"/>
      <c r="B585" s="8"/>
      <c r="C585" s="9"/>
      <c r="D585" s="10">
        <v>50</v>
      </c>
      <c r="E585" s="9"/>
    </row>
    <row r="586" spans="1:5" ht="15" hidden="1" customHeight="1" x14ac:dyDescent="0.15">
      <c r="A586" s="151"/>
      <c r="B586" s="8"/>
      <c r="C586" s="9"/>
      <c r="D586" s="10">
        <v>51</v>
      </c>
      <c r="E586" s="9"/>
    </row>
    <row r="587" spans="1:5" ht="15" hidden="1" customHeight="1" x14ac:dyDescent="0.15">
      <c r="A587" s="151"/>
      <c r="B587" s="8"/>
      <c r="C587" s="9"/>
      <c r="D587" s="10">
        <v>52</v>
      </c>
      <c r="E587" s="9"/>
    </row>
    <row r="588" spans="1:5" ht="15" hidden="1" customHeight="1" x14ac:dyDescent="0.15">
      <c r="A588" s="151"/>
      <c r="B588" s="8"/>
      <c r="C588" s="9"/>
      <c r="D588" s="10">
        <v>53</v>
      </c>
      <c r="E588" s="9"/>
    </row>
    <row r="589" spans="1:5" ht="15" hidden="1" customHeight="1" x14ac:dyDescent="0.15">
      <c r="A589" s="151"/>
      <c r="B589" s="8"/>
      <c r="C589" s="9"/>
      <c r="D589" s="10">
        <v>54</v>
      </c>
      <c r="E589" s="9"/>
    </row>
    <row r="590" spans="1:5" ht="15" hidden="1" customHeight="1" x14ac:dyDescent="0.15">
      <c r="A590" s="151"/>
      <c r="B590" s="8"/>
      <c r="C590" s="9"/>
      <c r="D590" s="10">
        <v>55</v>
      </c>
      <c r="E590" s="9"/>
    </row>
    <row r="591" spans="1:5" ht="15" hidden="1" customHeight="1" x14ac:dyDescent="0.15">
      <c r="A591" s="151"/>
      <c r="B591" s="8"/>
      <c r="C591" s="9"/>
      <c r="D591" s="10">
        <v>56</v>
      </c>
      <c r="E591" s="9"/>
    </row>
    <row r="592" spans="1:5" ht="15" hidden="1" customHeight="1" x14ac:dyDescent="0.15">
      <c r="A592" s="151"/>
      <c r="B592" s="8"/>
      <c r="C592" s="9"/>
      <c r="D592" s="10">
        <v>57</v>
      </c>
      <c r="E592" s="9"/>
    </row>
    <row r="593" spans="1:5" ht="15" hidden="1" customHeight="1" x14ac:dyDescent="0.15">
      <c r="A593" s="151"/>
      <c r="B593" s="8"/>
      <c r="C593" s="9"/>
      <c r="D593" s="10">
        <v>58</v>
      </c>
      <c r="E593" s="9"/>
    </row>
    <row r="594" spans="1:5" ht="15" hidden="1" customHeight="1" x14ac:dyDescent="0.15">
      <c r="A594" s="151"/>
      <c r="B594" s="8"/>
      <c r="C594" s="9"/>
      <c r="D594" s="10">
        <v>59</v>
      </c>
      <c r="E594" s="9"/>
    </row>
    <row r="595" spans="1:5" ht="15" hidden="1" customHeight="1" x14ac:dyDescent="0.15">
      <c r="A595" s="151"/>
      <c r="B595" s="8"/>
      <c r="C595" s="9"/>
      <c r="D595" s="10">
        <v>60</v>
      </c>
      <c r="E595" s="9"/>
    </row>
    <row r="596" spans="1:5" ht="15" hidden="1" customHeight="1" x14ac:dyDescent="0.15">
      <c r="A596" s="151"/>
      <c r="B596" s="8"/>
      <c r="C596" s="9"/>
      <c r="D596" s="10">
        <v>61</v>
      </c>
      <c r="E596" s="9"/>
    </row>
    <row r="597" spans="1:5" ht="15" hidden="1" customHeight="1" x14ac:dyDescent="0.15">
      <c r="A597" s="151"/>
      <c r="B597" s="8"/>
      <c r="C597" s="9"/>
      <c r="D597" s="10">
        <v>62</v>
      </c>
      <c r="E597" s="9"/>
    </row>
    <row r="598" spans="1:5" ht="15" hidden="1" customHeight="1" x14ac:dyDescent="0.15">
      <c r="A598" s="151"/>
      <c r="B598" s="8"/>
      <c r="C598" s="9"/>
      <c r="D598" s="10">
        <v>63</v>
      </c>
      <c r="E598" s="9"/>
    </row>
    <row r="599" spans="1:5" ht="15" hidden="1" customHeight="1" x14ac:dyDescent="0.15">
      <c r="A599" s="151"/>
      <c r="B599" s="8"/>
      <c r="C599" s="9"/>
      <c r="D599" s="10">
        <v>64</v>
      </c>
      <c r="E599" s="9"/>
    </row>
    <row r="600" spans="1:5" ht="15" hidden="1" customHeight="1" x14ac:dyDescent="0.15">
      <c r="A600" s="151"/>
      <c r="B600" s="8"/>
      <c r="C600" s="9"/>
      <c r="D600" s="10">
        <v>65</v>
      </c>
      <c r="E600" s="9"/>
    </row>
    <row r="601" spans="1:5" ht="15" hidden="1" customHeight="1" x14ac:dyDescent="0.15">
      <c r="A601" s="151"/>
      <c r="B601" s="8"/>
      <c r="C601" s="9"/>
      <c r="D601" s="10">
        <v>66</v>
      </c>
      <c r="E601" s="9"/>
    </row>
    <row r="602" spans="1:5" ht="15" hidden="1" customHeight="1" x14ac:dyDescent="0.15">
      <c r="A602" s="151"/>
      <c r="B602" s="8"/>
      <c r="C602" s="9"/>
      <c r="D602" s="10">
        <v>67</v>
      </c>
      <c r="E602" s="9"/>
    </row>
    <row r="603" spans="1:5" ht="15" hidden="1" customHeight="1" x14ac:dyDescent="0.15">
      <c r="A603" s="151"/>
      <c r="B603" s="8"/>
      <c r="C603" s="9"/>
      <c r="D603" s="10">
        <v>68</v>
      </c>
      <c r="E603" s="9"/>
    </row>
    <row r="604" spans="1:5" ht="15" hidden="1" customHeight="1" x14ac:dyDescent="0.15">
      <c r="A604" s="151"/>
      <c r="B604" s="8"/>
      <c r="C604" s="9"/>
      <c r="D604" s="10">
        <v>69</v>
      </c>
      <c r="E604" s="9"/>
    </row>
    <row r="605" spans="1:5" ht="15" hidden="1" customHeight="1" x14ac:dyDescent="0.15">
      <c r="A605" s="151"/>
      <c r="B605" s="8"/>
      <c r="C605" s="9"/>
      <c r="D605" s="10">
        <v>70</v>
      </c>
      <c r="E605" s="9"/>
    </row>
    <row r="606" spans="1:5" ht="15" hidden="1" customHeight="1" x14ac:dyDescent="0.15">
      <c r="A606" s="151"/>
      <c r="B606" s="8"/>
      <c r="C606" s="9"/>
      <c r="D606" s="10">
        <v>71</v>
      </c>
      <c r="E606" s="9"/>
    </row>
    <row r="607" spans="1:5" ht="15" hidden="1" customHeight="1" x14ac:dyDescent="0.15">
      <c r="A607" s="151"/>
      <c r="B607" s="8"/>
      <c r="C607" s="9"/>
      <c r="D607" s="10">
        <v>72</v>
      </c>
      <c r="E607" s="9"/>
    </row>
    <row r="608" spans="1:5" ht="15" hidden="1" customHeight="1" x14ac:dyDescent="0.15">
      <c r="A608" s="151"/>
      <c r="B608" s="8"/>
      <c r="C608" s="9"/>
      <c r="D608" s="10">
        <v>73</v>
      </c>
      <c r="E608" s="9"/>
    </row>
    <row r="609" spans="1:5" ht="15" hidden="1" customHeight="1" x14ac:dyDescent="0.15">
      <c r="A609" s="151"/>
      <c r="B609" s="8"/>
      <c r="C609" s="9"/>
      <c r="D609" s="10">
        <v>74</v>
      </c>
      <c r="E609" s="9"/>
    </row>
    <row r="610" spans="1:5" ht="15" hidden="1" customHeight="1" x14ac:dyDescent="0.15">
      <c r="A610" s="151"/>
      <c r="B610" s="8"/>
      <c r="C610" s="9"/>
      <c r="D610" s="10">
        <v>75</v>
      </c>
      <c r="E610" s="9"/>
    </row>
    <row r="611" spans="1:5" ht="15" hidden="1" customHeight="1" x14ac:dyDescent="0.15">
      <c r="A611" s="151"/>
      <c r="B611" s="8"/>
      <c r="C611" s="9"/>
      <c r="D611" s="10">
        <v>76</v>
      </c>
      <c r="E611" s="9"/>
    </row>
    <row r="612" spans="1:5" ht="15" hidden="1" customHeight="1" x14ac:dyDescent="0.15">
      <c r="A612" s="151"/>
      <c r="B612" s="8"/>
      <c r="C612" s="9"/>
      <c r="D612" s="10">
        <v>77</v>
      </c>
      <c r="E612" s="9"/>
    </row>
    <row r="613" spans="1:5" ht="15" hidden="1" customHeight="1" x14ac:dyDescent="0.15">
      <c r="A613" s="151"/>
      <c r="B613" s="8"/>
      <c r="C613" s="9"/>
      <c r="D613" s="10">
        <v>78</v>
      </c>
      <c r="E613" s="9"/>
    </row>
    <row r="614" spans="1:5" ht="15" hidden="1" customHeight="1" x14ac:dyDescent="0.15">
      <c r="A614" s="151"/>
      <c r="B614" s="8"/>
      <c r="C614" s="9"/>
      <c r="D614" s="10">
        <v>79</v>
      </c>
      <c r="E614" s="9"/>
    </row>
    <row r="615" spans="1:5" ht="15" hidden="1" customHeight="1" x14ac:dyDescent="0.15">
      <c r="A615" s="151"/>
      <c r="B615" s="8"/>
      <c r="C615" s="9"/>
      <c r="D615" s="10">
        <v>80</v>
      </c>
      <c r="E615" s="9"/>
    </row>
    <row r="616" spans="1:5" ht="15" hidden="1" customHeight="1" x14ac:dyDescent="0.15">
      <c r="A616" s="151"/>
      <c r="B616" s="8"/>
      <c r="C616" s="9"/>
      <c r="D616" s="10">
        <v>81</v>
      </c>
      <c r="E616" s="9"/>
    </row>
    <row r="617" spans="1:5" ht="15" hidden="1" customHeight="1" x14ac:dyDescent="0.15">
      <c r="A617" s="151"/>
      <c r="B617" s="152"/>
      <c r="C617" s="152"/>
      <c r="D617" s="152"/>
      <c r="E617" s="152"/>
    </row>
    <row r="618" spans="1:5" ht="15" customHeight="1" x14ac:dyDescent="0.15">
      <c r="A618" s="152"/>
      <c r="B618" s="137" t="s">
        <v>326</v>
      </c>
      <c r="C618" s="138"/>
      <c r="D618" s="139">
        <v>3</v>
      </c>
      <c r="E618" s="483" t="s">
        <v>211</v>
      </c>
    </row>
    <row r="619" spans="1:5" ht="15" customHeight="1" x14ac:dyDescent="0.15">
      <c r="A619" s="481"/>
      <c r="B619" s="137" t="s">
        <v>327</v>
      </c>
      <c r="C619" s="138"/>
      <c r="D619" s="139">
        <v>3</v>
      </c>
      <c r="E619" s="483" t="s">
        <v>210</v>
      </c>
    </row>
    <row r="620" spans="1:5" ht="15" customHeight="1" x14ac:dyDescent="0.15">
      <c r="A620" s="481"/>
      <c r="B620" s="137" t="s">
        <v>328</v>
      </c>
      <c r="C620" s="149"/>
      <c r="D620" s="150"/>
      <c r="E620" s="483" t="s">
        <v>16</v>
      </c>
    </row>
    <row r="621" spans="1:5" ht="15" customHeight="1" x14ac:dyDescent="0.15">
      <c r="A621" s="481"/>
      <c r="B621" s="137" t="s">
        <v>332</v>
      </c>
      <c r="C621" s="149"/>
      <c r="D621" s="150"/>
      <c r="E621" s="483" t="s">
        <v>331</v>
      </c>
    </row>
    <row r="622" spans="1:5" ht="15" customHeight="1" x14ac:dyDescent="0.15">
      <c r="A622" s="481"/>
      <c r="B622" s="137" t="s">
        <v>196</v>
      </c>
      <c r="C622" s="149"/>
      <c r="D622" s="150"/>
      <c r="E622" s="141" t="s">
        <v>234</v>
      </c>
    </row>
    <row r="623" spans="1:5" ht="31.5" customHeight="1" x14ac:dyDescent="0.2">
      <c r="A623" s="792" t="s">
        <v>204</v>
      </c>
      <c r="B623" s="793"/>
      <c r="C623" s="179"/>
      <c r="D623" s="179"/>
      <c r="E623" s="478" t="s">
        <v>307</v>
      </c>
    </row>
    <row r="624" spans="1:5" ht="31.5" customHeight="1" x14ac:dyDescent="0.2">
      <c r="A624" s="794"/>
      <c r="B624" s="795"/>
      <c r="C624" s="179"/>
      <c r="D624" s="179"/>
      <c r="E624" s="478"/>
    </row>
    <row r="625" spans="1:5" ht="18" customHeight="1" x14ac:dyDescent="0.15">
      <c r="A625" s="151"/>
      <c r="B625" s="137" t="s">
        <v>326</v>
      </c>
      <c r="C625" s="138"/>
      <c r="D625" s="139">
        <v>3</v>
      </c>
      <c r="E625" s="483" t="s">
        <v>211</v>
      </c>
    </row>
    <row r="626" spans="1:5" ht="17.25" customHeight="1" x14ac:dyDescent="0.15">
      <c r="A626" s="484"/>
      <c r="B626" s="137" t="s">
        <v>327</v>
      </c>
      <c r="C626" s="138"/>
      <c r="D626" s="139">
        <v>3</v>
      </c>
      <c r="E626" s="483" t="s">
        <v>210</v>
      </c>
    </row>
    <row r="627" spans="1:5" ht="12.75" customHeight="1" x14ac:dyDescent="0.15">
      <c r="A627" s="484"/>
      <c r="B627" s="137" t="s">
        <v>332</v>
      </c>
      <c r="C627" s="149"/>
      <c r="D627" s="150"/>
      <c r="E627" s="483" t="s">
        <v>331</v>
      </c>
    </row>
    <row r="628" spans="1:5" ht="15" customHeight="1" x14ac:dyDescent="0.15">
      <c r="A628" s="153"/>
      <c r="B628" s="137" t="s">
        <v>196</v>
      </c>
      <c r="C628" s="138"/>
      <c r="D628" s="139">
        <v>7</v>
      </c>
      <c r="E628" s="141" t="s">
        <v>234</v>
      </c>
    </row>
    <row r="629" spans="1:5" ht="30.75" customHeight="1" x14ac:dyDescent="0.2">
      <c r="A629" s="796" t="s">
        <v>205</v>
      </c>
      <c r="B629" s="797"/>
      <c r="C629" s="180"/>
      <c r="D629" s="180"/>
      <c r="E629" s="182" t="s">
        <v>308</v>
      </c>
    </row>
    <row r="630" spans="1:5" ht="15" customHeight="1" x14ac:dyDescent="0.15">
      <c r="A630" s="184"/>
      <c r="B630" s="137" t="s">
        <v>326</v>
      </c>
      <c r="C630" s="138"/>
      <c r="D630" s="139">
        <v>3</v>
      </c>
      <c r="E630" s="483" t="s">
        <v>211</v>
      </c>
    </row>
    <row r="631" spans="1:5" ht="15" customHeight="1" x14ac:dyDescent="0.15">
      <c r="A631" s="184"/>
      <c r="B631" s="137" t="s">
        <v>332</v>
      </c>
      <c r="C631" s="149"/>
      <c r="D631" s="150"/>
      <c r="E631" s="483" t="s">
        <v>331</v>
      </c>
    </row>
    <row r="632" spans="1:5" ht="15" customHeight="1" x14ac:dyDescent="0.15">
      <c r="A632" s="184"/>
      <c r="B632" s="137" t="s">
        <v>196</v>
      </c>
      <c r="C632" s="138"/>
      <c r="D632" s="139"/>
      <c r="E632" s="141" t="s">
        <v>234</v>
      </c>
    </row>
    <row r="633" spans="1:5" ht="29.25" customHeight="1" x14ac:dyDescent="0.2">
      <c r="A633" s="796" t="s">
        <v>206</v>
      </c>
      <c r="B633" s="797"/>
      <c r="C633" s="176"/>
      <c r="D633" s="177"/>
      <c r="E633" s="181" t="s">
        <v>309</v>
      </c>
    </row>
    <row r="634" spans="1:5" ht="20.25" customHeight="1" x14ac:dyDescent="0.15">
      <c r="A634" s="151"/>
      <c r="B634" s="137" t="s">
        <v>326</v>
      </c>
      <c r="C634" s="138"/>
      <c r="D634" s="139">
        <v>3</v>
      </c>
      <c r="E634" s="483" t="s">
        <v>211</v>
      </c>
    </row>
    <row r="635" spans="1:5" ht="15" customHeight="1" x14ac:dyDescent="0.15">
      <c r="A635" s="184"/>
      <c r="B635" s="137" t="s">
        <v>196</v>
      </c>
      <c r="C635" s="138"/>
      <c r="D635" s="139">
        <v>7</v>
      </c>
      <c r="E635" s="141" t="s">
        <v>234</v>
      </c>
    </row>
    <row r="636" spans="1:5" ht="16.5" customHeight="1" x14ac:dyDescent="0.2">
      <c r="A636" s="796" t="s">
        <v>310</v>
      </c>
      <c r="B636" s="797"/>
      <c r="C636" s="180"/>
      <c r="D636" s="180"/>
      <c r="E636" s="486" t="s">
        <v>333</v>
      </c>
    </row>
    <row r="637" spans="1:5" ht="18" customHeight="1" x14ac:dyDescent="0.15">
      <c r="A637" s="185"/>
      <c r="B637" s="137" t="s">
        <v>328</v>
      </c>
      <c r="C637" s="138"/>
      <c r="D637" s="139"/>
      <c r="E637" s="141" t="s">
        <v>16</v>
      </c>
    </row>
    <row r="638" spans="1:5" ht="18" customHeight="1" x14ac:dyDescent="0.15">
      <c r="A638" s="185"/>
      <c r="B638" s="137" t="s">
        <v>332</v>
      </c>
      <c r="C638" s="149"/>
      <c r="D638" s="150"/>
      <c r="E638" s="483" t="s">
        <v>331</v>
      </c>
    </row>
    <row r="639" spans="1:5" ht="15.75" customHeight="1" x14ac:dyDescent="0.15">
      <c r="A639" s="185"/>
      <c r="B639" s="137" t="s">
        <v>324</v>
      </c>
      <c r="C639" s="138"/>
      <c r="D639" s="139">
        <v>8</v>
      </c>
      <c r="E639" s="141" t="s">
        <v>277</v>
      </c>
    </row>
    <row r="640" spans="1:5" ht="28.5" customHeight="1" x14ac:dyDescent="0.2">
      <c r="A640" s="790" t="s">
        <v>311</v>
      </c>
      <c r="B640" s="791"/>
      <c r="C640" s="183"/>
      <c r="D640" s="183"/>
      <c r="E640" s="485" t="s">
        <v>334</v>
      </c>
    </row>
    <row r="641" spans="1:5" ht="15" customHeight="1" x14ac:dyDescent="0.15">
      <c r="A641" s="185"/>
      <c r="B641" s="137" t="s">
        <v>332</v>
      </c>
      <c r="C641" s="149"/>
      <c r="D641" s="150"/>
      <c r="E641" s="483" t="s">
        <v>331</v>
      </c>
    </row>
    <row r="642" spans="1:5" ht="15" customHeight="1" x14ac:dyDescent="0.15">
      <c r="A642" s="185"/>
      <c r="B642" s="137" t="s">
        <v>324</v>
      </c>
      <c r="C642" s="138"/>
      <c r="D642" s="139">
        <v>8</v>
      </c>
      <c r="E642" s="141" t="s">
        <v>277</v>
      </c>
    </row>
    <row r="643" spans="1:5" ht="30" customHeight="1" x14ac:dyDescent="0.2">
      <c r="A643" s="790" t="s">
        <v>312</v>
      </c>
      <c r="B643" s="791"/>
      <c r="C643" s="180"/>
      <c r="D643" s="180"/>
      <c r="E643" s="485" t="s">
        <v>335</v>
      </c>
    </row>
    <row r="644" spans="1:5" ht="15" customHeight="1" x14ac:dyDescent="0.15">
      <c r="A644" s="186"/>
      <c r="B644" s="137" t="s">
        <v>332</v>
      </c>
      <c r="C644" s="149"/>
      <c r="D644" s="150"/>
      <c r="E644" s="483" t="s">
        <v>331</v>
      </c>
    </row>
    <row r="645" spans="1:5" ht="15" customHeight="1" x14ac:dyDescent="0.15">
      <c r="A645" s="186"/>
      <c r="B645" s="137" t="s">
        <v>324</v>
      </c>
      <c r="C645" s="138"/>
      <c r="D645" s="139">
        <v>8</v>
      </c>
      <c r="E645" s="141" t="s">
        <v>277</v>
      </c>
    </row>
    <row r="646" spans="1:5" ht="30" customHeight="1" x14ac:dyDescent="0.2">
      <c r="A646" s="790" t="s">
        <v>313</v>
      </c>
      <c r="B646" s="791"/>
      <c r="C646" s="180"/>
      <c r="D646" s="180"/>
      <c r="E646" s="182" t="s">
        <v>336</v>
      </c>
    </row>
    <row r="647" spans="1:5" ht="15" customHeight="1" x14ac:dyDescent="0.15">
      <c r="A647" s="186"/>
      <c r="B647" s="137" t="s">
        <v>332</v>
      </c>
      <c r="C647" s="149"/>
      <c r="D647" s="150"/>
      <c r="E647" s="483" t="s">
        <v>331</v>
      </c>
    </row>
    <row r="648" spans="1:5" ht="15" customHeight="1" x14ac:dyDescent="0.15">
      <c r="A648" s="186"/>
      <c r="B648" s="137" t="s">
        <v>324</v>
      </c>
      <c r="C648" s="138"/>
      <c r="D648" s="139">
        <v>8</v>
      </c>
      <c r="E648" s="141" t="s">
        <v>277</v>
      </c>
    </row>
    <row r="649" spans="1:5" ht="31.5" customHeight="1" x14ac:dyDescent="0.15">
      <c r="A649" s="790" t="s">
        <v>314</v>
      </c>
      <c r="B649" s="791"/>
      <c r="C649" s="487"/>
      <c r="D649" s="487"/>
      <c r="E649" s="486" t="s">
        <v>337</v>
      </c>
    </row>
    <row r="650" spans="1:5" ht="15" customHeight="1" x14ac:dyDescent="0.15">
      <c r="A650" s="187"/>
      <c r="B650" s="137" t="s">
        <v>326</v>
      </c>
      <c r="C650" s="138"/>
      <c r="D650" s="139">
        <v>3</v>
      </c>
      <c r="E650" s="483" t="s">
        <v>211</v>
      </c>
    </row>
    <row r="651" spans="1:5" ht="15" customHeight="1" x14ac:dyDescent="0.15">
      <c r="A651" s="187"/>
      <c r="B651" s="137" t="s">
        <v>332</v>
      </c>
      <c r="C651" s="149"/>
      <c r="D651" s="150"/>
      <c r="E651" s="483" t="s">
        <v>331</v>
      </c>
    </row>
    <row r="652" spans="1:5" ht="15" customHeight="1" x14ac:dyDescent="0.15">
      <c r="A652" s="187"/>
      <c r="B652" s="137" t="s">
        <v>325</v>
      </c>
      <c r="C652" s="138"/>
      <c r="D652" s="139"/>
      <c r="E652" s="483" t="s">
        <v>236</v>
      </c>
    </row>
    <row r="653" spans="1:5" ht="31.5" customHeight="1" x14ac:dyDescent="0.2">
      <c r="A653" s="790" t="s">
        <v>315</v>
      </c>
      <c r="B653" s="791"/>
      <c r="C653" s="180"/>
      <c r="D653" s="180"/>
      <c r="E653" s="182" t="s">
        <v>340</v>
      </c>
    </row>
    <row r="654" spans="1:5" ht="15" customHeight="1" x14ac:dyDescent="0.15">
      <c r="A654" s="152"/>
      <c r="B654" s="137" t="s">
        <v>332</v>
      </c>
      <c r="C654" s="149"/>
      <c r="D654" s="150"/>
      <c r="E654" s="483" t="s">
        <v>331</v>
      </c>
    </row>
    <row r="655" spans="1:5" ht="15" customHeight="1" x14ac:dyDescent="0.15">
      <c r="A655" s="152"/>
      <c r="B655" s="137" t="s">
        <v>325</v>
      </c>
      <c r="C655" s="138"/>
      <c r="D655" s="139"/>
      <c r="E655" s="483" t="s">
        <v>236</v>
      </c>
    </row>
    <row r="656" spans="1:5" ht="31.5" customHeight="1" x14ac:dyDescent="0.2">
      <c r="A656" s="790" t="s">
        <v>316</v>
      </c>
      <c r="B656" s="791"/>
      <c r="C656" s="180"/>
      <c r="D656" s="180"/>
      <c r="E656" s="486" t="s">
        <v>338</v>
      </c>
    </row>
    <row r="657" spans="1:5" ht="15" customHeight="1" x14ac:dyDescent="0.15">
      <c r="A657" s="152"/>
      <c r="B657" s="137" t="s">
        <v>332</v>
      </c>
      <c r="C657" s="149"/>
      <c r="D657" s="150"/>
      <c r="E657" s="483" t="s">
        <v>331</v>
      </c>
    </row>
    <row r="658" spans="1:5" ht="15" customHeight="1" x14ac:dyDescent="0.15">
      <c r="A658" s="152"/>
      <c r="B658" s="137" t="s">
        <v>325</v>
      </c>
      <c r="C658" s="138"/>
      <c r="D658" s="139"/>
      <c r="E658" s="483" t="s">
        <v>236</v>
      </c>
    </row>
    <row r="659" spans="1:5" ht="31.5" customHeight="1" x14ac:dyDescent="0.2">
      <c r="A659" s="790" t="s">
        <v>317</v>
      </c>
      <c r="B659" s="791"/>
      <c r="C659" s="180"/>
      <c r="D659" s="180"/>
      <c r="E659" s="486" t="s">
        <v>339</v>
      </c>
    </row>
    <row r="660" spans="1:5" ht="15" customHeight="1" x14ac:dyDescent="0.15">
      <c r="A660" s="152"/>
      <c r="B660" s="137" t="s">
        <v>332</v>
      </c>
      <c r="C660" s="149"/>
      <c r="D660" s="150"/>
      <c r="E660" s="483" t="s">
        <v>331</v>
      </c>
    </row>
    <row r="661" spans="1:5" ht="15" customHeight="1" x14ac:dyDescent="0.15">
      <c r="A661" s="152"/>
      <c r="B661" s="137" t="s">
        <v>325</v>
      </c>
      <c r="C661" s="138"/>
      <c r="D661" s="139"/>
      <c r="E661" s="483" t="s">
        <v>236</v>
      </c>
    </row>
  </sheetData>
  <mergeCells count="24">
    <mergeCell ref="A656:B656"/>
    <mergeCell ref="A659:B659"/>
    <mergeCell ref="A623:B624"/>
    <mergeCell ref="A380:B380"/>
    <mergeCell ref="A454:B454"/>
    <mergeCell ref="A653:B653"/>
    <mergeCell ref="A643:B643"/>
    <mergeCell ref="A646:B646"/>
    <mergeCell ref="A649:B649"/>
    <mergeCell ref="A633:B633"/>
    <mergeCell ref="A466:B466"/>
    <mergeCell ref="A629:B629"/>
    <mergeCell ref="A636:B636"/>
    <mergeCell ref="A640:B640"/>
    <mergeCell ref="A1:B1"/>
    <mergeCell ref="A2:B2"/>
    <mergeCell ref="A79:B79"/>
    <mergeCell ref="A156:B156"/>
    <mergeCell ref="A230:B230"/>
    <mergeCell ref="A306:B306"/>
    <mergeCell ref="A456:B456"/>
    <mergeCell ref="A458:B458"/>
    <mergeCell ref="A460:B460"/>
    <mergeCell ref="A464:B464"/>
  </mergeCells>
  <pageMargins left="0.74803149606299213" right="0.74803149606299213" top="0" bottom="0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B76"/>
  <sheetViews>
    <sheetView showGridLines="0" workbookViewId="0">
      <selection activeCell="B14" sqref="B14"/>
    </sheetView>
  </sheetViews>
  <sheetFormatPr defaultColWidth="14.6640625" defaultRowHeight="14.25" customHeight="1" x14ac:dyDescent="0.15"/>
  <cols>
    <col min="1" max="1" width="3.33203125" style="2" customWidth="1"/>
    <col min="2" max="2" width="154.83203125" style="2" customWidth="1"/>
    <col min="3" max="16384" width="14.6640625" style="2"/>
  </cols>
  <sheetData>
    <row r="1" spans="1:2" ht="13.5" customHeight="1" x14ac:dyDescent="0.15">
      <c r="A1" s="4"/>
      <c r="B1" s="142" t="s">
        <v>0</v>
      </c>
    </row>
    <row r="2" spans="1:2" ht="13.5" customHeight="1" x14ac:dyDescent="0.15">
      <c r="A2" s="4"/>
      <c r="B2" s="143" t="s">
        <v>182</v>
      </c>
    </row>
    <row r="3" spans="1:2" ht="13.5" customHeight="1" x14ac:dyDescent="0.15">
      <c r="A3" s="4"/>
      <c r="B3" s="479" t="s">
        <v>318</v>
      </c>
    </row>
    <row r="4" spans="1:2" ht="13.5" customHeight="1" x14ac:dyDescent="0.15">
      <c r="A4" s="4"/>
      <c r="B4" s="479" t="s">
        <v>319</v>
      </c>
    </row>
    <row r="5" spans="1:2" ht="13.5" customHeight="1" x14ac:dyDescent="0.15">
      <c r="A5" s="4"/>
      <c r="B5" s="479" t="s">
        <v>320</v>
      </c>
    </row>
    <row r="6" spans="1:2" ht="13.5" customHeight="1" x14ac:dyDescent="0.15">
      <c r="A6" s="4"/>
      <c r="B6" s="479" t="s">
        <v>321</v>
      </c>
    </row>
    <row r="7" spans="1:2" ht="13.5" customHeight="1" x14ac:dyDescent="0.15">
      <c r="A7" s="4"/>
      <c r="B7" s="480" t="s">
        <v>183</v>
      </c>
    </row>
    <row r="8" spans="1:2" ht="13.5" customHeight="1" x14ac:dyDescent="0.15">
      <c r="A8" s="4"/>
      <c r="B8" s="479" t="s">
        <v>322</v>
      </c>
    </row>
    <row r="9" spans="1:2" ht="13.5" customHeight="1" x14ac:dyDescent="0.15">
      <c r="A9" s="4"/>
      <c r="B9" s="143" t="s">
        <v>195</v>
      </c>
    </row>
    <row r="10" spans="1:2" ht="13.5" customHeight="1" x14ac:dyDescent="0.15">
      <c r="A10" s="4"/>
      <c r="B10" s="188" t="s">
        <v>323</v>
      </c>
    </row>
    <row r="11" spans="1:2" ht="13.5" customHeight="1" x14ac:dyDescent="0.15">
      <c r="A11" s="4"/>
      <c r="B11" s="143" t="s">
        <v>184</v>
      </c>
    </row>
    <row r="12" spans="1:2" ht="13.5" customHeight="1" x14ac:dyDescent="0.15">
      <c r="A12" s="4"/>
      <c r="B12" s="188" t="s">
        <v>185</v>
      </c>
    </row>
    <row r="13" spans="1:2" ht="13.5" customHeight="1" x14ac:dyDescent="0.15">
      <c r="A13" s="4"/>
      <c r="B13" s="188" t="s">
        <v>186</v>
      </c>
    </row>
    <row r="14" spans="1:2" ht="13.5" customHeight="1" x14ac:dyDescent="0.15">
      <c r="A14" s="4"/>
      <c r="B14" s="188" t="s">
        <v>187</v>
      </c>
    </row>
    <row r="15" spans="1:2" ht="13.5" customHeight="1" x14ac:dyDescent="0.15">
      <c r="A15" s="4"/>
      <c r="B15" s="188" t="s">
        <v>188</v>
      </c>
    </row>
    <row r="16" spans="1:2" ht="13.5" customHeight="1" x14ac:dyDescent="0.15">
      <c r="A16" s="4"/>
      <c r="B16" s="188" t="s">
        <v>189</v>
      </c>
    </row>
    <row r="17" spans="1:2" ht="13.5" customHeight="1" x14ac:dyDescent="0.15">
      <c r="A17" s="4"/>
      <c r="B17" s="188" t="s">
        <v>190</v>
      </c>
    </row>
    <row r="18" spans="1:2" ht="13.5" customHeight="1" x14ac:dyDescent="0.15">
      <c r="A18" s="4"/>
      <c r="B18" s="143" t="s">
        <v>191</v>
      </c>
    </row>
    <row r="19" spans="1:2" ht="13.5" customHeight="1" x14ac:dyDescent="0.15">
      <c r="A19" s="4"/>
      <c r="B19" s="188" t="s">
        <v>192</v>
      </c>
    </row>
    <row r="20" spans="1:2" ht="13.5" customHeight="1" x14ac:dyDescent="0.15">
      <c r="A20" s="4"/>
      <c r="B20" s="188" t="s">
        <v>193</v>
      </c>
    </row>
    <row r="21" spans="1:2" ht="13.5" customHeight="1" x14ac:dyDescent="0.15">
      <c r="A21" s="4"/>
      <c r="B21" s="188" t="s">
        <v>194</v>
      </c>
    </row>
    <row r="22" spans="1:2" ht="16.5" customHeight="1" x14ac:dyDescent="0.15">
      <c r="A22" s="4"/>
      <c r="B22" s="189"/>
    </row>
    <row r="23" spans="1:2" ht="16.5" customHeight="1" x14ac:dyDescent="0.15">
      <c r="A23" s="4"/>
      <c r="B23" s="190"/>
    </row>
    <row r="24" spans="1:2" ht="16.5" customHeight="1" x14ac:dyDescent="0.15">
      <c r="A24" s="4"/>
      <c r="B24" s="190"/>
    </row>
    <row r="25" spans="1:2" ht="16.5" customHeight="1" x14ac:dyDescent="0.15">
      <c r="A25" s="4"/>
      <c r="B25" s="190"/>
    </row>
    <row r="26" spans="1:2" ht="14.25" customHeight="1" x14ac:dyDescent="0.15">
      <c r="A26" s="4"/>
      <c r="B26" s="190"/>
    </row>
    <row r="27" spans="1:2" ht="14.25" customHeight="1" x14ac:dyDescent="0.15">
      <c r="A27" s="4"/>
      <c r="B27" s="190"/>
    </row>
    <row r="28" spans="1:2" ht="14.25" customHeight="1" x14ac:dyDescent="0.15">
      <c r="A28" s="4"/>
      <c r="B28" s="190"/>
    </row>
    <row r="29" spans="1:2" ht="14.25" customHeight="1" x14ac:dyDescent="0.15">
      <c r="A29" s="4"/>
      <c r="B29" s="190"/>
    </row>
    <row r="30" spans="1:2" ht="14.25" customHeight="1" x14ac:dyDescent="0.15">
      <c r="A30" s="4"/>
      <c r="B30" s="3"/>
    </row>
    <row r="31" spans="1:2" ht="14.25" customHeight="1" x14ac:dyDescent="0.15">
      <c r="A31" s="4"/>
      <c r="B31" s="3"/>
    </row>
    <row r="32" spans="1:2" ht="14.25" customHeight="1" x14ac:dyDescent="0.15">
      <c r="A32" s="4"/>
      <c r="B32" s="3"/>
    </row>
    <row r="33" spans="1:2" ht="14.25" customHeight="1" x14ac:dyDescent="0.15">
      <c r="A33" s="4"/>
      <c r="B33" s="3"/>
    </row>
    <row r="34" spans="1:2" ht="14.25" customHeight="1" x14ac:dyDescent="0.15">
      <c r="A34" s="4"/>
      <c r="B34" s="3"/>
    </row>
    <row r="35" spans="1:2" ht="14.25" customHeight="1" x14ac:dyDescent="0.15">
      <c r="A35" s="4"/>
      <c r="B35" s="3"/>
    </row>
    <row r="36" spans="1:2" ht="14.25" customHeight="1" x14ac:dyDescent="0.15">
      <c r="A36" s="4"/>
      <c r="B36" s="3"/>
    </row>
    <row r="37" spans="1:2" ht="14.25" customHeight="1" x14ac:dyDescent="0.15">
      <c r="A37" s="4"/>
      <c r="B37" s="3"/>
    </row>
    <row r="38" spans="1:2" ht="14.25" customHeight="1" x14ac:dyDescent="0.15">
      <c r="A38" s="4"/>
      <c r="B38" s="3"/>
    </row>
    <row r="39" spans="1:2" ht="14.25" customHeight="1" x14ac:dyDescent="0.15">
      <c r="A39" s="4"/>
      <c r="B39" s="3"/>
    </row>
    <row r="40" spans="1:2" ht="14.25" customHeight="1" x14ac:dyDescent="0.15">
      <c r="A40" s="4"/>
      <c r="B40" s="3"/>
    </row>
    <row r="41" spans="1:2" ht="14.25" customHeight="1" x14ac:dyDescent="0.15">
      <c r="A41" s="4"/>
      <c r="B41" s="3"/>
    </row>
    <row r="42" spans="1:2" ht="14.25" customHeight="1" x14ac:dyDescent="0.15">
      <c r="A42" s="4"/>
      <c r="B42" s="3"/>
    </row>
    <row r="43" spans="1:2" ht="14.25" customHeight="1" x14ac:dyDescent="0.15">
      <c r="A43" s="4"/>
      <c r="B43" s="3"/>
    </row>
    <row r="44" spans="1:2" ht="14.25" customHeight="1" x14ac:dyDescent="0.15">
      <c r="A44" s="4"/>
      <c r="B44" s="3"/>
    </row>
    <row r="45" spans="1:2" ht="14.25" customHeight="1" x14ac:dyDescent="0.15">
      <c r="A45" s="4"/>
      <c r="B45" s="3"/>
    </row>
    <row r="46" spans="1:2" ht="14.25" customHeight="1" x14ac:dyDescent="0.15">
      <c r="A46" s="4"/>
      <c r="B46" s="3"/>
    </row>
    <row r="47" spans="1:2" ht="14.25" customHeight="1" x14ac:dyDescent="0.15">
      <c r="A47" s="4"/>
      <c r="B47" s="3"/>
    </row>
    <row r="48" spans="1:2" ht="14.25" customHeight="1" x14ac:dyDescent="0.15">
      <c r="A48" s="4"/>
      <c r="B48" s="3"/>
    </row>
    <row r="49" spans="1:2" ht="14.25" customHeight="1" x14ac:dyDescent="0.15">
      <c r="A49" s="4"/>
      <c r="B49" s="3"/>
    </row>
    <row r="50" spans="1:2" ht="14.25" customHeight="1" x14ac:dyDescent="0.15">
      <c r="A50" s="4"/>
      <c r="B50" s="3"/>
    </row>
    <row r="51" spans="1:2" ht="14.25" customHeight="1" x14ac:dyDescent="0.15">
      <c r="A51" s="4"/>
      <c r="B51" s="3"/>
    </row>
    <row r="52" spans="1:2" ht="14.25" customHeight="1" x14ac:dyDescent="0.15">
      <c r="A52" s="4"/>
      <c r="B52" s="3"/>
    </row>
    <row r="53" spans="1:2" ht="14.25" customHeight="1" x14ac:dyDescent="0.15">
      <c r="A53" s="4"/>
      <c r="B53" s="3"/>
    </row>
    <row r="54" spans="1:2" ht="14.25" customHeight="1" x14ac:dyDescent="0.15">
      <c r="A54" s="4"/>
      <c r="B54" s="3"/>
    </row>
    <row r="55" spans="1:2" ht="14.25" customHeight="1" x14ac:dyDescent="0.15">
      <c r="A55" s="4"/>
      <c r="B55" s="3"/>
    </row>
    <row r="56" spans="1:2" ht="14.25" customHeight="1" x14ac:dyDescent="0.15">
      <c r="A56" s="4"/>
      <c r="B56" s="3"/>
    </row>
    <row r="57" spans="1:2" ht="14.25" customHeight="1" x14ac:dyDescent="0.15">
      <c r="A57" s="4"/>
      <c r="B57" s="3"/>
    </row>
    <row r="58" spans="1:2" ht="14.25" customHeight="1" x14ac:dyDescent="0.15">
      <c r="A58" s="4"/>
      <c r="B58" s="3"/>
    </row>
    <row r="59" spans="1:2" ht="14.25" customHeight="1" x14ac:dyDescent="0.15">
      <c r="A59" s="4"/>
      <c r="B59" s="3"/>
    </row>
    <row r="60" spans="1:2" ht="14.25" customHeight="1" x14ac:dyDescent="0.15">
      <c r="A60" s="4"/>
      <c r="B60" s="3"/>
    </row>
    <row r="61" spans="1:2" ht="14.25" customHeight="1" x14ac:dyDescent="0.15">
      <c r="A61" s="4"/>
      <c r="B61" s="3"/>
    </row>
    <row r="62" spans="1:2" ht="14.25" customHeight="1" x14ac:dyDescent="0.15">
      <c r="A62" s="4"/>
      <c r="B62" s="3"/>
    </row>
    <row r="63" spans="1:2" ht="14.25" customHeight="1" x14ac:dyDescent="0.15">
      <c r="A63" s="4"/>
      <c r="B63" s="3"/>
    </row>
    <row r="64" spans="1:2" ht="14.25" customHeight="1" x14ac:dyDescent="0.15">
      <c r="A64" s="4"/>
      <c r="B64" s="3"/>
    </row>
    <row r="65" spans="1:2" ht="14.25" customHeight="1" x14ac:dyDescent="0.15">
      <c r="A65" s="4"/>
      <c r="B65" s="3"/>
    </row>
    <row r="66" spans="1:2" ht="14.25" customHeight="1" x14ac:dyDescent="0.15">
      <c r="A66" s="4"/>
      <c r="B66" s="3"/>
    </row>
    <row r="67" spans="1:2" ht="14.25" customHeight="1" x14ac:dyDescent="0.15">
      <c r="A67" s="4"/>
      <c r="B67" s="3"/>
    </row>
    <row r="68" spans="1:2" ht="14.25" customHeight="1" x14ac:dyDescent="0.15">
      <c r="A68" s="4"/>
      <c r="B68" s="3"/>
    </row>
    <row r="69" spans="1:2" ht="14.25" customHeight="1" x14ac:dyDescent="0.15">
      <c r="A69" s="4"/>
      <c r="B69" s="3"/>
    </row>
    <row r="70" spans="1:2" ht="14.25" customHeight="1" x14ac:dyDescent="0.15">
      <c r="A70" s="4"/>
      <c r="B70" s="3"/>
    </row>
    <row r="71" spans="1:2" ht="14.25" customHeight="1" x14ac:dyDescent="0.15">
      <c r="A71" s="4"/>
      <c r="B71" s="3"/>
    </row>
    <row r="72" spans="1:2" ht="14.25" customHeight="1" x14ac:dyDescent="0.15">
      <c r="A72" s="4"/>
      <c r="B72" s="3"/>
    </row>
    <row r="73" spans="1:2" ht="14.25" customHeight="1" x14ac:dyDescent="0.15">
      <c r="A73" s="4"/>
    </row>
    <row r="74" spans="1:2" ht="14.25" customHeight="1" x14ac:dyDescent="0.15">
      <c r="A74" s="4"/>
    </row>
    <row r="75" spans="1:2" ht="14.25" customHeight="1" x14ac:dyDescent="0.15">
      <c r="A75" s="4"/>
    </row>
    <row r="76" spans="1:2" ht="14.25" customHeight="1" x14ac:dyDescent="0.15">
      <c r="A76" s="4"/>
    </row>
  </sheetData>
  <pageMargins left="0.74803149606299213" right="0.74803149606299213" top="0.19685039370078741" bottom="0.19685039370078741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J4:R7"/>
  <sheetViews>
    <sheetView workbookViewId="0">
      <selection activeCell="G25" sqref="G25"/>
    </sheetView>
  </sheetViews>
  <sheetFormatPr defaultRowHeight="10.5" x14ac:dyDescent="0.15"/>
  <sheetData>
    <row r="4" spans="10:18" x14ac:dyDescent="0.15">
      <c r="J4" s="1"/>
      <c r="K4" s="1"/>
      <c r="L4" s="1"/>
      <c r="M4" s="1"/>
      <c r="N4" s="1"/>
      <c r="O4" s="1"/>
      <c r="P4" s="1"/>
      <c r="Q4" s="1"/>
      <c r="R4" s="1"/>
    </row>
    <row r="5" spans="10:18" x14ac:dyDescent="0.15">
      <c r="J5" s="1"/>
      <c r="K5" s="1"/>
      <c r="L5" s="1"/>
      <c r="M5" s="1"/>
      <c r="N5" s="1"/>
      <c r="O5" s="1"/>
      <c r="P5" s="1"/>
      <c r="Q5" s="1"/>
      <c r="R5" s="1"/>
    </row>
    <row r="6" spans="10:18" x14ac:dyDescent="0.15">
      <c r="J6" s="1"/>
      <c r="K6" s="1"/>
      <c r="L6" s="1"/>
      <c r="M6" s="1"/>
      <c r="N6" s="1"/>
      <c r="O6" s="1"/>
      <c r="P6" s="1"/>
      <c r="Q6" s="1"/>
      <c r="R6" s="1"/>
    </row>
    <row r="7" spans="10:18" x14ac:dyDescent="0.15">
      <c r="J7" s="1"/>
      <c r="K7" s="1"/>
      <c r="L7" s="1"/>
      <c r="M7" s="1"/>
      <c r="N7" s="1"/>
      <c r="O7" s="1"/>
      <c r="P7" s="1"/>
      <c r="Q7" s="1"/>
      <c r="R7" s="1"/>
    </row>
  </sheetData>
  <phoneticPr fontId="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tabSelected="1" topLeftCell="A19" workbookViewId="0">
      <selection activeCell="T15" sqref="T15"/>
    </sheetView>
  </sheetViews>
  <sheetFormatPr defaultRowHeight="10.5" x14ac:dyDescent="0.15"/>
  <cols>
    <col min="1" max="16384" width="9.33203125" style="488"/>
  </cols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3073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17</xdr:col>
                <xdr:colOff>200025</xdr:colOff>
                <xdr:row>43</xdr:row>
                <xdr:rowOff>114300</xdr:rowOff>
              </to>
            </anchor>
          </objectPr>
        </oleObject>
      </mc:Choice>
      <mc:Fallback>
        <oleObject progId="Word.Document.12" shapeId="307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Титул</vt:lpstr>
      <vt:lpstr>График</vt:lpstr>
      <vt:lpstr>План</vt:lpstr>
      <vt:lpstr>План 2</vt:lpstr>
      <vt:lpstr>Компетенции</vt:lpstr>
      <vt:lpstr>Кабинеты</vt:lpstr>
      <vt:lpstr>Start</vt:lpstr>
      <vt:lpstr>Пояснительная записка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ВЭМТ</cp:lastModifiedBy>
  <cp:lastPrinted>2021-08-23T17:50:47Z</cp:lastPrinted>
  <dcterms:created xsi:type="dcterms:W3CDTF">2011-05-05T04:03:53Z</dcterms:created>
  <dcterms:modified xsi:type="dcterms:W3CDTF">2023-01-11T13:06:51Z</dcterms:modified>
</cp:coreProperties>
</file>