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5"/>
  </bookViews>
  <sheets>
    <sheet name="Титул" sheetId="17" r:id="rId1"/>
    <sheet name="График" sheetId="16" r:id="rId2"/>
    <sheet name="План" sheetId="15" r:id="rId3"/>
    <sheet name="Кабинеты" sheetId="11" r:id="rId4"/>
    <sheet name="Наименование компетенции" sheetId="13" r:id="rId5"/>
    <sheet name="Компетенции" sheetId="19" r:id="rId6"/>
    <sheet name="Пояснения" sheetId="10" r:id="rId7"/>
    <sheet name="Start" sheetId="9" state="hidden" r:id="rId8"/>
  </sheets>
  <calcPr calcId="124519"/>
</workbook>
</file>

<file path=xl/calcChain.xml><?xml version="1.0" encoding="utf-8"?>
<calcChain xmlns="http://schemas.openxmlformats.org/spreadsheetml/2006/main">
  <c r="AB27" i="15"/>
  <c r="AB28"/>
  <c r="AB29"/>
  <c r="AB30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F25"/>
  <c r="Z25"/>
  <c r="AA25"/>
  <c r="J28"/>
  <c r="AB26"/>
  <c r="AB31"/>
  <c r="G20"/>
  <c r="H20"/>
  <c r="I20"/>
  <c r="K20"/>
  <c r="L20"/>
  <c r="M20"/>
  <c r="N20"/>
  <c r="O20"/>
  <c r="P20"/>
  <c r="Q20"/>
  <c r="R20"/>
  <c r="S20"/>
  <c r="T20"/>
  <c r="U20"/>
  <c r="V20"/>
  <c r="W20"/>
  <c r="X20"/>
  <c r="Y20"/>
  <c r="F20"/>
  <c r="J26"/>
  <c r="M53"/>
  <c r="N53"/>
  <c r="M48"/>
  <c r="N48"/>
  <c r="M43"/>
  <c r="N43"/>
  <c r="M32"/>
  <c r="N32"/>
  <c r="M11"/>
  <c r="N11"/>
  <c r="N41" l="1"/>
  <c r="N10"/>
  <c r="M41"/>
  <c r="J19"/>
  <c r="N9" l="1"/>
  <c r="AB12"/>
  <c r="AB13"/>
  <c r="AB14"/>
  <c r="AB15"/>
  <c r="AB16"/>
  <c r="AB17"/>
  <c r="AB18"/>
  <c r="AB19"/>
  <c r="AB21"/>
  <c r="AB22"/>
  <c r="AB23"/>
  <c r="AB33"/>
  <c r="AB34"/>
  <c r="AB35"/>
  <c r="AB36"/>
  <c r="AB37"/>
  <c r="AB38"/>
  <c r="AB39"/>
  <c r="AB40"/>
  <c r="AB42"/>
  <c r="AB44"/>
  <c r="AB45"/>
  <c r="AB46"/>
  <c r="AB47"/>
  <c r="AB49"/>
  <c r="AB50"/>
  <c r="AB51"/>
  <c r="AB52"/>
  <c r="AB54"/>
  <c r="AB55"/>
  <c r="AB56"/>
  <c r="AB57"/>
  <c r="AB58"/>
  <c r="AB59"/>
  <c r="G11"/>
  <c r="H11"/>
  <c r="J47"/>
  <c r="J23"/>
  <c r="J22"/>
  <c r="J21"/>
  <c r="J52"/>
  <c r="M10"/>
  <c r="M9" s="1"/>
  <c r="I11"/>
  <c r="K11"/>
  <c r="L11"/>
  <c r="O11"/>
  <c r="O10" s="1"/>
  <c r="P11"/>
  <c r="P10" s="1"/>
  <c r="Q11"/>
  <c r="R11"/>
  <c r="S11"/>
  <c r="T11"/>
  <c r="U11"/>
  <c r="V11"/>
  <c r="W11"/>
  <c r="X11"/>
  <c r="Y11"/>
  <c r="F11"/>
  <c r="J18"/>
  <c r="J17"/>
  <c r="J16"/>
  <c r="J15"/>
  <c r="J14"/>
  <c r="J12"/>
  <c r="J20" l="1"/>
  <c r="T10"/>
  <c r="V10"/>
  <c r="X10"/>
  <c r="AB25"/>
  <c r="AB11"/>
  <c r="AB20"/>
  <c r="R10"/>
  <c r="Q10"/>
  <c r="F10"/>
  <c r="G10"/>
  <c r="I10"/>
  <c r="K10"/>
  <c r="L10"/>
  <c r="H10"/>
  <c r="U10"/>
  <c r="W10"/>
  <c r="Y10"/>
  <c r="J11"/>
  <c r="S10"/>
  <c r="AB10" l="1"/>
  <c r="J10"/>
  <c r="J43"/>
  <c r="J48"/>
  <c r="J53"/>
  <c r="F32"/>
  <c r="G32"/>
  <c r="H32"/>
  <c r="I32"/>
  <c r="K32"/>
  <c r="L32"/>
  <c r="F53"/>
  <c r="G53"/>
  <c r="H53"/>
  <c r="I53"/>
  <c r="K53"/>
  <c r="L53"/>
  <c r="F48"/>
  <c r="G48"/>
  <c r="H48"/>
  <c r="I48"/>
  <c r="K48"/>
  <c r="L48"/>
  <c r="F43"/>
  <c r="G43"/>
  <c r="H43"/>
  <c r="I43"/>
  <c r="K43"/>
  <c r="L43"/>
  <c r="Q32"/>
  <c r="I41" l="1"/>
  <c r="I9" s="1"/>
  <c r="H41"/>
  <c r="H9" s="1"/>
  <c r="J41"/>
  <c r="K41"/>
  <c r="K9" s="1"/>
  <c r="L41"/>
  <c r="L9" s="1"/>
  <c r="G41"/>
  <c r="G9" s="1"/>
  <c r="F41"/>
  <c r="F9" s="1"/>
  <c r="P32"/>
  <c r="R32"/>
  <c r="S32"/>
  <c r="T32"/>
  <c r="U32"/>
  <c r="V32"/>
  <c r="W32"/>
  <c r="X32"/>
  <c r="Y32"/>
  <c r="O32"/>
  <c r="AB32" l="1"/>
  <c r="P53"/>
  <c r="Q53"/>
  <c r="R53"/>
  <c r="S53"/>
  <c r="T53"/>
  <c r="U53"/>
  <c r="V53"/>
  <c r="W53"/>
  <c r="X53"/>
  <c r="Y53"/>
  <c r="O53"/>
  <c r="X48"/>
  <c r="Y48"/>
  <c r="P48"/>
  <c r="Q48"/>
  <c r="R48"/>
  <c r="S48"/>
  <c r="T48"/>
  <c r="U48"/>
  <c r="V48"/>
  <c r="W48"/>
  <c r="O48"/>
  <c r="X43"/>
  <c r="Y43"/>
  <c r="P43"/>
  <c r="Q43"/>
  <c r="R43"/>
  <c r="S43"/>
  <c r="T43"/>
  <c r="U43"/>
  <c r="V43"/>
  <c r="W43"/>
  <c r="O43"/>
  <c r="J56"/>
  <c r="J55"/>
  <c r="J51"/>
  <c r="J46"/>
  <c r="V41" l="1"/>
  <c r="V9" s="1"/>
  <c r="V8" s="1"/>
  <c r="R41"/>
  <c r="R9" s="1"/>
  <c r="R8" s="1"/>
  <c r="X41"/>
  <c r="X9" s="1"/>
  <c r="AB43"/>
  <c r="Q41"/>
  <c r="Q9" s="1"/>
  <c r="AB53"/>
  <c r="AB48"/>
  <c r="Y41"/>
  <c r="Y9" s="1"/>
  <c r="S41"/>
  <c r="U41"/>
  <c r="U9" s="1"/>
  <c r="W41"/>
  <c r="W9" s="1"/>
  <c r="O41"/>
  <c r="O9" s="1"/>
  <c r="T41"/>
  <c r="T9" s="1"/>
  <c r="T8" s="1"/>
  <c r="P41"/>
  <c r="P9" s="1"/>
  <c r="P8" s="1"/>
  <c r="J40"/>
  <c r="J39"/>
  <c r="J38"/>
  <c r="J37"/>
  <c r="J36"/>
  <c r="J34"/>
  <c r="J33"/>
  <c r="X8"/>
  <c r="S9" l="1"/>
  <c r="AB9" s="1"/>
  <c r="AB41"/>
  <c r="O8"/>
  <c r="Q8"/>
  <c r="U8"/>
  <c r="Y8"/>
  <c r="W8"/>
  <c r="J32"/>
  <c r="J8" l="1"/>
  <c r="S8"/>
  <c r="J9"/>
</calcChain>
</file>

<file path=xl/sharedStrings.xml><?xml version="1.0" encoding="utf-8"?>
<sst xmlns="http://schemas.openxmlformats.org/spreadsheetml/2006/main" count="825" uniqueCount="424">
  <si>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</si>
  <si>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</si>
  <si>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</si>
  <si>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</si>
  <si>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</si>
  <si>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</si>
  <si>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</si>
  <si>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</si>
  <si>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</si>
  <si>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</si>
  <si>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</si>
  <si>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</si>
  <si>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</si>
  <si>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</si>
  <si>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</si>
  <si>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</si>
  <si>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</si>
  <si>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</si>
  <si>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</si>
  <si>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</si>
  <si>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</si>
  <si>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</si>
  <si>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</si>
  <si>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</si>
  <si>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</si>
  <si>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</si>
  <si>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</si>
  <si>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</si>
  <si>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</si>
  <si>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</si>
  <si>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</si>
  <si>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</si>
  <si>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</si>
  <si>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</si>
  <si>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</si>
  <si>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</si>
  <si>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</si>
  <si>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</si>
  <si>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</si>
  <si>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</si>
  <si>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</si>
  <si>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</si>
  <si>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</si>
  <si>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</si>
  <si>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</si>
  <si>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</si>
  <si>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</si>
  <si>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</si>
  <si>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</si>
  <si>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</si>
  <si>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</si>
  <si>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</si>
  <si>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</si>
  <si>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</si>
  <si>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</si>
  <si>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</si>
  <si>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</si>
  <si>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</si>
  <si>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</si>
  <si>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</si>
  <si>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</si>
  <si>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</si>
  <si>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</si>
  <si>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</si>
  <si>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</si>
  <si>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</si>
  <si>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</si>
  <si>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</si>
  <si>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</si>
  <si>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</si>
  <si>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</si>
  <si>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</si>
  <si>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</si>
  <si>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</si>
  <si>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</si>
  <si>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</si>
  <si>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</si>
  <si>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</si>
  <si>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</si>
  <si>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</si>
  <si>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</si>
  <si>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</si>
  <si>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</si>
  <si>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</si>
  <si>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</si>
  <si>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</si>
  <si>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</si>
  <si>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</si>
  <si>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</si>
  <si>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</si>
  <si>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</si>
  <si>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</si>
  <si>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</si>
  <si>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</si>
  <si>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</si>
  <si>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</si>
  <si>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</si>
  <si>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</si>
  <si>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</si>
  <si>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</si>
  <si>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</si>
  <si>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</si>
  <si>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</si>
  <si>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</si>
  <si>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</si>
  <si>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Физика</t>
  </si>
  <si>
    <t>П</t>
  </si>
  <si>
    <t>ФК.00</t>
  </si>
  <si>
    <t>ФИЗИЧЕСКАЯ КУЛЬТУРА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</si>
  <si>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</si>
  <si>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</si>
  <si>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</si>
  <si>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</si>
  <si>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</si>
  <si>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</si>
  <si>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</si>
  <si>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</si>
  <si>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</si>
  <si>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</si>
  <si>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</si>
  <si>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</si>
  <si>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</si>
  <si>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</si>
  <si>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</si>
  <si>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</si>
  <si>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</si>
  <si>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</si>
  <si>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</si>
  <si>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</si>
  <si>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</si>
  <si>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</si>
  <si>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</si>
  <si>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</si>
  <si>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</si>
  <si>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</si>
  <si>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</si>
  <si>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</si>
  <si>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</si>
  <si>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</si>
  <si>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</si>
  <si>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</si>
  <si>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</si>
  <si>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</si>
  <si>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</si>
  <si>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</si>
  <si>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</si>
  <si>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</si>
  <si>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</si>
  <si>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</si>
  <si>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</si>
  <si>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</si>
  <si>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</si>
  <si>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</si>
  <si>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</si>
  <si>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</si>
  <si>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</si>
  <si>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</si>
  <si>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</si>
  <si>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</si>
  <si>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</si>
  <si>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</si>
  <si>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</si>
  <si>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</si>
  <si>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</si>
  <si>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</si>
  <si>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</si>
  <si>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08.08.2013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</si>
  <si>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</si>
  <si>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</si>
  <si>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</si>
  <si>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</si>
  <si>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</si>
  <si>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</si>
  <si>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</si>
  <si>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</si>
  <si>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</si>
  <si>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</si>
  <si>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</si>
  <si>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</si>
  <si>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</si>
  <si>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</si>
  <si>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</si>
  <si>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</si>
  <si>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</si>
  <si>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</si>
  <si>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</si>
  <si>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</si>
  <si>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</si>
  <si>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</si>
  <si>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</si>
  <si>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</si>
  <si>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</si>
  <si>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</si>
  <si>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</si>
  <si>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</si>
  <si>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</si>
  <si>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</si>
  <si>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</si>
  <si>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</si>
  <si>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</si>
  <si>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</si>
  <si>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</si>
  <si>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</si>
  <si>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</si>
  <si>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</si>
  <si>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</si>
  <si>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</si>
  <si>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</si>
  <si>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</si>
  <si>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</si>
  <si>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</si>
  <si>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</si>
  <si>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</si>
  <si>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</si>
  <si>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</si>
  <si>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</si>
  <si>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</si>
  <si>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</si>
  <si>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</si>
  <si>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</si>
  <si>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</si>
  <si>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</si>
  <si>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</si>
  <si>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</si>
  <si>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</si>
  <si>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</si>
  <si>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</si>
  <si>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</si>
  <si>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</si>
  <si>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</si>
  <si>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</si>
  <si>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</si>
  <si>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</si>
  <si>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</si>
  <si>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</si>
  <si>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</si>
  <si>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</si>
  <si>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</si>
  <si>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`-,Э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</si>
  <si>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</si>
  <si>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</si>
  <si>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</si>
  <si>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</si>
  <si>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</si>
  <si>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</si>
  <si>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</si>
  <si>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</si>
  <si>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</si>
  <si>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</si>
  <si>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</si>
  <si>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</si>
  <si>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</si>
  <si>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</si>
  <si>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</si>
  <si>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</si>
  <si>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</si>
  <si>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</si>
  <si>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</si>
  <si>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</si>
  <si>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</si>
  <si>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</si>
  <si>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</si>
  <si>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</si>
  <si>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</si>
  <si>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</si>
  <si>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</si>
  <si>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</si>
  <si>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</si>
  <si>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</si>
  <si>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</si>
  <si>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</si>
  <si>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</si>
  <si>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</si>
  <si>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</si>
  <si>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</si>
  <si>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</si>
  <si>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</si>
  <si>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</si>
  <si>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</si>
  <si>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</si>
  <si>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</si>
  <si>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</si>
  <si>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</si>
  <si>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</si>
  <si>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</si>
  <si>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</si>
  <si>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экзаменов</t>
  </si>
  <si>
    <t>21 нед</t>
  </si>
  <si>
    <t>Директор КОГПОАУ  ВЭМТ</t>
  </si>
  <si>
    <t>16 нед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</si>
  <si>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</si>
  <si>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</si>
  <si>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</si>
  <si>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</si>
  <si>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</si>
  <si>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Математика</t>
  </si>
  <si>
    <t>Организация работ по сборке, монтажу и ремонту электрооборудования промышленных организаций</t>
  </si>
  <si>
    <t>Астрономия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</si>
  <si>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</si>
  <si>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Обучение по циклам и разделу "Физическая культура",                         1 день в неделю учебная практика</t>
  </si>
  <si>
    <t xml:space="preserve">  Обучение по циклам и разделу "Физическая культура"</t>
  </si>
  <si>
    <t xml:space="preserve">электромонтер по ремонту и обслуживанию электрооборудования </t>
  </si>
  <si>
    <t>основного общего образования (с получением среднего общего образования)</t>
  </si>
  <si>
    <t>Основы безопасности жизнедеятельности</t>
  </si>
  <si>
    <t xml:space="preserve">Информатика </t>
  </si>
  <si>
    <t>Основы проектной деятельности</t>
  </si>
  <si>
    <t>`ДЗ</t>
  </si>
  <si>
    <t>2-8</t>
  </si>
  <si>
    <t>9-15</t>
  </si>
  <si>
    <t>16-22</t>
  </si>
  <si>
    <t>6-12</t>
  </si>
  <si>
    <t>13-19</t>
  </si>
  <si>
    <t>20-26</t>
  </si>
  <si>
    <t>3-9</t>
  </si>
  <si>
    <t>10-16</t>
  </si>
  <si>
    <t>17-23</t>
  </si>
  <si>
    <t>`Э</t>
  </si>
  <si>
    <t>`,Э</t>
  </si>
  <si>
    <t>3078/2052</t>
  </si>
  <si>
    <t>354/236</t>
  </si>
  <si>
    <t>430/300</t>
  </si>
  <si>
    <t>80/40</t>
  </si>
  <si>
    <t>216/144</t>
  </si>
  <si>
    <t>4158/4176</t>
  </si>
  <si>
    <t>Основы финансовой грамотности</t>
  </si>
  <si>
    <t>`--,--,ДЗ</t>
  </si>
  <si>
    <t>`--,--,--.ДЗ</t>
  </si>
  <si>
    <t>промежуточная аттестация</t>
  </si>
  <si>
    <t>1 нед</t>
  </si>
  <si>
    <t>2 нед</t>
  </si>
  <si>
    <t>теоретическое обучение</t>
  </si>
  <si>
    <t>лабораторные и практические занятия</t>
  </si>
  <si>
    <t>учебная практика/производственная практика</t>
  </si>
  <si>
    <t>Общие учебные предметы</t>
  </si>
  <si>
    <t>Предметы по выбору из обязательных предметных областей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</si>
  <si>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</si>
  <si>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</si>
  <si>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</si>
  <si>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</si>
  <si>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</si>
  <si>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</si>
  <si>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</si>
  <si>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</si>
  <si>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</si>
  <si>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</si>
  <si>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</si>
  <si>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"____"______________2022 г</t>
  </si>
  <si>
    <t>1-7</t>
  </si>
  <si>
    <t>8-14</t>
  </si>
  <si>
    <t>15-21</t>
  </si>
  <si>
    <t>22-28</t>
  </si>
  <si>
    <t>29 сен -5 окт</t>
  </si>
  <si>
    <t>27 окт - 2 ноя</t>
  </si>
  <si>
    <t>24 ноя-30 ноя</t>
  </si>
  <si>
    <t>29 дек - 4 янв</t>
  </si>
  <si>
    <t>5-11</t>
  </si>
  <si>
    <t>12-18</t>
  </si>
  <si>
    <t>19-25</t>
  </si>
  <si>
    <t>26 янв - 1 фев</t>
  </si>
  <si>
    <t>23 фев - 1 мар</t>
  </si>
  <si>
    <t>Основы общественных наук</t>
  </si>
  <si>
    <t>Химия вокруг нас</t>
  </si>
  <si>
    <t>ЭК.01</t>
  </si>
  <si>
    <t>Индивидуальный проект</t>
  </si>
  <si>
    <t>`ДЗ,ДЗ</t>
  </si>
  <si>
    <t>Комплексный ЭК</t>
  </si>
  <si>
    <t>Консультации для обучающихся предусматриваются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 ( итого 300 часов на весь период обучения).</t>
  </si>
  <si>
    <t>5 нед</t>
  </si>
  <si>
    <t>13.01.10  Электромонтер по ремонту и обслуживанию электрооборудования 2022- 2025гг.</t>
  </si>
  <si>
    <t>Родная литература</t>
  </si>
  <si>
    <t>О.00</t>
  </si>
  <si>
    <t>технологический</t>
  </si>
  <si>
    <t xml:space="preserve"> Элективные курсы</t>
  </si>
  <si>
    <t>ЭК.00</t>
  </si>
  <si>
    <t>ЭК.02</t>
  </si>
  <si>
    <t>ЭК.03</t>
  </si>
  <si>
    <t>ЭК.04</t>
  </si>
  <si>
    <t>ЭК.05</t>
  </si>
  <si>
    <t>Общие вопросы биологии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</si>
  <si>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</si>
  <si>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</si>
  <si>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</si>
  <si>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</si>
  <si>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</si>
  <si>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 1</t>
  </si>
  <si>
    <t>ОК 2</t>
  </si>
  <si>
    <t>ОК3</t>
  </si>
  <si>
    <t>ОК 4</t>
  </si>
  <si>
    <t>ОК 5</t>
  </si>
  <si>
    <t>ОК6</t>
  </si>
  <si>
    <t>ОК 7</t>
  </si>
  <si>
    <t>ПК 1.1</t>
  </si>
  <si>
    <t>ПК 1.2</t>
  </si>
  <si>
    <t>ПК 1.3</t>
  </si>
  <si>
    <t>ПК 2.1</t>
  </si>
  <si>
    <t>ПК 2.2</t>
  </si>
  <si>
    <t>ПК 3.1</t>
  </si>
  <si>
    <t>ПК 3.2</t>
  </si>
  <si>
    <t>ПК 3.3</t>
  </si>
  <si>
    <t>Общепрофессиональные дисциплины</t>
  </si>
  <si>
    <t>Профессиональный цикл</t>
  </si>
  <si>
    <t>+</t>
  </si>
  <si>
    <t xml:space="preserve">ПК 1.1. </t>
  </si>
  <si>
    <t>ПК 1.2.</t>
  </si>
  <si>
    <t xml:space="preserve">ПК 1.3. </t>
  </si>
  <si>
    <t>Выявлять и устранять дефекты во время эксплуатации оборудования и при проверке его в процессе ремонта.</t>
  </si>
  <si>
    <t>Изготовлять приспособления для сборки и ремонта.</t>
  </si>
  <si>
    <t>Составлять дефектные ведомости на ремонт электрооборудования.</t>
  </si>
  <si>
    <t>Выполнять слесарную обработку, пригонку и пайку деталей и узлов различной сложности в процессе сборки.</t>
  </si>
  <si>
    <t>ПК 2.1.</t>
  </si>
  <si>
    <t>ПК 2.2.</t>
  </si>
  <si>
    <t>ПК 2.3.</t>
  </si>
  <si>
    <t>Принимать в эксплуатацию отремонтированное электрооборудование и включать его в работу.</t>
  </si>
  <si>
    <t>Настраивать и регулировать контрольно-измерительные приборы и инструменты.</t>
  </si>
  <si>
    <t>Производить испытания и пробный пуск машин под наблюдением инженерно-технического персонала.</t>
  </si>
  <si>
    <t>ПК 3.1.</t>
  </si>
  <si>
    <t xml:space="preserve">ПК 3.2. </t>
  </si>
  <si>
    <t>ПК 3.3.</t>
  </si>
  <si>
    <t>Проводить плановые и внеочередные осмотры электрооборудования.</t>
  </si>
  <si>
    <t>Производить техническое обслуживание электрооборудования согласно технологическим картам.</t>
  </si>
  <si>
    <t>Выполнять замену электрооборудования, не подлежащего ремонту, в случае обнаружения его неисправностей.</t>
  </si>
  <si>
    <t>Осуществлять поиск информации, необходимой для эффективного выполнения профессиональных задач.</t>
  </si>
  <si>
    <t>ПК 1.4.</t>
  </si>
  <si>
    <t>ПК1.4.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</si>
</sst>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16"/>
      </patternFill>
    </fill>
    <fill>
      <patternFill patternType="solid">
        <fgColor rgb="FFCCFFFF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rgb="FFC00000"/>
      </left>
      <right/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3" fillId="0" borderId="0"/>
    <xf numFmtId="0" fontId="1" fillId="5" borderId="31" applyNumberFormat="0" applyFont="0" applyFill="0" applyBorder="0" applyAlignment="0" applyProtection="0">
      <alignment horizontal="center" vertical="center"/>
      <protection locked="0"/>
    </xf>
    <xf numFmtId="0" fontId="1" fillId="0" borderId="0"/>
    <xf numFmtId="0" fontId="4" fillId="0" borderId="0"/>
  </cellStyleXfs>
  <cellXfs count="699">
    <xf numFmtId="0" fontId="0" fillId="0" borderId="0" xfId="0"/>
    <xf numFmtId="0" fontId="1" fillId="0" borderId="0" xfId="0" applyFont="1"/>
    <xf numFmtId="0" fontId="6" fillId="0" borderId="0" xfId="2"/>
    <xf numFmtId="0" fontId="6" fillId="2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left" vertical="center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3" fillId="3" borderId="0" xfId="3" applyFill="1"/>
    <xf numFmtId="0" fontId="3" fillId="6" borderId="0" xfId="3" applyFill="1"/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6" borderId="0" xfId="3" applyFill="1" applyAlignment="1">
      <alignment horizontal="center" vertical="center" textRotation="90" wrapText="1"/>
    </xf>
    <xf numFmtId="0" fontId="3" fillId="5" borderId="0" xfId="3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>
      <alignment horizontal="center" vertical="center"/>
    </xf>
    <xf numFmtId="0" fontId="3" fillId="5" borderId="10" xfId="3" applyNumberFormat="1" applyFont="1" applyFill="1" applyBorder="1" applyAlignment="1">
      <alignment horizontal="center" vertical="center"/>
    </xf>
    <xf numFmtId="0" fontId="3" fillId="5" borderId="11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4" xfId="3" applyNumberFormat="1" applyFont="1" applyFill="1" applyBorder="1" applyAlignment="1" applyProtection="1">
      <alignment horizontal="center" vertical="center"/>
      <protection locked="0"/>
    </xf>
    <xf numFmtId="0" fontId="3" fillId="5" borderId="14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>
      <alignment horizontal="center" vertical="center" wrapText="1"/>
    </xf>
    <xf numFmtId="0" fontId="3" fillId="5" borderId="17" xfId="3" applyNumberFormat="1" applyFont="1" applyFill="1" applyBorder="1" applyAlignment="1">
      <alignment horizontal="center" vertical="center"/>
    </xf>
    <xf numFmtId="0" fontId="3" fillId="5" borderId="11" xfId="3" applyNumberFormat="1" applyFont="1" applyFill="1" applyBorder="1" applyAlignment="1">
      <alignment horizontal="center" vertical="center" wrapText="1"/>
    </xf>
    <xf numFmtId="0" fontId="3" fillId="5" borderId="14" xfId="3" applyNumberFormat="1" applyFont="1" applyFill="1" applyBorder="1" applyAlignment="1">
      <alignment horizontal="center" vertical="center" wrapText="1"/>
    </xf>
    <xf numFmtId="0" fontId="3" fillId="6" borderId="0" xfId="3" applyFill="1"/>
    <xf numFmtId="0" fontId="3" fillId="4" borderId="10" xfId="3" applyNumberFormat="1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>
      <alignment horizontal="center" vertical="center"/>
    </xf>
    <xf numFmtId="0" fontId="3" fillId="6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center" vertical="center" wrapText="1"/>
      <protection locked="0"/>
    </xf>
    <xf numFmtId="0" fontId="13" fillId="6" borderId="0" xfId="3" applyFont="1" applyFill="1" applyAlignment="1" applyProtection="1">
      <alignment horizontal="left" vertical="top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10" fillId="5" borderId="0" xfId="3" applyFont="1" applyFill="1" applyBorder="1" applyAlignment="1" applyProtection="1">
      <alignment horizontal="center" vertical="center"/>
      <protection locked="0"/>
    </xf>
    <xf numFmtId="0" fontId="11" fillId="6" borderId="8" xfId="3" applyFont="1" applyFill="1" applyBorder="1" applyAlignment="1" applyProtection="1">
      <alignment vertical="center"/>
      <protection locked="0"/>
    </xf>
    <xf numFmtId="0" fontId="4" fillId="5" borderId="0" xfId="1" applyFont="1" applyFill="1" applyBorder="1" applyAlignment="1" applyProtection="1">
      <alignment horizontal="left" vertical="center"/>
      <protection locked="0"/>
    </xf>
    <xf numFmtId="0" fontId="4" fillId="6" borderId="0" xfId="1" applyFill="1"/>
    <xf numFmtId="0" fontId="4" fillId="5" borderId="0" xfId="1" applyFont="1" applyFill="1" applyBorder="1" applyAlignment="1" applyProtection="1">
      <alignment horizontal="left" vertical="top" wrapText="1"/>
      <protection locked="0"/>
    </xf>
    <xf numFmtId="0" fontId="4" fillId="6" borderId="0" xfId="1" applyFont="1" applyFill="1" applyAlignment="1">
      <alignment horizontal="left" vertical="center" wrapText="1"/>
    </xf>
    <xf numFmtId="0" fontId="3" fillId="6" borderId="0" xfId="3" applyFill="1"/>
    <xf numFmtId="0" fontId="1" fillId="4" borderId="10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19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3" fillId="5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ill="1"/>
    <xf numFmtId="0" fontId="3" fillId="5" borderId="10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center" vertical="center"/>
    </xf>
    <xf numFmtId="0" fontId="3" fillId="5" borderId="1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>
      <alignment horizontal="left" vertical="center" wrapText="1"/>
    </xf>
    <xf numFmtId="0" fontId="20" fillId="6" borderId="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left" vertical="center" wrapText="1"/>
    </xf>
    <xf numFmtId="0" fontId="20" fillId="6" borderId="2" xfId="3" applyNumberFormat="1" applyFont="1" applyFill="1" applyBorder="1" applyAlignment="1">
      <alignment horizontal="center" vertical="center"/>
    </xf>
    <xf numFmtId="0" fontId="20" fillId="6" borderId="2" xfId="3" applyNumberFormat="1" applyFont="1" applyFill="1" applyBorder="1" applyAlignment="1">
      <alignment horizontal="left" vertical="center" wrapText="1"/>
    </xf>
    <xf numFmtId="0" fontId="3" fillId="5" borderId="0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>
      <alignment horizontal="center" vertical="center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1" fillId="5" borderId="1" xfId="3" applyFont="1" applyFill="1" applyBorder="1" applyAlignment="1" applyProtection="1">
      <alignment horizontal="center" vertical="center" textRotation="90" wrapText="1"/>
      <protection locked="0"/>
    </xf>
    <xf numFmtId="0" fontId="1" fillId="5" borderId="2" xfId="3" applyFont="1" applyFill="1" applyBorder="1" applyAlignment="1" applyProtection="1">
      <alignment horizontal="center" vertical="center" textRotation="90" wrapText="1"/>
      <protection locked="0"/>
    </xf>
    <xf numFmtId="0" fontId="1" fillId="10" borderId="1" xfId="3" applyFont="1" applyFill="1" applyBorder="1" applyAlignment="1" applyProtection="1">
      <alignment horizontal="center" vertical="center" textRotation="90" wrapText="1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4" borderId="24" xfId="3" applyNumberFormat="1" applyFont="1" applyFill="1" applyBorder="1" applyAlignment="1">
      <alignment horizontal="center" vertical="center"/>
    </xf>
    <xf numFmtId="0" fontId="3" fillId="5" borderId="24" xfId="3" applyNumberFormat="1" applyFont="1" applyFill="1" applyBorder="1" applyAlignment="1">
      <alignment horizontal="center" vertical="center"/>
    </xf>
    <xf numFmtId="0" fontId="3" fillId="4" borderId="25" xfId="3" applyNumberFormat="1" applyFont="1" applyFill="1" applyBorder="1" applyAlignment="1">
      <alignment horizontal="center" vertical="center"/>
    </xf>
    <xf numFmtId="0" fontId="3" fillId="5" borderId="21" xfId="3" applyFont="1" applyFill="1" applyBorder="1" applyAlignment="1" applyProtection="1">
      <alignment horizontal="center" vertical="center"/>
      <protection locked="0"/>
    </xf>
    <xf numFmtId="0" fontId="3" fillId="5" borderId="21" xfId="3" applyNumberFormat="1" applyFont="1" applyFill="1" applyBorder="1" applyAlignment="1">
      <alignment horizontal="center" vertical="center"/>
    </xf>
    <xf numFmtId="0" fontId="3" fillId="4" borderId="27" xfId="3" applyNumberFormat="1" applyFont="1" applyFill="1" applyBorder="1" applyAlignment="1">
      <alignment horizontal="center" vertical="center"/>
    </xf>
    <xf numFmtId="0" fontId="3" fillId="5" borderId="21" xfId="3" applyNumberFormat="1" applyFont="1" applyFill="1" applyBorder="1" applyAlignment="1">
      <alignment horizontal="center" vertical="center" wrapText="1"/>
    </xf>
    <xf numFmtId="0" fontId="3" fillId="5" borderId="28" xfId="3" applyNumberFormat="1" applyFont="1" applyFill="1" applyBorder="1" applyAlignment="1">
      <alignment horizontal="center" vertical="center"/>
    </xf>
    <xf numFmtId="0" fontId="3" fillId="5" borderId="29" xfId="3" applyNumberFormat="1" applyFont="1" applyFill="1" applyBorder="1" applyAlignment="1">
      <alignment horizontal="center" vertical="center" wrapText="1"/>
    </xf>
    <xf numFmtId="0" fontId="1" fillId="5" borderId="31" xfId="3" applyFont="1" applyFill="1" applyBorder="1" applyAlignment="1" applyProtection="1">
      <alignment horizontal="center" vertical="center"/>
      <protection locked="0"/>
    </xf>
    <xf numFmtId="0" fontId="1" fillId="5" borderId="31" xfId="3" applyFont="1" applyFill="1" applyBorder="1" applyAlignment="1" applyProtection="1">
      <alignment horizontal="center" vertical="center" textRotation="90" wrapText="1"/>
      <protection locked="0"/>
    </xf>
    <xf numFmtId="0" fontId="3" fillId="5" borderId="31" xfId="3" applyFont="1" applyFill="1" applyBorder="1" applyAlignment="1" applyProtection="1">
      <alignment horizontal="center" vertical="center"/>
      <protection locked="0"/>
    </xf>
    <xf numFmtId="0" fontId="3" fillId="5" borderId="32" xfId="3" applyNumberFormat="1" applyFont="1" applyFill="1" applyBorder="1" applyAlignment="1">
      <alignment horizontal="center" vertical="center"/>
    </xf>
    <xf numFmtId="0" fontId="3" fillId="5" borderId="33" xfId="3" applyNumberFormat="1" applyFont="1" applyFill="1" applyBorder="1" applyAlignment="1">
      <alignment horizontal="center" vertical="center"/>
    </xf>
    <xf numFmtId="0" fontId="3" fillId="4" borderId="34" xfId="3" applyNumberFormat="1" applyFont="1" applyFill="1" applyBorder="1" applyAlignment="1">
      <alignment horizontal="center" vertical="center"/>
    </xf>
    <xf numFmtId="0" fontId="3" fillId="5" borderId="34" xfId="3" applyNumberFormat="1" applyFont="1" applyFill="1" applyBorder="1" applyAlignment="1">
      <alignment horizontal="center" vertical="center"/>
    </xf>
    <xf numFmtId="0" fontId="3" fillId="5" borderId="31" xfId="3" applyNumberFormat="1" applyFont="1" applyFill="1" applyBorder="1" applyAlignment="1" applyProtection="1">
      <alignment horizontal="center" vertical="center"/>
      <protection locked="0"/>
    </xf>
    <xf numFmtId="0" fontId="3" fillId="5" borderId="33" xfId="3" applyFont="1" applyFill="1" applyBorder="1" applyAlignment="1">
      <alignment horizontal="center" vertical="center"/>
    </xf>
    <xf numFmtId="0" fontId="1" fillId="5" borderId="31" xfId="3" applyNumberFormat="1" applyFont="1" applyFill="1" applyBorder="1" applyAlignment="1" applyProtection="1">
      <alignment horizontal="center" vertical="center"/>
      <protection locked="0"/>
    </xf>
    <xf numFmtId="0" fontId="3" fillId="5" borderId="31" xfId="3" applyNumberFormat="1" applyFont="1" applyFill="1" applyBorder="1" applyAlignment="1">
      <alignment horizontal="center" vertical="center"/>
    </xf>
    <xf numFmtId="0" fontId="3" fillId="5" borderId="35" xfId="3" applyNumberFormat="1" applyFont="1" applyFill="1" applyBorder="1" applyAlignment="1" applyProtection="1">
      <alignment horizontal="center" vertical="center"/>
      <protection locked="0"/>
    </xf>
    <xf numFmtId="0" fontId="3" fillId="5" borderId="35" xfId="3" applyNumberFormat="1" applyFont="1" applyFill="1" applyBorder="1" applyAlignment="1">
      <alignment horizontal="center" vertical="center"/>
    </xf>
    <xf numFmtId="0" fontId="3" fillId="5" borderId="36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8" borderId="31" xfId="3" applyNumberFormat="1" applyFont="1" applyFill="1" applyBorder="1" applyAlignment="1">
      <alignment horizontal="center" vertical="center"/>
    </xf>
    <xf numFmtId="0" fontId="3" fillId="5" borderId="25" xfId="3" applyNumberFormat="1" applyFont="1" applyFill="1" applyBorder="1" applyAlignment="1">
      <alignment horizontal="center" vertical="center"/>
    </xf>
    <xf numFmtId="0" fontId="3" fillId="5" borderId="25" xfId="3" applyNumberFormat="1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 textRotation="90" wrapText="1"/>
      <protection locked="0"/>
    </xf>
    <xf numFmtId="0" fontId="3" fillId="5" borderId="15" xfId="3" applyFont="1" applyFill="1" applyBorder="1" applyAlignment="1" applyProtection="1">
      <alignment horizontal="center" vertical="center" wrapText="1"/>
      <protection locked="0"/>
    </xf>
    <xf numFmtId="165" fontId="3" fillId="5" borderId="21" xfId="3" applyNumberFormat="1" applyFont="1" applyFill="1" applyBorder="1" applyAlignment="1">
      <alignment horizontal="center" vertical="center"/>
    </xf>
    <xf numFmtId="0" fontId="1" fillId="5" borderId="14" xfId="3" applyNumberFormat="1" applyFont="1" applyFill="1" applyBorder="1" applyAlignment="1">
      <alignment horizontal="center" vertical="center" wrapText="1"/>
    </xf>
    <xf numFmtId="0" fontId="1" fillId="5" borderId="11" xfId="3" applyNumberFormat="1" applyFont="1" applyFill="1" applyBorder="1" applyAlignment="1">
      <alignment horizontal="center" vertical="center" wrapText="1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0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right" vertical="center"/>
    </xf>
    <xf numFmtId="0" fontId="3" fillId="5" borderId="1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center" vertical="center"/>
    </xf>
    <xf numFmtId="0" fontId="1" fillId="5" borderId="23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1" fillId="5" borderId="30" xfId="3" applyFont="1" applyFill="1" applyBorder="1" applyAlignment="1" applyProtection="1">
      <alignment horizontal="center" vertical="center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3" fillId="5" borderId="3" xfId="3" applyFont="1" applyFill="1" applyBorder="1" applyAlignment="1" applyProtection="1">
      <alignment horizontal="center" vertical="center"/>
      <protection locked="0"/>
    </xf>
    <xf numFmtId="0" fontId="1" fillId="4" borderId="20" xfId="3" applyNumberFormat="1" applyFont="1" applyFill="1" applyBorder="1" applyAlignment="1">
      <alignment horizontal="center" vertical="center"/>
    </xf>
    <xf numFmtId="0" fontId="3" fillId="5" borderId="47" xfId="3" applyNumberFormat="1" applyFont="1" applyFill="1" applyBorder="1" applyAlignment="1" applyProtection="1">
      <alignment horizontal="center" vertical="center"/>
      <protection locked="0"/>
    </xf>
    <xf numFmtId="0" fontId="3" fillId="5" borderId="2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3" applyFill="1" applyBorder="1"/>
    <xf numFmtId="0" fontId="3" fillId="5" borderId="19" xfId="3" applyNumberFormat="1" applyFont="1" applyFill="1" applyBorder="1" applyAlignment="1">
      <alignment horizontal="center" vertical="center"/>
    </xf>
    <xf numFmtId="0" fontId="3" fillId="5" borderId="5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50" xfId="3" applyNumberFormat="1" applyFont="1" applyFill="1" applyBorder="1" applyAlignment="1">
      <alignment horizontal="center" vertical="center" wrapText="1"/>
    </xf>
    <xf numFmtId="0" fontId="3" fillId="5" borderId="49" xfId="3" applyNumberFormat="1" applyFont="1" applyFill="1" applyBorder="1" applyAlignment="1" applyProtection="1">
      <alignment horizontal="center" vertical="center"/>
      <protection locked="0"/>
    </xf>
    <xf numFmtId="0" fontId="3" fillId="5" borderId="6" xfId="3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>
      <alignment horizontal="right" vertical="center"/>
    </xf>
    <xf numFmtId="0" fontId="1" fillId="5" borderId="54" xfId="3" applyNumberFormat="1" applyFont="1" applyFill="1" applyBorder="1" applyAlignment="1">
      <alignment horizontal="center" vertical="center"/>
    </xf>
    <xf numFmtId="0" fontId="1" fillId="5" borderId="55" xfId="3" applyNumberFormat="1" applyFont="1" applyFill="1" applyBorder="1" applyAlignment="1">
      <alignment horizontal="center" vertical="center" wrapText="1"/>
    </xf>
    <xf numFmtId="0" fontId="3" fillId="5" borderId="16" xfId="3" applyNumberFormat="1" applyFont="1" applyFill="1" applyBorder="1" applyAlignment="1">
      <alignment horizontal="center" vertical="center" wrapText="1"/>
    </xf>
    <xf numFmtId="0" fontId="3" fillId="5" borderId="37" xfId="3" applyNumberFormat="1" applyFont="1" applyFill="1" applyBorder="1" applyAlignment="1">
      <alignment horizontal="center" vertical="center" wrapText="1"/>
    </xf>
    <xf numFmtId="0" fontId="1" fillId="5" borderId="57" xfId="3" applyNumberFormat="1" applyFont="1" applyFill="1" applyBorder="1" applyAlignment="1">
      <alignment horizontal="center" vertical="center"/>
    </xf>
    <xf numFmtId="0" fontId="1" fillId="5" borderId="26" xfId="3" applyNumberFormat="1" applyFont="1" applyFill="1" applyBorder="1" applyAlignment="1">
      <alignment horizontal="center" vertical="center"/>
    </xf>
    <xf numFmtId="0" fontId="1" fillId="5" borderId="58" xfId="3" applyNumberFormat="1" applyFont="1" applyFill="1" applyBorder="1" applyAlignment="1">
      <alignment horizontal="center" vertical="center"/>
    </xf>
    <xf numFmtId="0" fontId="1" fillId="5" borderId="59" xfId="3" applyNumberFormat="1" applyFont="1" applyFill="1" applyBorder="1" applyAlignment="1">
      <alignment horizontal="center" vertical="center"/>
    </xf>
    <xf numFmtId="0" fontId="3" fillId="5" borderId="60" xfId="3" applyNumberFormat="1" applyFont="1" applyFill="1" applyBorder="1" applyAlignment="1">
      <alignment horizontal="center" vertical="center"/>
    </xf>
    <xf numFmtId="0" fontId="3" fillId="5" borderId="60" xfId="3" applyNumberFormat="1" applyFont="1" applyFill="1" applyBorder="1" applyAlignment="1" applyProtection="1">
      <alignment horizontal="center" vertical="center"/>
      <protection locked="0"/>
    </xf>
    <xf numFmtId="0" fontId="3" fillId="5" borderId="64" xfId="3" applyNumberFormat="1" applyFont="1" applyFill="1" applyBorder="1" applyAlignment="1">
      <alignment horizontal="center" vertical="center"/>
    </xf>
    <xf numFmtId="0" fontId="3" fillId="4" borderId="60" xfId="3" applyNumberFormat="1" applyFont="1" applyFill="1" applyBorder="1" applyAlignment="1">
      <alignment horizontal="center" vertical="center"/>
    </xf>
    <xf numFmtId="0" fontId="3" fillId="4" borderId="60" xfId="3" applyNumberFormat="1" applyFont="1" applyFill="1" applyBorder="1" applyAlignment="1" applyProtection="1">
      <alignment horizontal="center" vertical="center"/>
      <protection locked="0"/>
    </xf>
    <xf numFmtId="0" fontId="3" fillId="5" borderId="65" xfId="3" applyNumberFormat="1" applyFont="1" applyFill="1" applyBorder="1" applyAlignment="1">
      <alignment horizontal="center" vertical="center"/>
    </xf>
    <xf numFmtId="0" fontId="3" fillId="5" borderId="66" xfId="3" applyNumberFormat="1" applyFont="1" applyFill="1" applyBorder="1" applyAlignment="1" applyProtection="1">
      <alignment horizontal="center" vertical="center"/>
      <protection locked="0"/>
    </xf>
    <xf numFmtId="0" fontId="3" fillId="5" borderId="67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>
      <alignment horizontal="center" vertical="center"/>
    </xf>
    <xf numFmtId="0" fontId="3" fillId="5" borderId="17" xfId="3" applyNumberFormat="1" applyFont="1" applyFill="1" applyBorder="1" applyAlignment="1">
      <alignment horizontal="center" vertical="center" wrapText="1"/>
    </xf>
    <xf numFmtId="0" fontId="3" fillId="5" borderId="44" xfId="3" applyNumberFormat="1" applyFont="1" applyFill="1" applyBorder="1" applyAlignment="1">
      <alignment horizontal="center" vertical="center"/>
    </xf>
    <xf numFmtId="0" fontId="3" fillId="5" borderId="68" xfId="3" applyFont="1" applyFill="1" applyBorder="1" applyAlignment="1" applyProtection="1">
      <alignment horizontal="center" vertical="center"/>
      <protection locked="0"/>
    </xf>
    <xf numFmtId="0" fontId="3" fillId="5" borderId="69" xfId="3" applyFont="1" applyFill="1" applyBorder="1" applyAlignment="1" applyProtection="1">
      <alignment horizontal="center" vertical="center"/>
      <protection locked="0"/>
    </xf>
    <xf numFmtId="0" fontId="3" fillId="5" borderId="70" xfId="3" applyNumberFormat="1" applyFont="1" applyFill="1" applyBorder="1" applyAlignment="1">
      <alignment horizontal="center" vertical="center"/>
    </xf>
    <xf numFmtId="0" fontId="3" fillId="5" borderId="71" xfId="3" applyNumberFormat="1" applyFont="1" applyFill="1" applyBorder="1" applyAlignment="1">
      <alignment horizontal="center" vertical="center"/>
    </xf>
    <xf numFmtId="0" fontId="1" fillId="5" borderId="73" xfId="3" applyNumberFormat="1" applyFont="1" applyFill="1" applyBorder="1" applyAlignment="1">
      <alignment horizontal="center" vertical="center"/>
    </xf>
    <xf numFmtId="0" fontId="1" fillId="4" borderId="74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>
      <alignment horizontal="center" vertical="center"/>
    </xf>
    <xf numFmtId="0" fontId="1" fillId="5" borderId="68" xfId="3" applyNumberFormat="1" applyFont="1" applyFill="1" applyBorder="1" applyAlignment="1" applyProtection="1">
      <alignment horizontal="center" vertical="center"/>
      <protection locked="0"/>
    </xf>
    <xf numFmtId="0" fontId="3" fillId="5" borderId="72" xfId="3" applyFont="1" applyFill="1" applyBorder="1" applyAlignment="1">
      <alignment horizontal="center" vertical="center"/>
    </xf>
    <xf numFmtId="0" fontId="3" fillId="5" borderId="73" xfId="3" applyFont="1" applyFill="1" applyBorder="1" applyAlignment="1">
      <alignment horizontal="center" vertical="center"/>
    </xf>
    <xf numFmtId="0" fontId="3" fillId="4" borderId="74" xfId="3" applyNumberFormat="1" applyFont="1" applyFill="1" applyBorder="1" applyAlignment="1">
      <alignment horizontal="center" vertical="center"/>
    </xf>
    <xf numFmtId="0" fontId="3" fillId="4" borderId="75" xfId="3" applyNumberFormat="1" applyFont="1" applyFill="1" applyBorder="1" applyAlignment="1">
      <alignment horizontal="center" vertical="center"/>
    </xf>
    <xf numFmtId="0" fontId="3" fillId="5" borderId="68" xfId="3" applyNumberFormat="1" applyFont="1" applyFill="1" applyBorder="1" applyAlignment="1" applyProtection="1">
      <alignment horizontal="center" vertical="center"/>
      <protection locked="0"/>
    </xf>
    <xf numFmtId="0" fontId="3" fillId="5" borderId="69" xfId="3" applyNumberFormat="1" applyFont="1" applyFill="1" applyBorder="1" applyAlignment="1">
      <alignment horizontal="center" vertical="center"/>
    </xf>
    <xf numFmtId="0" fontId="1" fillId="5" borderId="69" xfId="3" applyNumberFormat="1" applyFont="1" applyFill="1" applyBorder="1" applyAlignment="1">
      <alignment horizontal="center" vertical="center"/>
    </xf>
    <xf numFmtId="0" fontId="3" fillId="5" borderId="74" xfId="3" applyNumberFormat="1" applyFont="1" applyFill="1" applyBorder="1" applyAlignment="1">
      <alignment horizontal="center" vertical="center"/>
    </xf>
    <xf numFmtId="0" fontId="3" fillId="5" borderId="75" xfId="3" applyNumberFormat="1" applyFont="1" applyFill="1" applyBorder="1" applyAlignment="1">
      <alignment horizontal="center" vertical="center"/>
    </xf>
    <xf numFmtId="0" fontId="3" fillId="5" borderId="70" xfId="3" applyNumberFormat="1" applyFont="1" applyFill="1" applyBorder="1" applyAlignment="1" applyProtection="1">
      <alignment horizontal="center" vertical="center"/>
      <protection locked="0"/>
    </xf>
    <xf numFmtId="0" fontId="3" fillId="5" borderId="76" xfId="3" applyNumberFormat="1" applyFont="1" applyFill="1" applyBorder="1" applyAlignment="1" applyProtection="1">
      <alignment horizontal="center" vertical="center"/>
      <protection locked="0"/>
    </xf>
    <xf numFmtId="0" fontId="3" fillId="4" borderId="77" xfId="3" applyNumberFormat="1" applyFont="1" applyFill="1" applyBorder="1" applyAlignment="1">
      <alignment horizontal="center" vertical="center"/>
    </xf>
    <xf numFmtId="0" fontId="3" fillId="5" borderId="78" xfId="3" applyNumberFormat="1" applyFont="1" applyFill="1" applyBorder="1" applyAlignment="1">
      <alignment horizontal="center" vertical="center"/>
    </xf>
    <xf numFmtId="0" fontId="3" fillId="5" borderId="79" xfId="3" applyNumberFormat="1" applyFont="1" applyFill="1" applyBorder="1" applyAlignment="1">
      <alignment horizontal="center" vertical="center"/>
    </xf>
    <xf numFmtId="0" fontId="3" fillId="5" borderId="80" xfId="3" applyNumberFormat="1" applyFont="1" applyFill="1" applyBorder="1" applyAlignment="1">
      <alignment horizontal="center" vertical="center"/>
    </xf>
    <xf numFmtId="0" fontId="1" fillId="4" borderId="75" xfId="3" applyNumberFormat="1" applyFont="1" applyFill="1" applyBorder="1" applyAlignment="1">
      <alignment horizontal="center" vertical="center"/>
    </xf>
    <xf numFmtId="0" fontId="1" fillId="5" borderId="75" xfId="3" applyNumberFormat="1" applyFont="1" applyFill="1" applyBorder="1" applyAlignment="1">
      <alignment horizontal="center" vertical="center"/>
    </xf>
    <xf numFmtId="0" fontId="1" fillId="5" borderId="69" xfId="4" applyNumberFormat="1" applyBorder="1">
      <alignment horizontal="center" vertical="center"/>
      <protection locked="0"/>
    </xf>
    <xf numFmtId="0" fontId="1" fillId="5" borderId="69" xfId="3" applyNumberFormat="1" applyFont="1" applyFill="1" applyBorder="1" applyAlignment="1" applyProtection="1">
      <alignment horizontal="center" vertical="center"/>
      <protection locked="0"/>
    </xf>
    <xf numFmtId="0" fontId="1" fillId="5" borderId="79" xfId="3" applyNumberFormat="1" applyFont="1" applyFill="1" applyBorder="1" applyAlignment="1" applyProtection="1">
      <alignment horizontal="center" vertical="center"/>
      <protection locked="0"/>
    </xf>
    <xf numFmtId="0" fontId="1" fillId="5" borderId="84" xfId="3" applyNumberFormat="1" applyFont="1" applyFill="1" applyBorder="1" applyAlignment="1">
      <alignment horizontal="center" vertical="center"/>
    </xf>
    <xf numFmtId="165" fontId="3" fillId="5" borderId="39" xfId="3" applyNumberFormat="1" applyFont="1" applyFill="1" applyBorder="1" applyAlignment="1">
      <alignment horizontal="center" vertical="center"/>
    </xf>
    <xf numFmtId="0" fontId="3" fillId="6" borderId="87" xfId="3" applyFill="1" applyBorder="1"/>
    <xf numFmtId="165" fontId="3" fillId="5" borderId="15" xfId="3" applyNumberFormat="1" applyFont="1" applyFill="1" applyBorder="1" applyAlignment="1">
      <alignment horizontal="center" vertical="center"/>
    </xf>
    <xf numFmtId="165" fontId="3" fillId="5" borderId="90" xfId="3" applyNumberFormat="1" applyFont="1" applyFill="1" applyBorder="1" applyAlignment="1">
      <alignment horizontal="center" vertical="center"/>
    </xf>
    <xf numFmtId="165" fontId="2" fillId="5" borderId="88" xfId="3" applyNumberFormat="1" applyFont="1" applyFill="1" applyBorder="1" applyAlignment="1">
      <alignment horizontal="center" vertical="center"/>
    </xf>
    <xf numFmtId="0" fontId="3" fillId="4" borderId="91" xfId="3" applyNumberFormat="1" applyFont="1" applyFill="1" applyBorder="1" applyAlignment="1">
      <alignment horizontal="center" vertical="center"/>
    </xf>
    <xf numFmtId="0" fontId="3" fillId="5" borderId="16" xfId="3" applyNumberFormat="1" applyFont="1" applyFill="1" applyBorder="1" applyAlignment="1" applyProtection="1">
      <alignment horizontal="center" vertical="center"/>
      <protection locked="0"/>
    </xf>
    <xf numFmtId="0" fontId="1" fillId="5" borderId="92" xfId="3" applyFont="1" applyFill="1" applyBorder="1" applyAlignment="1" applyProtection="1">
      <alignment horizontal="center" vertical="center"/>
      <protection locked="0"/>
    </xf>
    <xf numFmtId="0" fontId="3" fillId="5" borderId="32" xfId="3" applyNumberFormat="1" applyFont="1" applyFill="1" applyBorder="1" applyAlignment="1" applyProtection="1">
      <alignment horizontal="center" vertical="center"/>
      <protection locked="0"/>
    </xf>
    <xf numFmtId="0" fontId="3" fillId="5" borderId="69" xfId="3" applyNumberFormat="1" applyFont="1" applyFill="1" applyBorder="1" applyAlignment="1">
      <alignment horizontal="center" vertical="center" wrapText="1"/>
    </xf>
    <xf numFmtId="0" fontId="3" fillId="5" borderId="68" xfId="3" applyNumberFormat="1" applyFont="1" applyFill="1" applyBorder="1" applyAlignment="1">
      <alignment horizontal="center" vertical="center"/>
    </xf>
    <xf numFmtId="0" fontId="3" fillId="6" borderId="72" xfId="3" applyFill="1" applyBorder="1"/>
    <xf numFmtId="0" fontId="3" fillId="6" borderId="72" xfId="3" applyFill="1" applyBorder="1" applyAlignment="1">
      <alignment horizontal="center" vertical="center" textRotation="90" wrapText="1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0" fontId="24" fillId="0" borderId="0" xfId="3" applyFont="1" applyAlignment="1" applyProtection="1">
      <alignment horizontal="right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>
      <alignment vertical="top" wrapText="1"/>
    </xf>
    <xf numFmtId="0" fontId="28" fillId="11" borderId="1" xfId="0" applyFont="1" applyFill="1" applyBorder="1" applyAlignment="1">
      <alignment vertical="top" wrapText="1"/>
    </xf>
    <xf numFmtId="0" fontId="1" fillId="5" borderId="12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 applyProtection="1">
      <alignment horizontal="center" vertical="center"/>
      <protection locked="0"/>
    </xf>
    <xf numFmtId="0" fontId="3" fillId="5" borderId="94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13" fillId="6" borderId="0" xfId="3" applyFont="1" applyFill="1" applyAlignment="1" applyProtection="1">
      <alignment horizontal="left" vertical="top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12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Alignment="1" applyProtection="1">
      <alignment horizontal="left" vertical="center" wrapText="1"/>
      <protection locked="0"/>
    </xf>
    <xf numFmtId="0" fontId="3" fillId="6" borderId="0" xfId="3" applyFont="1" applyFill="1" applyBorder="1" applyAlignment="1" applyProtection="1">
      <alignment horizontal="left" vertical="center" wrapText="1"/>
      <protection locked="0"/>
    </xf>
    <xf numFmtId="0" fontId="1" fillId="6" borderId="0" xfId="3" applyFont="1" applyFill="1" applyBorder="1" applyAlignment="1" applyProtection="1">
      <alignment horizontal="left" vertical="center" wrapText="1"/>
      <protection locked="0"/>
    </xf>
    <xf numFmtId="0" fontId="12" fillId="5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29" fillId="5" borderId="10" xfId="5" applyNumberFormat="1" applyFont="1" applyFill="1" applyBorder="1" applyAlignment="1">
      <alignment horizontal="center" vertical="center"/>
    </xf>
    <xf numFmtId="0" fontId="29" fillId="5" borderId="75" xfId="5" applyNumberFormat="1" applyFont="1" applyFill="1" applyBorder="1" applyAlignment="1">
      <alignment horizontal="left" vertical="center" wrapText="1"/>
    </xf>
    <xf numFmtId="0" fontId="30" fillId="5" borderId="1" xfId="5" applyNumberFormat="1" applyFont="1" applyFill="1" applyBorder="1" applyAlignment="1">
      <alignment horizontal="center" vertical="center"/>
    </xf>
    <xf numFmtId="0" fontId="30" fillId="5" borderId="69" xfId="5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5" applyNumberFormat="1" applyFont="1" applyFill="1" applyBorder="1" applyAlignment="1">
      <alignment horizontal="center" vertical="center"/>
    </xf>
    <xf numFmtId="0" fontId="29" fillId="5" borderId="69" xfId="5" applyNumberFormat="1" applyFont="1" applyFill="1" applyBorder="1" applyAlignment="1" applyProtection="1">
      <alignment horizontal="left" vertical="center" wrapText="1"/>
      <protection locked="0"/>
    </xf>
    <xf numFmtId="0" fontId="1" fillId="5" borderId="2" xfId="4" applyNumberFormat="1" applyBorder="1">
      <alignment horizontal="center" vertical="center"/>
      <protection locked="0"/>
    </xf>
    <xf numFmtId="0" fontId="1" fillId="5" borderId="70" xfId="5" applyNumberFormat="1" applyFont="1" applyFill="1" applyBorder="1" applyAlignment="1" applyProtection="1">
      <alignment horizontal="center" vertical="center"/>
      <protection locked="0"/>
    </xf>
    <xf numFmtId="0" fontId="2" fillId="5" borderId="68" xfId="5" applyNumberFormat="1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>
      <alignment horizontal="center" vertical="center"/>
    </xf>
    <xf numFmtId="0" fontId="1" fillId="5" borderId="15" xfId="5" applyNumberFormat="1" applyFont="1" applyFill="1" applyBorder="1" applyAlignment="1">
      <alignment horizontal="center" vertical="center"/>
    </xf>
    <xf numFmtId="0" fontId="1" fillId="5" borderId="68" xfId="5" applyNumberFormat="1" applyFont="1" applyFill="1" applyBorder="1" applyAlignment="1">
      <alignment horizontal="center" vertical="center"/>
    </xf>
    <xf numFmtId="0" fontId="1" fillId="5" borderId="14" xfId="5" applyNumberFormat="1" applyFont="1" applyFill="1" applyBorder="1" applyAlignment="1" applyProtection="1">
      <alignment horizontal="center" vertical="center"/>
      <protection locked="0"/>
    </xf>
    <xf numFmtId="0" fontId="1" fillId="5" borderId="69" xfId="5" applyNumberFormat="1" applyFont="1" applyFill="1" applyBorder="1" applyAlignment="1">
      <alignment horizontal="center" vertical="center"/>
    </xf>
    <xf numFmtId="0" fontId="1" fillId="5" borderId="15" xfId="5" applyNumberFormat="1" applyFont="1" applyFill="1" applyBorder="1" applyAlignment="1" applyProtection="1">
      <alignment horizontal="center" vertical="center"/>
      <protection locked="0"/>
    </xf>
    <xf numFmtId="0" fontId="1" fillId="5" borderId="2" xfId="5" applyNumberFormat="1" applyFont="1" applyFill="1" applyBorder="1" applyAlignment="1" applyProtection="1">
      <alignment horizontal="center" vertical="center"/>
      <protection locked="0"/>
    </xf>
    <xf numFmtId="0" fontId="1" fillId="5" borderId="2" xfId="5" applyNumberFormat="1" applyFont="1" applyFill="1" applyBorder="1" applyAlignment="1">
      <alignment horizontal="center" vertical="center"/>
    </xf>
    <xf numFmtId="0" fontId="1" fillId="5" borderId="88" xfId="5" applyNumberFormat="1" applyFont="1" applyFill="1" applyBorder="1" applyAlignment="1">
      <alignment horizontal="center" vertical="center"/>
    </xf>
    <xf numFmtId="0" fontId="1" fillId="5" borderId="17" xfId="5" applyNumberFormat="1" applyFont="1" applyFill="1" applyBorder="1" applyAlignment="1">
      <alignment horizontal="center" vertical="center"/>
    </xf>
    <xf numFmtId="0" fontId="1" fillId="5" borderId="17" xfId="5" applyNumberFormat="1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top" wrapText="1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72" xfId="3" applyFill="1" applyBorder="1" applyAlignment="1">
      <alignment vertical="center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69" xfId="3" applyFont="1" applyFill="1" applyBorder="1" applyAlignment="1" applyProtection="1">
      <alignment horizontal="center" vertical="center"/>
      <protection locked="0"/>
    </xf>
    <xf numFmtId="0" fontId="1" fillId="5" borderId="23" xfId="3" applyNumberFormat="1" applyFont="1" applyFill="1" applyBorder="1" applyAlignment="1">
      <alignment horizontal="center" vertical="center"/>
    </xf>
    <xf numFmtId="0" fontId="30" fillId="5" borderId="0" xfId="3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center" vertical="center"/>
    </xf>
    <xf numFmtId="0" fontId="30" fillId="5" borderId="95" xfId="3" applyNumberFormat="1" applyFont="1" applyFill="1" applyBorder="1" applyAlignment="1">
      <alignment horizontal="center" vertical="center"/>
    </xf>
    <xf numFmtId="0" fontId="1" fillId="5" borderId="99" xfId="3" applyNumberFormat="1" applyFont="1" applyFill="1" applyBorder="1" applyAlignment="1">
      <alignment horizontal="center" vertical="center"/>
    </xf>
    <xf numFmtId="0" fontId="1" fillId="5" borderId="62" xfId="3" applyNumberFormat="1" applyFont="1" applyFill="1" applyBorder="1" applyAlignment="1">
      <alignment horizontal="center" vertical="center"/>
    </xf>
    <xf numFmtId="0" fontId="1" fillId="5" borderId="100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3" fillId="5" borderId="17" xfId="3" applyNumberFormat="1" applyFont="1" applyFill="1" applyBorder="1" applyAlignment="1" applyProtection="1">
      <alignment horizontal="center" vertical="center"/>
      <protection locked="0"/>
    </xf>
    <xf numFmtId="0" fontId="3" fillId="5" borderId="71" xfId="3" applyNumberFormat="1" applyFont="1" applyFill="1" applyBorder="1" applyAlignment="1">
      <alignment horizontal="left" vertical="center"/>
    </xf>
    <xf numFmtId="0" fontId="3" fillId="5" borderId="73" xfId="3" applyNumberFormat="1" applyFont="1" applyFill="1" applyBorder="1" applyAlignment="1">
      <alignment horizontal="left" vertical="center"/>
    </xf>
    <xf numFmtId="0" fontId="3" fillId="4" borderId="75" xfId="3" applyNumberFormat="1" applyFont="1" applyFill="1" applyBorder="1" applyAlignment="1">
      <alignment horizontal="left" vertical="center" wrapText="1"/>
    </xf>
    <xf numFmtId="0" fontId="1" fillId="4" borderId="61" xfId="3" applyNumberFormat="1" applyFont="1" applyFill="1" applyBorder="1" applyAlignment="1">
      <alignment horizontal="center" vertical="center"/>
    </xf>
    <xf numFmtId="0" fontId="1" fillId="4" borderId="84" xfId="3" applyNumberFormat="1" applyFont="1" applyFill="1" applyBorder="1" applyAlignment="1">
      <alignment horizontal="center" vertical="center"/>
    </xf>
    <xf numFmtId="0" fontId="1" fillId="4" borderId="63" xfId="3" applyNumberFormat="1" applyFont="1" applyFill="1" applyBorder="1" applyAlignment="1">
      <alignment horizontal="center" vertical="center"/>
    </xf>
    <xf numFmtId="0" fontId="1" fillId="5" borderId="86" xfId="5" applyNumberFormat="1" applyFont="1" applyFill="1" applyBorder="1" applyAlignment="1">
      <alignment horizontal="center" vertical="center"/>
    </xf>
    <xf numFmtId="165" fontId="3" fillId="5" borderId="17" xfId="3" applyNumberFormat="1" applyFont="1" applyFill="1" applyBorder="1" applyAlignment="1">
      <alignment horizontal="center" vertical="center"/>
    </xf>
    <xf numFmtId="0" fontId="30" fillId="5" borderId="69" xfId="3" applyFont="1" applyFill="1" applyBorder="1" applyAlignment="1">
      <alignment horizontal="center" vertical="center"/>
    </xf>
    <xf numFmtId="0" fontId="3" fillId="5" borderId="73" xfId="3" applyFont="1" applyFill="1" applyBorder="1" applyAlignment="1">
      <alignment horizontal="left" vertical="center"/>
    </xf>
    <xf numFmtId="0" fontId="3" fillId="5" borderId="69" xfId="3" applyNumberFormat="1" applyFont="1" applyFill="1" applyBorder="1" applyAlignment="1" applyProtection="1">
      <alignment horizontal="left" vertical="center" wrapText="1"/>
      <protection locked="0"/>
    </xf>
    <xf numFmtId="0" fontId="19" fillId="5" borderId="69" xfId="3" applyNumberFormat="1" applyFont="1" applyFill="1" applyBorder="1" applyAlignment="1" applyProtection="1">
      <alignment horizontal="left" vertical="center" wrapText="1"/>
      <protection locked="0"/>
    </xf>
    <xf numFmtId="0" fontId="1" fillId="4" borderId="75" xfId="3" applyNumberFormat="1" applyFont="1" applyFill="1" applyBorder="1" applyAlignment="1">
      <alignment horizontal="left" vertical="center" wrapText="1"/>
    </xf>
    <xf numFmtId="0" fontId="3" fillId="5" borderId="75" xfId="3" applyNumberFormat="1" applyFont="1" applyFill="1" applyBorder="1" applyAlignment="1">
      <alignment horizontal="left" vertical="center" wrapText="1"/>
    </xf>
    <xf numFmtId="0" fontId="1" fillId="4" borderId="75" xfId="3" applyNumberFormat="1" applyFont="1" applyFill="1" applyBorder="1" applyAlignment="1" applyProtection="1">
      <alignment horizontal="left" vertical="center" wrapText="1"/>
      <protection locked="0"/>
    </xf>
    <xf numFmtId="0" fontId="1" fillId="5" borderId="69" xfId="3" applyNumberFormat="1" applyFont="1" applyFill="1" applyBorder="1" applyAlignment="1" applyProtection="1">
      <alignment horizontal="left" vertical="center" wrapText="1"/>
      <protection locked="0"/>
    </xf>
    <xf numFmtId="0" fontId="3" fillId="5" borderId="99" xfId="3" applyNumberFormat="1" applyFont="1" applyFill="1" applyBorder="1" applyAlignment="1" applyProtection="1">
      <alignment horizontal="center" vertical="center"/>
      <protection locked="0"/>
    </xf>
    <xf numFmtId="0" fontId="1" fillId="5" borderId="100" xfId="4" applyNumberFormat="1" applyBorder="1">
      <alignment horizontal="center" vertical="center"/>
      <protection locked="0"/>
    </xf>
    <xf numFmtId="0" fontId="3" fillId="5" borderId="64" xfId="3" applyNumberFormat="1" applyFont="1" applyFill="1" applyBorder="1" applyAlignment="1" applyProtection="1">
      <alignment horizontal="center" vertical="center"/>
      <protection locked="0"/>
    </xf>
    <xf numFmtId="0" fontId="3" fillId="5" borderId="79" xfId="3" applyNumberFormat="1" applyFont="1" applyFill="1" applyBorder="1" applyAlignment="1">
      <alignment horizontal="left" vertical="center" wrapText="1"/>
    </xf>
    <xf numFmtId="0" fontId="3" fillId="4" borderId="23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center" vertical="center"/>
    </xf>
    <xf numFmtId="0" fontId="1" fillId="5" borderId="76" xfId="3" applyNumberFormat="1" applyFont="1" applyFill="1" applyBorder="1" applyAlignment="1">
      <alignment horizontal="center" vertical="center"/>
    </xf>
    <xf numFmtId="0" fontId="1" fillId="4" borderId="9" xfId="3" applyNumberFormat="1" applyFont="1" applyFill="1" applyBorder="1" applyAlignment="1">
      <alignment horizontal="center" vertical="center"/>
    </xf>
    <xf numFmtId="0" fontId="29" fillId="5" borderId="5" xfId="5" applyNumberFormat="1" applyFont="1" applyFill="1" applyBorder="1" applyAlignment="1">
      <alignment horizontal="center" vertical="center"/>
    </xf>
    <xf numFmtId="0" fontId="1" fillId="5" borderId="83" xfId="4" applyNumberFormat="1" applyBorder="1">
      <alignment horizontal="center" vertical="center"/>
      <protection locked="0"/>
    </xf>
    <xf numFmtId="0" fontId="30" fillId="5" borderId="9" xfId="5" applyNumberFormat="1" applyFont="1" applyFill="1" applyBorder="1" applyAlignment="1">
      <alignment horizontal="center" vertical="center"/>
    </xf>
    <xf numFmtId="0" fontId="30" fillId="5" borderId="100" xfId="5" applyNumberFormat="1" applyFont="1" applyFill="1" applyBorder="1" applyAlignment="1" applyProtection="1">
      <alignment horizontal="left" vertical="center" wrapText="1"/>
      <protection locked="0"/>
    </xf>
    <xf numFmtId="0" fontId="3" fillId="5" borderId="9" xfId="3" applyNumberFormat="1" applyFont="1" applyFill="1" applyBorder="1" applyAlignment="1" applyProtection="1">
      <alignment horizontal="center" vertical="center"/>
      <protection locked="0"/>
    </xf>
    <xf numFmtId="0" fontId="1" fillId="5" borderId="22" xfId="5" applyNumberFormat="1" applyFont="1" applyFill="1" applyBorder="1" applyAlignment="1" applyProtection="1">
      <alignment horizontal="center" vertical="center"/>
      <protection locked="0"/>
    </xf>
    <xf numFmtId="0" fontId="1" fillId="5" borderId="99" xfId="5" applyNumberFormat="1" applyFont="1" applyFill="1" applyBorder="1" applyAlignment="1">
      <alignment horizontal="center" vertical="center"/>
    </xf>
    <xf numFmtId="0" fontId="1" fillId="5" borderId="9" xfId="5" applyNumberFormat="1" applyFont="1" applyFill="1" applyBorder="1" applyAlignment="1" applyProtection="1">
      <alignment horizontal="center" vertical="center"/>
      <protection locked="0"/>
    </xf>
    <xf numFmtId="0" fontId="1" fillId="5" borderId="9" xfId="5" applyNumberFormat="1" applyFont="1" applyFill="1" applyBorder="1" applyAlignment="1">
      <alignment horizontal="center" vertical="center"/>
    </xf>
    <xf numFmtId="0" fontId="1" fillId="5" borderId="102" xfId="5" applyNumberFormat="1" applyFont="1" applyFill="1" applyBorder="1" applyAlignment="1" applyProtection="1">
      <alignment horizontal="center" vertical="center"/>
      <protection locked="0"/>
    </xf>
    <xf numFmtId="0" fontId="1" fillId="5" borderId="43" xfId="5" applyNumberFormat="1" applyFont="1" applyFill="1" applyBorder="1" applyAlignment="1" applyProtection="1">
      <alignment horizontal="center" vertical="center"/>
      <protection locked="0"/>
    </xf>
    <xf numFmtId="0" fontId="1" fillId="5" borderId="8" xfId="5" applyNumberFormat="1" applyFont="1" applyFill="1" applyBorder="1" applyAlignment="1" applyProtection="1">
      <alignment horizontal="center" vertical="center"/>
      <protection locked="0"/>
    </xf>
    <xf numFmtId="0" fontId="1" fillId="5" borderId="103" xfId="5" applyNumberFormat="1" applyFont="1" applyFill="1" applyBorder="1" applyAlignment="1">
      <alignment horizontal="center" vertical="center"/>
    </xf>
    <xf numFmtId="0" fontId="1" fillId="5" borderId="5" xfId="5" applyNumberFormat="1" applyFont="1" applyFill="1" applyBorder="1" applyAlignment="1" applyProtection="1">
      <alignment horizontal="center" vertical="center"/>
      <protection locked="0"/>
    </xf>
    <xf numFmtId="0" fontId="1" fillId="4" borderId="5" xfId="5" applyNumberFormat="1" applyFont="1" applyFill="1" applyBorder="1" applyAlignment="1">
      <alignment horizontal="center" vertical="center"/>
    </xf>
    <xf numFmtId="0" fontId="1" fillId="5" borderId="5" xfId="5" applyNumberFormat="1" applyFont="1" applyFill="1" applyBorder="1" applyAlignment="1">
      <alignment horizontal="center" vertical="center"/>
    </xf>
    <xf numFmtId="0" fontId="1" fillId="5" borderId="50" xfId="5" applyNumberFormat="1" applyFont="1" applyFill="1" applyBorder="1" applyAlignment="1" applyProtection="1">
      <alignment horizontal="center" vertical="center"/>
      <protection locked="0"/>
    </xf>
    <xf numFmtId="0" fontId="1" fillId="5" borderId="7" xfId="5" applyNumberFormat="1" applyFont="1" applyFill="1" applyBorder="1" applyAlignment="1" applyProtection="1">
      <alignment horizontal="center" vertical="center"/>
      <protection locked="0"/>
    </xf>
    <xf numFmtId="0" fontId="29" fillId="5" borderId="75" xfId="5" applyNumberFormat="1" applyFont="1" applyFill="1" applyBorder="1" applyAlignment="1" applyProtection="1">
      <alignment horizontal="left" vertical="center" wrapText="1"/>
      <protection locked="0"/>
    </xf>
    <xf numFmtId="0" fontId="3" fillId="5" borderId="10" xfId="3" applyNumberFormat="1" applyFont="1" applyFill="1" applyBorder="1" applyAlignment="1" applyProtection="1">
      <alignment horizontal="center" vertical="center"/>
      <protection locked="0"/>
    </xf>
    <xf numFmtId="0" fontId="1" fillId="5" borderId="75" xfId="4" applyNumberFormat="1" applyBorder="1">
      <alignment horizontal="center" vertical="center"/>
      <protection locked="0"/>
    </xf>
    <xf numFmtId="0" fontId="1" fillId="5" borderId="74" xfId="3" applyNumberFormat="1" applyFont="1" applyFill="1" applyBorder="1" applyAlignment="1" applyProtection="1">
      <alignment horizontal="center" vertical="center"/>
      <protection locked="0"/>
    </xf>
    <xf numFmtId="0" fontId="1" fillId="6" borderId="0" xfId="3" applyFont="1" applyFill="1"/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10" borderId="68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0" borderId="69" xfId="3" applyFont="1" applyFill="1" applyBorder="1" applyAlignment="1" applyProtection="1">
      <alignment horizontal="center" vertical="center"/>
      <protection locked="0"/>
    </xf>
    <xf numFmtId="165" fontId="3" fillId="10" borderId="89" xfId="3" applyNumberFormat="1" applyFont="1" applyFill="1" applyBorder="1" applyAlignment="1">
      <alignment horizontal="center" vertical="center"/>
    </xf>
    <xf numFmtId="165" fontId="3" fillId="10" borderId="15" xfId="3" applyNumberFormat="1" applyFont="1" applyFill="1" applyBorder="1" applyAlignment="1">
      <alignment horizontal="center" vertical="center"/>
    </xf>
    <xf numFmtId="165" fontId="3" fillId="10" borderId="69" xfId="3" applyNumberFormat="1" applyFont="1" applyFill="1" applyBorder="1" applyAlignment="1">
      <alignment horizontal="center" vertical="center"/>
    </xf>
    <xf numFmtId="0" fontId="1" fillId="10" borderId="84" xfId="3" applyNumberFormat="1" applyFont="1" applyFill="1" applyBorder="1" applyAlignment="1">
      <alignment horizontal="center" vertical="center"/>
    </xf>
    <xf numFmtId="0" fontId="1" fillId="10" borderId="101" xfId="3" applyNumberFormat="1" applyFont="1" applyFill="1" applyBorder="1" applyAlignment="1">
      <alignment horizontal="center" vertical="center"/>
    </xf>
    <xf numFmtId="0" fontId="1" fillId="10" borderId="100" xfId="3" applyNumberFormat="1" applyFont="1" applyFill="1" applyBorder="1" applyAlignment="1">
      <alignment horizontal="center" vertical="center"/>
    </xf>
    <xf numFmtId="0" fontId="1" fillId="10" borderId="74" xfId="3" applyNumberFormat="1" applyFont="1" applyFill="1" applyBorder="1" applyAlignment="1">
      <alignment horizontal="center" vertical="center"/>
    </xf>
    <xf numFmtId="0" fontId="1" fillId="10" borderId="10" xfId="3" applyNumberFormat="1" applyFont="1" applyFill="1" applyBorder="1" applyAlignment="1">
      <alignment horizontal="center" vertical="center"/>
    </xf>
    <xf numFmtId="0" fontId="1" fillId="10" borderId="68" xfId="5" applyNumberFormat="1" applyFont="1" applyFill="1" applyBorder="1" applyAlignment="1">
      <alignment horizontal="center" vertical="center"/>
    </xf>
    <xf numFmtId="0" fontId="1" fillId="10" borderId="14" xfId="5" applyNumberFormat="1" applyFont="1" applyFill="1" applyBorder="1" applyAlignment="1" applyProtection="1">
      <alignment horizontal="center" vertical="center"/>
      <protection locked="0"/>
    </xf>
    <xf numFmtId="0" fontId="1" fillId="10" borderId="69" xfId="5" applyNumberFormat="1" applyFont="1" applyFill="1" applyBorder="1" applyAlignment="1">
      <alignment horizontal="center" vertical="center"/>
    </xf>
    <xf numFmtId="0" fontId="1" fillId="10" borderId="1" xfId="5" applyNumberFormat="1" applyFont="1" applyFill="1" applyBorder="1" applyAlignment="1">
      <alignment horizontal="center" vertical="center"/>
    </xf>
    <xf numFmtId="0" fontId="1" fillId="10" borderId="99" xfId="5" applyNumberFormat="1" applyFont="1" applyFill="1" applyBorder="1" applyAlignment="1">
      <alignment horizontal="center" vertical="center"/>
    </xf>
    <xf numFmtId="0" fontId="1" fillId="10" borderId="102" xfId="5" applyNumberFormat="1" applyFont="1" applyFill="1" applyBorder="1" applyAlignment="1" applyProtection="1">
      <alignment horizontal="center" vertical="center"/>
      <protection locked="0"/>
    </xf>
    <xf numFmtId="0" fontId="1" fillId="10" borderId="50" xfId="5" applyNumberFormat="1" applyFont="1" applyFill="1" applyBorder="1" applyAlignment="1" applyProtection="1">
      <alignment horizontal="center" vertical="center"/>
      <protection locked="0"/>
    </xf>
    <xf numFmtId="0" fontId="1" fillId="10" borderId="1" xfId="5" applyNumberFormat="1" applyFont="1" applyFill="1" applyBorder="1" applyAlignment="1" applyProtection="1">
      <alignment horizontal="center" vertical="center"/>
      <protection locked="0"/>
    </xf>
    <xf numFmtId="0" fontId="30" fillId="10" borderId="0" xfId="3" applyFont="1" applyFill="1" applyBorder="1" applyAlignment="1">
      <alignment horizontal="center" vertical="center"/>
    </xf>
    <xf numFmtId="0" fontId="3" fillId="10" borderId="21" xfId="3" applyNumberFormat="1" applyFont="1" applyFill="1" applyBorder="1" applyAlignment="1">
      <alignment horizontal="center" vertical="center"/>
    </xf>
    <xf numFmtId="0" fontId="3" fillId="10" borderId="14" xfId="3" applyNumberFormat="1" applyFont="1" applyFill="1" applyBorder="1" applyAlignment="1" applyProtection="1">
      <alignment horizontal="center" vertical="center"/>
      <protection locked="0"/>
    </xf>
    <xf numFmtId="0" fontId="3" fillId="10" borderId="31" xfId="3" applyNumberFormat="1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1" xfId="3" applyNumberFormat="1" applyFont="1" applyFill="1" applyBorder="1" applyAlignment="1">
      <alignment horizontal="center" vertical="center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31" xfId="3" applyNumberFormat="1" applyFont="1" applyFill="1" applyBorder="1" applyAlignment="1">
      <alignment horizontal="center" vertical="center"/>
    </xf>
    <xf numFmtId="0" fontId="3" fillId="10" borderId="27" xfId="3" applyNumberFormat="1" applyFont="1" applyFill="1" applyBorder="1" applyAlignment="1">
      <alignment horizontal="center" vertical="center"/>
    </xf>
    <xf numFmtId="0" fontId="3" fillId="10" borderId="11" xfId="3" applyNumberFormat="1" applyFont="1" applyFill="1" applyBorder="1" applyAlignment="1">
      <alignment horizontal="center" vertical="center"/>
    </xf>
    <xf numFmtId="0" fontId="3" fillId="10" borderId="34" xfId="3" applyNumberFormat="1" applyFont="1" applyFill="1" applyBorder="1" applyAlignment="1">
      <alignment horizontal="center" vertical="center"/>
    </xf>
    <xf numFmtId="0" fontId="3" fillId="10" borderId="21" xfId="3" applyNumberFormat="1" applyFont="1" applyFill="1" applyBorder="1" applyAlignment="1">
      <alignment horizontal="center" vertical="center" wrapText="1"/>
    </xf>
    <xf numFmtId="0" fontId="3" fillId="10" borderId="14" xfId="3" applyNumberFormat="1" applyFont="1" applyFill="1" applyBorder="1" applyAlignment="1">
      <alignment horizontal="center" vertical="center"/>
    </xf>
    <xf numFmtId="0" fontId="3" fillId="10" borderId="31" xfId="3" applyNumberFormat="1" applyFont="1" applyFill="1" applyBorder="1" applyAlignment="1">
      <alignment horizontal="center" vertical="center" wrapText="1"/>
    </xf>
    <xf numFmtId="0" fontId="3" fillId="10" borderId="69" xfId="3" applyNumberFormat="1" applyFont="1" applyFill="1" applyBorder="1" applyAlignment="1">
      <alignment horizontal="center" vertical="center"/>
    </xf>
    <xf numFmtId="0" fontId="3" fillId="10" borderId="28" xfId="3" applyNumberFormat="1" applyFont="1" applyFill="1" applyBorder="1" applyAlignment="1">
      <alignment horizontal="center" vertical="center"/>
    </xf>
    <xf numFmtId="0" fontId="3" fillId="10" borderId="0" xfId="3" applyFont="1" applyFill="1" applyBorder="1" applyAlignment="1">
      <alignment horizontal="center" vertical="center"/>
    </xf>
    <xf numFmtId="0" fontId="3" fillId="10" borderId="38" xfId="3" applyNumberFormat="1" applyFont="1" applyFill="1" applyBorder="1" applyAlignment="1">
      <alignment horizontal="center" vertical="center"/>
    </xf>
    <xf numFmtId="0" fontId="3" fillId="10" borderId="65" xfId="3" applyNumberFormat="1" applyFont="1" applyFill="1" applyBorder="1" applyAlignment="1">
      <alignment horizontal="center" vertical="center"/>
    </xf>
    <xf numFmtId="0" fontId="3" fillId="10" borderId="60" xfId="3" applyNumberFormat="1" applyFont="1" applyFill="1" applyBorder="1" applyAlignment="1" applyProtection="1">
      <alignment horizontal="center" vertical="center"/>
      <protection locked="0"/>
    </xf>
    <xf numFmtId="0" fontId="3" fillId="10" borderId="66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69" xfId="3" applyFont="1" applyFill="1" applyBorder="1" applyAlignment="1" applyProtection="1">
      <alignment horizontal="center" vertical="center"/>
      <protection locked="0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23" xfId="3" applyNumberFormat="1" applyFont="1" applyFill="1" applyBorder="1" applyAlignment="1">
      <alignment horizontal="center" vertical="center"/>
    </xf>
    <xf numFmtId="0" fontId="1" fillId="5" borderId="22" xfId="5" applyNumberFormat="1" applyFont="1" applyFill="1" applyBorder="1" applyAlignment="1">
      <alignment horizontal="center" vertical="center"/>
    </xf>
    <xf numFmtId="0" fontId="1" fillId="5" borderId="8" xfId="5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>
      <alignment horizontal="center" vertical="center"/>
    </xf>
    <xf numFmtId="0" fontId="3" fillId="5" borderId="2" xfId="3" applyNumberFormat="1" applyFont="1" applyFill="1" applyBorder="1" applyAlignment="1">
      <alignment horizontal="center" vertical="center"/>
    </xf>
    <xf numFmtId="0" fontId="3" fillId="5" borderId="46" xfId="3" applyFont="1" applyFill="1" applyBorder="1" applyAlignment="1" applyProtection="1">
      <alignment horizontal="center" vertical="center"/>
      <protection locked="0"/>
    </xf>
    <xf numFmtId="0" fontId="1" fillId="5" borderId="44" xfId="3" applyNumberFormat="1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>
      <alignment horizontal="center" vertical="center"/>
    </xf>
    <xf numFmtId="0" fontId="1" fillId="5" borderId="44" xfId="5" applyNumberFormat="1" applyFont="1" applyFill="1" applyBorder="1" applyAlignment="1">
      <alignment horizontal="center" vertical="center"/>
    </xf>
    <xf numFmtId="0" fontId="1" fillId="5" borderId="93" xfId="5" applyNumberFormat="1" applyFont="1" applyFill="1" applyBorder="1" applyAlignment="1">
      <alignment horizontal="center" vertical="center"/>
    </xf>
    <xf numFmtId="0" fontId="30" fillId="5" borderId="95" xfId="3" applyFont="1" applyFill="1" applyBorder="1" applyAlignment="1">
      <alignment horizontal="center" vertical="center"/>
    </xf>
    <xf numFmtId="0" fontId="1" fillId="4" borderId="98" xfId="3" applyNumberFormat="1" applyFont="1" applyFill="1" applyBorder="1" applyAlignment="1">
      <alignment horizontal="center" vertical="center"/>
    </xf>
    <xf numFmtId="0" fontId="3" fillId="5" borderId="104" xfId="3" applyNumberFormat="1" applyFont="1" applyFill="1" applyBorder="1" applyAlignment="1">
      <alignment horizontal="center" vertical="center"/>
    </xf>
    <xf numFmtId="0" fontId="3" fillId="5" borderId="69" xfId="3" applyFont="1" applyFill="1" applyBorder="1" applyAlignment="1">
      <alignment horizontal="center" vertical="center"/>
    </xf>
    <xf numFmtId="0" fontId="29" fillId="5" borderId="83" xfId="5" applyNumberFormat="1" applyFont="1" applyFill="1" applyBorder="1" applyAlignment="1" applyProtection="1">
      <alignment horizontal="left" vertical="center" wrapText="1"/>
      <protection locked="0"/>
    </xf>
    <xf numFmtId="0" fontId="1" fillId="5" borderId="68" xfId="3" applyNumberFormat="1" applyFont="1" applyFill="1" applyBorder="1" applyAlignment="1">
      <alignment horizontal="center" vertical="center"/>
    </xf>
    <xf numFmtId="0" fontId="1" fillId="10" borderId="100" xfId="5" applyNumberFormat="1" applyFont="1" applyFill="1" applyBorder="1" applyAlignment="1">
      <alignment horizontal="center" vertical="center"/>
    </xf>
    <xf numFmtId="0" fontId="1" fillId="10" borderId="83" xfId="5" applyNumberFormat="1" applyFont="1" applyFill="1" applyBorder="1" applyAlignment="1">
      <alignment horizontal="center" vertical="center"/>
    </xf>
    <xf numFmtId="0" fontId="30" fillId="10" borderId="82" xfId="3" applyNumberFormat="1" applyFont="1" applyFill="1" applyBorder="1" applyAlignment="1">
      <alignment horizontal="center" vertical="center"/>
    </xf>
    <xf numFmtId="0" fontId="30" fillId="5" borderId="105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left" vertical="center" wrapText="1"/>
    </xf>
    <xf numFmtId="0" fontId="20" fillId="5" borderId="12" xfId="3" applyNumberFormat="1" applyFont="1" applyFill="1" applyBorder="1" applyAlignment="1">
      <alignment horizontal="center" vertical="center"/>
    </xf>
    <xf numFmtId="0" fontId="20" fillId="5" borderId="5" xfId="3" applyNumberFormat="1" applyFont="1" applyFill="1" applyBorder="1" applyAlignment="1">
      <alignment horizontal="center" vertical="center"/>
    </xf>
    <xf numFmtId="0" fontId="1" fillId="5" borderId="54" xfId="5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right" vertical="center"/>
    </xf>
    <xf numFmtId="0" fontId="1" fillId="5" borderId="2" xfId="3" applyNumberFormat="1" applyFont="1" applyFill="1" applyBorder="1" applyAlignment="1">
      <alignment vertical="center"/>
    </xf>
    <xf numFmtId="0" fontId="3" fillId="6" borderId="0" xfId="3" applyFill="1" applyBorder="1"/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56" xfId="5" applyNumberFormat="1" applyFont="1" applyFill="1" applyBorder="1" applyAlignment="1">
      <alignment horizontal="center" vertical="center"/>
    </xf>
    <xf numFmtId="0" fontId="1" fillId="5" borderId="108" xfId="5" applyNumberFormat="1" applyFont="1" applyFill="1" applyBorder="1" applyAlignment="1">
      <alignment horizontal="center" vertical="center"/>
    </xf>
    <xf numFmtId="0" fontId="1" fillId="4" borderId="3" xfId="3" applyNumberFormat="1" applyFont="1" applyFill="1" applyBorder="1" applyAlignment="1">
      <alignment horizontal="center" vertical="center"/>
    </xf>
    <xf numFmtId="0" fontId="1" fillId="4" borderId="3" xfId="3" applyNumberFormat="1" applyFont="1" applyFill="1" applyBorder="1" applyAlignment="1">
      <alignment horizontal="left" vertical="center" wrapText="1"/>
    </xf>
    <xf numFmtId="0" fontId="3" fillId="4" borderId="20" xfId="3" applyNumberFormat="1" applyFont="1" applyFill="1" applyBorder="1" applyAlignment="1">
      <alignment horizontal="center" vertical="center"/>
    </xf>
    <xf numFmtId="0" fontId="3" fillId="5" borderId="109" xfId="3" applyNumberFormat="1" applyFont="1" applyFill="1" applyBorder="1" applyAlignment="1">
      <alignment horizontal="center" vertical="center" wrapText="1"/>
    </xf>
    <xf numFmtId="0" fontId="3" fillId="5" borderId="109" xfId="3" applyNumberFormat="1" applyFont="1" applyFill="1" applyBorder="1" applyAlignment="1">
      <alignment horizontal="center" vertical="center"/>
    </xf>
    <xf numFmtId="0" fontId="3" fillId="5" borderId="110" xfId="3" applyNumberFormat="1" applyFont="1" applyFill="1" applyBorder="1" applyAlignment="1">
      <alignment horizontal="center" vertical="center" wrapText="1"/>
    </xf>
    <xf numFmtId="0" fontId="3" fillId="4" borderId="5" xfId="3" applyNumberFormat="1" applyFont="1" applyFill="1" applyBorder="1" applyAlignment="1">
      <alignment horizontal="center" vertical="center" wrapText="1"/>
    </xf>
    <xf numFmtId="0" fontId="3" fillId="4" borderId="5" xfId="3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center" vertical="center"/>
    </xf>
    <xf numFmtId="0" fontId="3" fillId="4" borderId="50" xfId="3" applyNumberFormat="1" applyFont="1" applyFill="1" applyBorder="1" applyAlignment="1">
      <alignment horizontal="center" vertical="center" wrapText="1"/>
    </xf>
    <xf numFmtId="0" fontId="3" fillId="5" borderId="93" xfId="3" applyNumberFormat="1" applyFont="1" applyFill="1" applyBorder="1" applyAlignment="1" applyProtection="1">
      <alignment horizontal="center" vertical="center"/>
      <protection locked="0"/>
    </xf>
    <xf numFmtId="0" fontId="30" fillId="5" borderId="69" xfId="3" applyFont="1" applyFill="1" applyBorder="1" applyAlignment="1">
      <alignment horizontal="left" vertical="center"/>
    </xf>
    <xf numFmtId="0" fontId="30" fillId="5" borderId="15" xfId="3" applyFont="1" applyFill="1" applyBorder="1" applyAlignment="1">
      <alignment horizontal="center" vertical="center"/>
    </xf>
    <xf numFmtId="0" fontId="30" fillId="5" borderId="70" xfId="3" applyFont="1" applyFill="1" applyBorder="1" applyAlignment="1">
      <alignment horizontal="center" vertical="center"/>
    </xf>
    <xf numFmtId="0" fontId="30" fillId="5" borderId="1" xfId="3" applyFont="1" applyFill="1" applyBorder="1" applyAlignment="1">
      <alignment horizontal="center" vertical="center"/>
    </xf>
    <xf numFmtId="0" fontId="30" fillId="4" borderId="1" xfId="3" applyFont="1" applyFill="1" applyBorder="1" applyAlignment="1">
      <alignment horizontal="center" vertical="center"/>
    </xf>
    <xf numFmtId="0" fontId="30" fillId="5" borderId="17" xfId="3" applyNumberFormat="1" applyFont="1" applyFill="1" applyBorder="1" applyAlignment="1">
      <alignment horizontal="center" vertical="center"/>
    </xf>
    <xf numFmtId="0" fontId="30" fillId="10" borderId="15" xfId="3" applyFont="1" applyFill="1" applyBorder="1" applyAlignment="1">
      <alignment horizontal="center" vertical="center"/>
    </xf>
    <xf numFmtId="0" fontId="30" fillId="10" borderId="69" xfId="3" applyNumberFormat="1" applyFont="1" applyFill="1" applyBorder="1" applyAlignment="1">
      <alignment horizontal="center" vertical="center"/>
    </xf>
    <xf numFmtId="0" fontId="30" fillId="5" borderId="69" xfId="3" applyNumberFormat="1" applyFont="1" applyFill="1" applyBorder="1" applyAlignment="1">
      <alignment horizontal="center" vertical="center"/>
    </xf>
    <xf numFmtId="0" fontId="30" fillId="5" borderId="83" xfId="3" applyFont="1" applyFill="1" applyBorder="1" applyAlignment="1">
      <alignment horizontal="center" vertical="center"/>
    </xf>
    <xf numFmtId="0" fontId="30" fillId="5" borderId="82" xfId="3" applyNumberFormat="1" applyFont="1" applyFill="1" applyBorder="1" applyAlignment="1">
      <alignment horizontal="center" vertical="center"/>
    </xf>
    <xf numFmtId="0" fontId="30" fillId="5" borderId="12" xfId="3" applyNumberFormat="1" applyFont="1" applyFill="1" applyBorder="1" applyAlignment="1">
      <alignment horizontal="center" vertical="center"/>
    </xf>
    <xf numFmtId="0" fontId="30" fillId="5" borderId="54" xfId="5" applyNumberFormat="1" applyFont="1" applyFill="1" applyBorder="1" applyAlignment="1">
      <alignment horizontal="center" vertical="center"/>
    </xf>
    <xf numFmtId="0" fontId="30" fillId="5" borderId="111" xfId="5" applyNumberFormat="1" applyFont="1" applyFill="1" applyBorder="1" applyAlignment="1" applyProtection="1">
      <alignment horizontal="left" vertical="center" wrapText="1"/>
      <protection locked="0"/>
    </xf>
    <xf numFmtId="0" fontId="3" fillId="5" borderId="108" xfId="3" applyNumberFormat="1" applyFont="1" applyFill="1" applyBorder="1" applyAlignment="1" applyProtection="1">
      <alignment horizontal="center" vertical="center"/>
      <protection locked="0"/>
    </xf>
    <xf numFmtId="0" fontId="1" fillId="5" borderId="111" xfId="4" applyNumberFormat="1" applyBorder="1">
      <alignment horizontal="center" vertical="center"/>
      <protection locked="0"/>
    </xf>
    <xf numFmtId="0" fontId="1" fillId="5" borderId="56" xfId="5" applyNumberFormat="1" applyFont="1" applyFill="1" applyBorder="1" applyAlignment="1" applyProtection="1">
      <alignment horizontal="center" vertical="center"/>
      <protection locked="0"/>
    </xf>
    <xf numFmtId="0" fontId="30" fillId="5" borderId="112" xfId="5" applyNumberFormat="1" applyFont="1" applyFill="1" applyBorder="1" applyAlignment="1">
      <alignment horizontal="center" vertical="center"/>
    </xf>
    <xf numFmtId="0" fontId="30" fillId="5" borderId="54" xfId="5" applyNumberFormat="1" applyFont="1" applyFill="1" applyBorder="1" applyAlignment="1" applyProtection="1">
      <alignment horizontal="center" vertical="center"/>
      <protection locked="0"/>
    </xf>
    <xf numFmtId="0" fontId="30" fillId="4" borderId="54" xfId="5" applyNumberFormat="1" applyFont="1" applyFill="1" applyBorder="1" applyAlignment="1">
      <alignment horizontal="center" vertical="center"/>
    </xf>
    <xf numFmtId="0" fontId="30" fillId="5" borderId="56" xfId="5" applyNumberFormat="1" applyFont="1" applyFill="1" applyBorder="1" applyAlignment="1">
      <alignment horizontal="center" vertical="center"/>
    </xf>
    <xf numFmtId="0" fontId="30" fillId="5" borderId="111" xfId="5" applyNumberFormat="1" applyFont="1" applyFill="1" applyBorder="1" applyAlignment="1">
      <alignment horizontal="center" vertical="center"/>
    </xf>
    <xf numFmtId="0" fontId="30" fillId="5" borderId="108" xfId="5" applyNumberFormat="1" applyFont="1" applyFill="1" applyBorder="1" applyAlignment="1">
      <alignment horizontal="center" vertical="center"/>
    </xf>
    <xf numFmtId="0" fontId="30" fillId="5" borderId="55" xfId="5" applyNumberFormat="1" applyFont="1" applyFill="1" applyBorder="1" applyAlignment="1" applyProtection="1">
      <alignment horizontal="center" vertical="center"/>
      <protection locked="0"/>
    </xf>
    <xf numFmtId="0" fontId="30" fillId="5" borderId="56" xfId="5" applyNumberFormat="1" applyFont="1" applyFill="1" applyBorder="1" applyAlignment="1" applyProtection="1">
      <alignment horizontal="center" vertical="center"/>
      <protection locked="0"/>
    </xf>
    <xf numFmtId="0" fontId="30" fillId="10" borderId="112" xfId="5" applyNumberFormat="1" applyFont="1" applyFill="1" applyBorder="1" applyAlignment="1">
      <alignment horizontal="center" vertical="center"/>
    </xf>
    <xf numFmtId="0" fontId="30" fillId="10" borderId="55" xfId="5" applyNumberFormat="1" applyFont="1" applyFill="1" applyBorder="1" applyAlignment="1" applyProtection="1">
      <alignment horizontal="center" vertical="center"/>
      <protection locked="0"/>
    </xf>
    <xf numFmtId="0" fontId="30" fillId="10" borderId="111" xfId="5" applyNumberFormat="1" applyFont="1" applyFill="1" applyBorder="1" applyAlignment="1">
      <alignment horizontal="center" vertical="center"/>
    </xf>
    <xf numFmtId="0" fontId="30" fillId="5" borderId="54" xfId="3" applyNumberFormat="1" applyFont="1" applyFill="1" applyBorder="1" applyAlignment="1">
      <alignment horizontal="center" vertical="center"/>
    </xf>
    <xf numFmtId="0" fontId="3" fillId="5" borderId="83" xfId="3" applyNumberFormat="1" applyFont="1" applyFill="1" applyBorder="1" applyAlignment="1" applyProtection="1">
      <alignment horizontal="left" vertical="center" wrapText="1"/>
      <protection locked="0"/>
    </xf>
    <xf numFmtId="0" fontId="3" fillId="5" borderId="86" xfId="3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 applyProtection="1">
      <alignment horizontal="center" vertical="center"/>
      <protection locked="0"/>
    </xf>
    <xf numFmtId="0" fontId="3" fillId="5" borderId="8" xfId="3" applyNumberFormat="1" applyFont="1" applyFill="1" applyBorder="1" applyAlignment="1">
      <alignment horizontal="center" vertical="center"/>
    </xf>
    <xf numFmtId="0" fontId="3" fillId="5" borderId="83" xfId="3" applyNumberFormat="1" applyFont="1" applyFill="1" applyBorder="1" applyAlignment="1">
      <alignment horizontal="center" vertical="center"/>
    </xf>
    <xf numFmtId="0" fontId="3" fillId="5" borderId="93" xfId="3" applyNumberFormat="1" applyFont="1" applyFill="1" applyBorder="1" applyAlignment="1">
      <alignment horizontal="center" vertical="center"/>
    </xf>
    <xf numFmtId="0" fontId="3" fillId="5" borderId="50" xfId="3" applyNumberFormat="1" applyFont="1" applyFill="1" applyBorder="1" applyAlignment="1" applyProtection="1">
      <alignment horizontal="center" vertical="center"/>
      <protection locked="0"/>
    </xf>
    <xf numFmtId="0" fontId="3" fillId="10" borderId="50" xfId="3" applyNumberFormat="1" applyFont="1" applyFill="1" applyBorder="1" applyAlignment="1" applyProtection="1">
      <alignment horizontal="center" vertical="center"/>
      <protection locked="0"/>
    </xf>
    <xf numFmtId="0" fontId="3" fillId="10" borderId="113" xfId="3" applyNumberFormat="1" applyFont="1" applyFill="1" applyBorder="1" applyAlignment="1">
      <alignment horizontal="center" vertical="center"/>
    </xf>
    <xf numFmtId="0" fontId="3" fillId="5" borderId="8" xfId="3" applyNumberFormat="1" applyFont="1" applyFill="1" applyBorder="1" applyAlignment="1" applyProtection="1">
      <alignment horizontal="center" vertical="center"/>
      <protection locked="0"/>
    </xf>
    <xf numFmtId="0" fontId="3" fillId="5" borderId="86" xfId="3" applyNumberFormat="1" applyFont="1" applyFill="1" applyBorder="1" applyAlignment="1">
      <alignment horizontal="center" vertical="center"/>
    </xf>
    <xf numFmtId="0" fontId="3" fillId="5" borderId="54" xfId="3" applyNumberFormat="1" applyFont="1" applyFill="1" applyBorder="1" applyAlignment="1" applyProtection="1">
      <alignment horizontal="center" vertical="center"/>
      <protection locked="0"/>
    </xf>
    <xf numFmtId="0" fontId="1" fillId="4" borderId="114" xfId="3" applyNumberFormat="1" applyFont="1" applyFill="1" applyBorder="1" applyAlignment="1">
      <alignment horizontal="center" vertical="center"/>
    </xf>
    <xf numFmtId="0" fontId="1" fillId="4" borderId="115" xfId="3" applyNumberFormat="1" applyFont="1" applyFill="1" applyBorder="1" applyAlignment="1">
      <alignment horizontal="left" vertical="center" wrapText="1"/>
    </xf>
    <xf numFmtId="0" fontId="3" fillId="4" borderId="116" xfId="3" applyNumberFormat="1" applyFont="1" applyFill="1" applyBorder="1" applyAlignment="1">
      <alignment horizontal="center" vertical="center"/>
    </xf>
    <xf numFmtId="0" fontId="3" fillId="4" borderId="115" xfId="3" applyNumberFormat="1" applyFont="1" applyFill="1" applyBorder="1" applyAlignment="1">
      <alignment horizontal="center" vertical="center"/>
    </xf>
    <xf numFmtId="0" fontId="3" fillId="4" borderId="117" xfId="3" applyNumberFormat="1" applyFont="1" applyFill="1" applyBorder="1" applyAlignment="1">
      <alignment horizontal="center" vertical="center"/>
    </xf>
    <xf numFmtId="0" fontId="3" fillId="4" borderId="109" xfId="4" applyNumberFormat="1" applyFont="1" applyFill="1" applyBorder="1" applyAlignment="1" applyProtection="1">
      <alignment horizontal="center" vertical="center"/>
    </xf>
    <xf numFmtId="0" fontId="3" fillId="4" borderId="118" xfId="4" applyNumberFormat="1" applyFont="1" applyFill="1" applyBorder="1" applyAlignment="1" applyProtection="1">
      <alignment horizontal="center" vertical="center"/>
    </xf>
    <xf numFmtId="0" fontId="3" fillId="4" borderId="119" xfId="4" applyNumberFormat="1" applyFont="1" applyFill="1" applyBorder="1" applyAlignment="1" applyProtection="1">
      <alignment horizontal="center" vertical="center"/>
    </xf>
    <xf numFmtId="0" fontId="3" fillId="4" borderId="120" xfId="3" applyNumberFormat="1" applyFont="1" applyFill="1" applyBorder="1" applyAlignment="1">
      <alignment horizontal="center" vertical="center"/>
    </xf>
    <xf numFmtId="0" fontId="3" fillId="4" borderId="121" xfId="3" applyNumberFormat="1" applyFont="1" applyFill="1" applyBorder="1" applyAlignment="1">
      <alignment horizontal="center" vertical="center"/>
    </xf>
    <xf numFmtId="0" fontId="3" fillId="4" borderId="119" xfId="3" applyNumberFormat="1" applyFont="1" applyFill="1" applyBorder="1" applyAlignment="1">
      <alignment horizontal="center" vertical="center"/>
    </xf>
    <xf numFmtId="0" fontId="3" fillId="4" borderId="122" xfId="3" applyNumberFormat="1" applyFont="1" applyFill="1" applyBorder="1" applyAlignment="1">
      <alignment horizontal="center" vertical="center"/>
    </xf>
    <xf numFmtId="0" fontId="3" fillId="4" borderId="123" xfId="3" applyNumberFormat="1" applyFont="1" applyFill="1" applyBorder="1" applyAlignment="1">
      <alignment horizontal="center" vertical="center"/>
    </xf>
    <xf numFmtId="0" fontId="3" fillId="4" borderId="114" xfId="3" applyNumberFormat="1" applyFont="1" applyFill="1" applyBorder="1" applyAlignment="1">
      <alignment horizontal="center" vertical="center"/>
    </xf>
    <xf numFmtId="0" fontId="1" fillId="4" borderId="54" xfId="5" applyNumberFormat="1" applyFont="1" applyFill="1" applyBorder="1" applyAlignment="1">
      <alignment horizontal="center" vertical="center"/>
    </xf>
    <xf numFmtId="0" fontId="1" fillId="5" borderId="111" xfId="5" applyNumberFormat="1" applyFont="1" applyFill="1" applyBorder="1" applyAlignment="1">
      <alignment horizontal="center" vertical="center"/>
    </xf>
    <xf numFmtId="0" fontId="1" fillId="10" borderId="112" xfId="5" applyNumberFormat="1" applyFont="1" applyFill="1" applyBorder="1" applyAlignment="1">
      <alignment horizontal="center" vertical="center"/>
    </xf>
    <xf numFmtId="0" fontId="1" fillId="10" borderId="54" xfId="5" applyNumberFormat="1" applyFont="1" applyFill="1" applyBorder="1" applyAlignment="1">
      <alignment horizontal="center" vertical="center"/>
    </xf>
    <xf numFmtId="0" fontId="1" fillId="10" borderId="111" xfId="5" applyNumberFormat="1" applyFont="1" applyFill="1" applyBorder="1" applyAlignment="1">
      <alignment horizontal="center" vertical="center"/>
    </xf>
    <xf numFmtId="0" fontId="1" fillId="5" borderId="112" xfId="5" applyNumberFormat="1" applyFont="1" applyFill="1" applyBorder="1" applyAlignment="1">
      <alignment horizontal="center" vertical="center"/>
    </xf>
    <xf numFmtId="0" fontId="30" fillId="5" borderId="124" xfId="5" applyNumberFormat="1" applyFont="1" applyFill="1" applyBorder="1" applyAlignment="1">
      <alignment horizontal="center" vertical="center"/>
    </xf>
    <xf numFmtId="0" fontId="29" fillId="5" borderId="125" xfId="5" applyNumberFormat="1" applyFont="1" applyFill="1" applyBorder="1" applyAlignment="1" applyProtection="1">
      <alignment horizontal="left" vertical="center" wrapText="1"/>
      <protection locked="0"/>
    </xf>
    <xf numFmtId="0" fontId="3" fillId="5" borderId="124" xfId="3" applyNumberFormat="1" applyFont="1" applyFill="1" applyBorder="1" applyAlignment="1" applyProtection="1">
      <alignment horizontal="center" vertical="center"/>
      <protection locked="0"/>
    </xf>
    <xf numFmtId="0" fontId="1" fillId="5" borderId="125" xfId="4" applyNumberFormat="1" applyBorder="1">
      <alignment horizontal="center" vertical="center"/>
      <protection locked="0"/>
    </xf>
    <xf numFmtId="0" fontId="1" fillId="5" borderId="126" xfId="3" applyNumberFormat="1" applyFont="1" applyFill="1" applyBorder="1" applyAlignment="1" applyProtection="1">
      <alignment horizontal="center" vertical="center"/>
      <protection locked="0"/>
    </xf>
    <xf numFmtId="0" fontId="1" fillId="5" borderId="124" xfId="3" applyNumberFormat="1" applyFont="1" applyFill="1" applyBorder="1" applyAlignment="1">
      <alignment horizontal="center" vertical="center"/>
    </xf>
    <xf numFmtId="0" fontId="1" fillId="4" borderId="124" xfId="3" applyNumberFormat="1" applyFont="1" applyFill="1" applyBorder="1" applyAlignment="1">
      <alignment horizontal="center" vertical="center"/>
    </xf>
    <xf numFmtId="0" fontId="1" fillId="5" borderId="125" xfId="3" applyNumberFormat="1" applyFont="1" applyFill="1" applyBorder="1" applyAlignment="1">
      <alignment horizontal="center" vertical="center"/>
    </xf>
    <xf numFmtId="0" fontId="1" fillId="5" borderId="127" xfId="3" applyNumberFormat="1" applyFont="1" applyFill="1" applyBorder="1" applyAlignment="1">
      <alignment horizontal="center" vertical="center"/>
    </xf>
    <xf numFmtId="0" fontId="1" fillId="10" borderId="124" xfId="3" applyNumberFormat="1" applyFont="1" applyFill="1" applyBorder="1" applyAlignment="1">
      <alignment horizontal="center" vertical="center"/>
    </xf>
    <xf numFmtId="0" fontId="1" fillId="5" borderId="128" xfId="3" applyNumberFormat="1" applyFont="1" applyFill="1" applyBorder="1" applyAlignment="1">
      <alignment horizontal="center" vertical="center"/>
    </xf>
    <xf numFmtId="0" fontId="1" fillId="5" borderId="126" xfId="3" applyNumberFormat="1" applyFont="1" applyFill="1" applyBorder="1" applyAlignment="1">
      <alignment horizontal="center" vertical="center"/>
    </xf>
    <xf numFmtId="0" fontId="1" fillId="10" borderId="75" xfId="3" applyNumberFormat="1" applyFont="1" applyFill="1" applyBorder="1" applyAlignment="1">
      <alignment horizontal="center" vertical="center"/>
    </xf>
    <xf numFmtId="0" fontId="3" fillId="5" borderId="7" xfId="3" applyNumberFormat="1" applyFont="1" applyFill="1" applyBorder="1" applyAlignment="1" applyProtection="1">
      <alignment horizontal="center" vertical="center"/>
      <protection locked="0"/>
    </xf>
    <xf numFmtId="0" fontId="1" fillId="10" borderId="129" xfId="5" applyNumberFormat="1" applyFont="1" applyFill="1" applyBorder="1" applyAlignment="1">
      <alignment horizontal="center" vertical="center"/>
    </xf>
    <xf numFmtId="0" fontId="1" fillId="10" borderId="126" xfId="3" applyNumberFormat="1" applyFont="1" applyFill="1" applyBorder="1" applyAlignment="1">
      <alignment horizontal="center" vertical="center"/>
    </xf>
    <xf numFmtId="0" fontId="30" fillId="10" borderId="68" xfId="3" applyNumberFormat="1" applyFont="1" applyFill="1" applyBorder="1" applyAlignment="1">
      <alignment horizontal="center" vertical="center"/>
    </xf>
    <xf numFmtId="0" fontId="30" fillId="10" borderId="105" xfId="3" applyNumberFormat="1" applyFont="1" applyFill="1" applyBorder="1" applyAlignment="1">
      <alignment horizontal="center" vertical="center"/>
    </xf>
    <xf numFmtId="0" fontId="3" fillId="10" borderId="86" xfId="3" applyNumberFormat="1" applyFont="1" applyFill="1" applyBorder="1" applyAlignment="1">
      <alignment horizontal="center" vertical="center"/>
    </xf>
    <xf numFmtId="0" fontId="0" fillId="0" borderId="130" xfId="0" applyBorder="1"/>
    <xf numFmtId="0" fontId="27" fillId="0" borderId="0" xfId="0" applyFont="1"/>
    <xf numFmtId="0" fontId="27" fillId="0" borderId="131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108" xfId="0" applyFont="1" applyBorder="1" applyAlignment="1">
      <alignment horizontal="center" vertical="center"/>
    </xf>
    <xf numFmtId="0" fontId="27" fillId="0" borderId="13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7" fillId="0" borderId="13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3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12" borderId="135" xfId="0" applyFont="1" applyFill="1" applyBorder="1"/>
    <xf numFmtId="0" fontId="27" fillId="12" borderId="124" xfId="0" applyFont="1" applyFill="1" applyBorder="1"/>
    <xf numFmtId="0" fontId="27" fillId="12" borderId="127" xfId="0" applyFont="1" applyFill="1" applyBorder="1"/>
    <xf numFmtId="0" fontId="27" fillId="4" borderId="135" xfId="5" applyNumberFormat="1" applyFont="1" applyFill="1" applyBorder="1" applyAlignment="1" applyProtection="1">
      <alignment horizontal="left" vertical="center" wrapText="1"/>
      <protection locked="0"/>
    </xf>
    <xf numFmtId="0" fontId="27" fillId="4" borderId="124" xfId="5" applyNumberFormat="1" applyFont="1" applyFill="1" applyBorder="1" applyAlignment="1">
      <alignment horizontal="center" vertical="center"/>
    </xf>
    <xf numFmtId="0" fontId="27" fillId="0" borderId="106" xfId="0" applyFont="1" applyBorder="1" applyAlignment="1">
      <alignment horizontal="center" vertical="center"/>
    </xf>
    <xf numFmtId="0" fontId="27" fillId="12" borderId="137" xfId="0" applyFont="1" applyFill="1" applyBorder="1"/>
    <xf numFmtId="0" fontId="31" fillId="4" borderId="128" xfId="5" applyNumberFormat="1" applyFont="1" applyFill="1" applyBorder="1" applyAlignment="1" applyProtection="1">
      <alignment horizontal="left" vertical="center" wrapText="1"/>
      <protection locked="0"/>
    </xf>
    <xf numFmtId="0" fontId="27" fillId="4" borderId="128" xfId="5" applyNumberFormat="1" applyFont="1" applyFill="1" applyBorder="1" applyAlignment="1">
      <alignment horizontal="left" vertical="center" wrapText="1"/>
    </xf>
    <xf numFmtId="0" fontId="23" fillId="6" borderId="135" xfId="5" applyFont="1" applyFill="1" applyBorder="1" applyAlignment="1">
      <alignment horizontal="center" vertical="center" textRotation="90" wrapText="1"/>
    </xf>
    <xf numFmtId="0" fontId="23" fillId="6" borderId="138" xfId="5" applyFont="1" applyFill="1" applyBorder="1" applyAlignment="1">
      <alignment horizontal="center" vertical="center" textRotation="90" wrapText="1"/>
    </xf>
    <xf numFmtId="0" fontId="23" fillId="6" borderId="139" xfId="5" applyFont="1" applyFill="1" applyBorder="1" applyAlignment="1">
      <alignment horizontal="center" vertical="center" textRotation="90" wrapText="1"/>
    </xf>
    <xf numFmtId="0" fontId="23" fillId="6" borderId="140" xfId="5" applyFont="1" applyFill="1" applyBorder="1" applyAlignment="1">
      <alignment horizontal="center" vertical="center" textRotation="90"/>
    </xf>
    <xf numFmtId="0" fontId="23" fillId="6" borderId="138" xfId="5" applyFont="1" applyFill="1" applyBorder="1" applyAlignment="1">
      <alignment horizontal="center" vertical="center" textRotation="90"/>
    </xf>
    <xf numFmtId="0" fontId="23" fillId="6" borderId="52" xfId="5" applyFont="1" applyFill="1" applyBorder="1" applyAlignment="1">
      <alignment horizontal="center" vertical="center" textRotation="9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3" fillId="5" borderId="114" xfId="3" applyNumberFormat="1" applyFont="1" applyFill="1" applyBorder="1" applyAlignment="1">
      <alignment horizontal="center" vertical="center"/>
    </xf>
    <xf numFmtId="0" fontId="1" fillId="4" borderId="143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33" xfId="3" applyNumberFormat="1" applyFont="1" applyFill="1" applyBorder="1" applyAlignment="1" applyProtection="1">
      <alignment horizontal="left" vertical="center" wrapText="1"/>
      <protection locked="0"/>
    </xf>
    <xf numFmtId="0" fontId="3" fillId="5" borderId="142" xfId="3" applyNumberFormat="1" applyFont="1" applyFill="1" applyBorder="1" applyAlignment="1">
      <alignment horizontal="left" vertical="center" wrapText="1"/>
    </xf>
    <xf numFmtId="164" fontId="12" fillId="14" borderId="5" xfId="2" applyNumberFormat="1" applyFont="1" applyFill="1" applyBorder="1" applyAlignment="1" applyProtection="1">
      <alignment horizontal="left" vertical="center"/>
      <protection locked="0"/>
    </xf>
    <xf numFmtId="0" fontId="12" fillId="13" borderId="5" xfId="2" applyNumberFormat="1" applyFont="1" applyFill="1" applyBorder="1" applyAlignment="1" applyProtection="1">
      <alignment horizontal="left" vertical="center" wrapText="1"/>
      <protection locked="0"/>
    </xf>
    <xf numFmtId="164" fontId="12" fillId="14" borderId="1" xfId="2" applyNumberFormat="1" applyFont="1" applyFill="1" applyBorder="1" applyAlignment="1" applyProtection="1">
      <alignment horizontal="left" vertical="center"/>
      <protection locked="0"/>
    </xf>
    <xf numFmtId="0" fontId="12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14" borderId="1" xfId="2" applyFont="1" applyFill="1" applyBorder="1"/>
    <xf numFmtId="0" fontId="32" fillId="14" borderId="1" xfId="0" applyFont="1" applyFill="1" applyBorder="1" applyAlignment="1">
      <alignment horizontal="left" vertical="top" wrapText="1"/>
    </xf>
    <xf numFmtId="0" fontId="32" fillId="14" borderId="1" xfId="0" applyFont="1" applyFill="1" applyBorder="1" applyAlignment="1">
      <alignment wrapText="1"/>
    </xf>
    <xf numFmtId="0" fontId="12" fillId="14" borderId="1" xfId="2" applyFont="1" applyFill="1" applyBorder="1" applyAlignment="1">
      <alignment wrapText="1"/>
    </xf>
    <xf numFmtId="0" fontId="12" fillId="14" borderId="1" xfId="2" applyFont="1" applyFill="1" applyBorder="1" applyAlignment="1">
      <alignment vertical="top"/>
    </xf>
    <xf numFmtId="0" fontId="24" fillId="0" borderId="0" xfId="3" applyFont="1" applyAlignment="1" applyProtection="1">
      <alignment horizontal="left" vertical="center"/>
      <protection locked="0"/>
    </xf>
    <xf numFmtId="0" fontId="24" fillId="0" borderId="0" xfId="3" applyFont="1" applyAlignment="1" applyProtection="1">
      <alignment horizontal="right" vertical="center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23" fillId="0" borderId="0" xfId="3" applyNumberFormat="1" applyFont="1" applyBorder="1" applyAlignment="1" applyProtection="1">
      <alignment horizontal="center" vertical="center"/>
      <protection locked="0"/>
    </xf>
    <xf numFmtId="0" fontId="23" fillId="0" borderId="0" xfId="3" applyFont="1" applyBorder="1"/>
    <xf numFmtId="0" fontId="23" fillId="2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25" fillId="2" borderId="8" xfId="3" applyNumberFormat="1" applyFont="1" applyFill="1" applyBorder="1" applyAlignment="1" applyProtection="1">
      <alignment horizontal="center" wrapText="1"/>
      <protection locked="0"/>
    </xf>
    <xf numFmtId="0" fontId="18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3" borderId="0" xfId="3" applyFont="1" applyFill="1" applyAlignment="1" applyProtection="1">
      <alignment horizontal="center" vertical="center"/>
      <protection locked="0"/>
    </xf>
    <xf numFmtId="49" fontId="15" fillId="5" borderId="8" xfId="3" applyNumberFormat="1" applyFont="1" applyFill="1" applyBorder="1" applyAlignment="1" applyProtection="1">
      <alignment horizontal="left" vertical="center"/>
      <protection locked="0"/>
    </xf>
    <xf numFmtId="0" fontId="25" fillId="2" borderId="8" xfId="3" applyNumberFormat="1" applyFont="1" applyFill="1" applyBorder="1" applyAlignment="1" applyProtection="1">
      <alignment horizontal="left" vertical="center"/>
      <protection locked="0"/>
    </xf>
    <xf numFmtId="0" fontId="15" fillId="2" borderId="8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left" vertical="top"/>
      <protection locked="0"/>
    </xf>
    <xf numFmtId="0" fontId="13" fillId="2" borderId="0" xfId="3" applyFont="1" applyFill="1" applyBorder="1" applyAlignment="1" applyProtection="1">
      <alignment horizontal="left" vertical="center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23" fillId="2" borderId="8" xfId="3" applyNumberFormat="1" applyFont="1" applyFill="1" applyBorder="1" applyAlignment="1" applyProtection="1">
      <alignment horizontal="left" vertical="top" wrapText="1"/>
      <protection locked="0"/>
    </xf>
    <xf numFmtId="0" fontId="15" fillId="2" borderId="8" xfId="3" applyNumberFormat="1" applyFont="1" applyFill="1" applyBorder="1" applyAlignment="1" applyProtection="1">
      <alignment horizontal="left" vertical="top" wrapText="1"/>
      <protection locked="0"/>
    </xf>
    <xf numFmtId="0" fontId="27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8" xfId="3" applyNumberFormat="1" applyFont="1" applyFill="1" applyBorder="1" applyAlignment="1" applyProtection="1">
      <alignment horizontal="left" vertical="center" wrapText="1"/>
      <protection locked="0"/>
    </xf>
    <xf numFmtId="0" fontId="8" fillId="3" borderId="0" xfId="3" applyFont="1" applyFill="1" applyAlignment="1" applyProtection="1">
      <alignment horizontal="left" vertical="top"/>
      <protection locked="0"/>
    </xf>
    <xf numFmtId="0" fontId="15" fillId="2" borderId="8" xfId="3" applyNumberFormat="1" applyFont="1" applyFill="1" applyBorder="1" applyAlignment="1" applyProtection="1">
      <alignment horizontal="center" vertical="top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1" fillId="6" borderId="6" xfId="3" applyFont="1" applyFill="1" applyBorder="1" applyAlignment="1" applyProtection="1">
      <alignment horizontal="left" vertical="center"/>
      <protection locked="0"/>
    </xf>
    <xf numFmtId="0" fontId="1" fillId="6" borderId="0" xfId="3" applyFont="1" applyFill="1" applyAlignment="1" applyProtection="1">
      <alignment horizontal="left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 applyProtection="1">
      <alignment horizontal="center" vertical="center"/>
      <protection locked="0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49" fontId="1" fillId="5" borderId="2" xfId="3" applyNumberFormat="1" applyFont="1" applyFill="1" applyBorder="1" applyAlignment="1" applyProtection="1">
      <alignment horizontal="center" vertical="center"/>
      <protection locked="0"/>
    </xf>
    <xf numFmtId="49" fontId="1" fillId="5" borderId="15" xfId="3" applyNumberFormat="1" applyFont="1" applyFill="1" applyBorder="1" applyAlignment="1" applyProtection="1">
      <alignment horizontal="center" vertical="center"/>
      <protection locked="0"/>
    </xf>
    <xf numFmtId="49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93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3" applyNumberFormat="1" applyFont="1" applyFill="1" applyBorder="1" applyAlignment="1" applyProtection="1">
      <alignment horizontal="center" vertical="center"/>
      <protection locked="0"/>
    </xf>
    <xf numFmtId="0" fontId="22" fillId="6" borderId="15" xfId="3" applyNumberFormat="1" applyFont="1" applyFill="1" applyBorder="1" applyAlignment="1" applyProtection="1">
      <alignment horizontal="center" vertical="center"/>
      <protection locked="0"/>
    </xf>
    <xf numFmtId="0" fontId="22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5" xfId="3" applyNumberFormat="1" applyFont="1" applyFill="1" applyBorder="1" applyAlignment="1" applyProtection="1">
      <alignment horizontal="center" vertical="center" textRotation="90"/>
      <protection locked="0"/>
    </xf>
    <xf numFmtId="49" fontId="1" fillId="6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0" xfId="3" applyFont="1" applyFill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6" fillId="6" borderId="8" xfId="3" applyFont="1" applyFill="1" applyBorder="1" applyAlignment="1" applyProtection="1">
      <alignment vertical="center"/>
      <protection locked="0"/>
    </xf>
    <xf numFmtId="0" fontId="11" fillId="6" borderId="0" xfId="3" applyFont="1" applyFill="1" applyAlignment="1" applyProtection="1">
      <alignment horizontal="left" vertical="top"/>
      <protection locked="0"/>
    </xf>
    <xf numFmtId="0" fontId="13" fillId="6" borderId="0" xfId="3" applyFont="1" applyFill="1" applyAlignment="1" applyProtection="1">
      <alignment horizontal="left" vertical="top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3" fillId="6" borderId="0" xfId="3" applyFont="1" applyFill="1" applyAlignment="1" applyProtection="1">
      <alignment horizontal="left" vertical="center" wrapText="1"/>
      <protection locked="0"/>
    </xf>
    <xf numFmtId="0" fontId="3" fillId="6" borderId="95" xfId="3" applyFont="1" applyFill="1" applyBorder="1" applyAlignment="1" applyProtection="1">
      <alignment horizontal="left" vertical="center" wrapText="1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1" fillId="5" borderId="15" xfId="3" applyFont="1" applyFill="1" applyBorder="1" applyAlignment="1" applyProtection="1">
      <alignment horizontal="center" vertical="center"/>
      <protection locked="0"/>
    </xf>
    <xf numFmtId="0" fontId="1" fillId="5" borderId="17" xfId="3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69" xfId="3" applyFont="1" applyFill="1" applyBorder="1" applyAlignment="1" applyProtection="1">
      <alignment horizontal="left" vertical="center" wrapText="1"/>
      <protection locked="0"/>
    </xf>
    <xf numFmtId="0" fontId="3" fillId="5" borderId="17" xfId="3" applyFont="1" applyFill="1" applyBorder="1" applyAlignment="1" applyProtection="1">
      <alignment horizontal="center" vertical="center" wrapText="1"/>
      <protection locked="0"/>
    </xf>
    <xf numFmtId="0" fontId="3" fillId="5" borderId="69" xfId="3" applyFont="1" applyFill="1" applyBorder="1" applyAlignment="1" applyProtection="1">
      <alignment horizontal="center" vertical="center" wrapText="1"/>
      <protection locked="0"/>
    </xf>
    <xf numFmtId="0" fontId="3" fillId="5" borderId="17" xfId="3" applyFont="1" applyFill="1" applyBorder="1" applyAlignment="1" applyProtection="1">
      <alignment horizontal="center" vertical="center" textRotation="90" wrapText="1"/>
      <protection locked="0"/>
    </xf>
    <xf numFmtId="0" fontId="1" fillId="5" borderId="1" xfId="3" applyFont="1" applyFill="1" applyBorder="1" applyAlignment="1" applyProtection="1">
      <alignment horizontal="center" vertical="center" textRotation="90" wrapText="1"/>
      <protection locked="0"/>
    </xf>
    <xf numFmtId="0" fontId="3" fillId="5" borderId="1" xfId="3" applyFont="1" applyFill="1" applyBorder="1" applyAlignment="1" applyProtection="1">
      <alignment horizontal="center" vertical="center" textRotation="90" wrapText="1"/>
      <protection locked="0"/>
    </xf>
    <xf numFmtId="0" fontId="3" fillId="5" borderId="2" xfId="3" applyFont="1" applyFill="1" applyBorder="1" applyAlignment="1" applyProtection="1">
      <alignment horizontal="center" vertical="center" textRotation="90" wrapText="1"/>
      <protection locked="0"/>
    </xf>
    <xf numFmtId="0" fontId="1" fillId="5" borderId="46" xfId="3" applyFont="1" applyFill="1" applyBorder="1" applyAlignment="1" applyProtection="1">
      <alignment horizontal="center" vertical="center" textRotation="90" wrapText="1"/>
      <protection locked="0"/>
    </xf>
    <xf numFmtId="0" fontId="1" fillId="5" borderId="93" xfId="3" applyFont="1" applyFill="1" applyBorder="1" applyAlignment="1" applyProtection="1">
      <alignment horizontal="center" vertical="center" textRotation="90" wrapText="1"/>
      <protection locked="0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81" xfId="3" applyFont="1" applyFill="1" applyBorder="1" applyAlignment="1" applyProtection="1">
      <alignment horizontal="center" vertical="center" textRotation="135" wrapText="1"/>
      <protection locked="0"/>
    </xf>
    <xf numFmtId="0" fontId="3" fillId="5" borderId="82" xfId="3" applyFont="1" applyFill="1" applyBorder="1" applyAlignment="1" applyProtection="1">
      <alignment horizontal="center" vertical="center" textRotation="135" wrapText="1"/>
      <protection locked="0"/>
    </xf>
    <xf numFmtId="0" fontId="3" fillId="5" borderId="83" xfId="3" applyFont="1" applyFill="1" applyBorder="1" applyAlignment="1" applyProtection="1">
      <alignment horizontal="center" vertical="center" textRotation="135" wrapText="1"/>
      <protection locked="0"/>
    </xf>
    <xf numFmtId="0" fontId="3" fillId="5" borderId="72" xfId="3" applyFont="1" applyFill="1" applyBorder="1" applyAlignment="1" applyProtection="1">
      <alignment horizontal="center" vertical="center" wrapText="1"/>
      <protection locked="0"/>
    </xf>
    <xf numFmtId="0" fontId="3" fillId="5" borderId="0" xfId="3" applyFont="1" applyFill="1" applyBorder="1" applyAlignment="1" applyProtection="1">
      <alignment horizontal="center" vertical="center" wrapText="1"/>
      <protection locked="0"/>
    </xf>
    <xf numFmtId="0" fontId="3" fillId="5" borderId="73" xfId="3" applyFont="1" applyFill="1" applyBorder="1" applyAlignment="1" applyProtection="1">
      <alignment horizontal="center" vertical="center" wrapText="1"/>
      <protection locked="0"/>
    </xf>
    <xf numFmtId="0" fontId="3" fillId="5" borderId="97" xfId="3" applyFont="1" applyFill="1" applyBorder="1" applyAlignment="1" applyProtection="1">
      <alignment horizontal="center" vertical="center" wrapText="1"/>
      <protection locked="0"/>
    </xf>
    <xf numFmtId="0" fontId="3" fillId="5" borderId="8" xfId="3" applyFont="1" applyFill="1" applyBorder="1" applyAlignment="1" applyProtection="1">
      <alignment horizontal="center" vertical="center" wrapText="1"/>
      <protection locked="0"/>
    </xf>
    <xf numFmtId="0" fontId="3" fillId="5" borderId="96" xfId="3" applyFont="1" applyFill="1" applyBorder="1" applyAlignment="1" applyProtection="1">
      <alignment horizontal="center" vertical="center" wrapText="1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5" borderId="71" xfId="3" applyFont="1" applyFill="1" applyBorder="1" applyAlignment="1" applyProtection="1">
      <alignment horizontal="center" vertical="center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21" xfId="3" applyFont="1" applyFill="1" applyBorder="1" applyAlignment="1" applyProtection="1">
      <alignment horizontal="center" vertical="center"/>
      <protection locked="0"/>
    </xf>
    <xf numFmtId="0" fontId="1" fillId="5" borderId="31" xfId="3" applyFont="1" applyFill="1" applyBorder="1" applyAlignment="1" applyProtection="1">
      <alignment horizontal="center" vertical="center"/>
      <protection locked="0"/>
    </xf>
    <xf numFmtId="0" fontId="1" fillId="10" borderId="3" xfId="3" applyFont="1" applyFill="1" applyBorder="1" applyAlignment="1" applyProtection="1">
      <alignment horizontal="center" vertical="center" textRotation="90" wrapText="1"/>
      <protection locked="0"/>
    </xf>
    <xf numFmtId="0" fontId="1" fillId="10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85" xfId="3" applyFont="1" applyFill="1" applyBorder="1" applyAlignment="1" applyProtection="1">
      <alignment horizontal="center" vertical="center" textRotation="90" wrapText="1"/>
      <protection locked="0"/>
    </xf>
    <xf numFmtId="0" fontId="1" fillId="5" borderId="86" xfId="3" applyFont="1" applyFill="1" applyBorder="1" applyAlignment="1" applyProtection="1">
      <alignment horizontal="center" vertical="center" textRotation="90" wrapText="1"/>
      <protection locked="0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1" fillId="9" borderId="2" xfId="3" applyFont="1" applyFill="1" applyBorder="1" applyAlignment="1" applyProtection="1">
      <alignment horizontal="center" vertical="center"/>
      <protection locked="0"/>
    </xf>
    <xf numFmtId="0" fontId="1" fillId="9" borderId="21" xfId="3" applyFont="1" applyFill="1" applyBorder="1" applyAlignment="1" applyProtection="1">
      <alignment horizontal="center" vertical="center"/>
      <protection locked="0"/>
    </xf>
    <xf numFmtId="0" fontId="1" fillId="9" borderId="31" xfId="3" applyFont="1" applyFill="1" applyBorder="1" applyAlignment="1" applyProtection="1">
      <alignment horizontal="center" vertical="center"/>
      <protection locked="0"/>
    </xf>
    <xf numFmtId="0" fontId="1" fillId="4" borderId="4" xfId="3" applyNumberFormat="1" applyFont="1" applyFill="1" applyBorder="1" applyAlignment="1">
      <alignment horizontal="left" vertical="center"/>
    </xf>
    <xf numFmtId="0" fontId="1" fillId="4" borderId="18" xfId="3" applyNumberFormat="1" applyFont="1" applyFill="1" applyBorder="1" applyAlignment="1">
      <alignment horizontal="left" vertical="center"/>
    </xf>
    <xf numFmtId="0" fontId="1" fillId="4" borderId="46" xfId="3" applyNumberFormat="1" applyFont="1" applyFill="1" applyBorder="1" applyAlignment="1">
      <alignment horizontal="left" vertical="center"/>
    </xf>
    <xf numFmtId="0" fontId="3" fillId="4" borderId="5" xfId="3" applyNumberFormat="1" applyFont="1" applyFill="1" applyBorder="1" applyAlignment="1">
      <alignment horizontal="center" vertical="center"/>
    </xf>
    <xf numFmtId="0" fontId="3" fillId="5" borderId="109" xfId="3" applyNumberFormat="1" applyFont="1" applyFill="1" applyBorder="1" applyAlignment="1">
      <alignment horizontal="center" vertical="center"/>
    </xf>
    <xf numFmtId="0" fontId="1" fillId="10" borderId="85" xfId="3" applyFont="1" applyFill="1" applyBorder="1" applyAlignment="1" applyProtection="1">
      <alignment horizontal="center" vertical="center" textRotation="90" wrapText="1"/>
      <protection locked="0"/>
    </xf>
    <xf numFmtId="0" fontId="1" fillId="10" borderId="86" xfId="3" applyFont="1" applyFill="1" applyBorder="1" applyAlignment="1" applyProtection="1">
      <alignment horizontal="center" vertical="center" textRotation="90" wrapText="1"/>
      <protection locked="0"/>
    </xf>
    <xf numFmtId="0" fontId="3" fillId="4" borderId="3" xfId="3" applyFont="1" applyFill="1" applyBorder="1" applyAlignment="1" applyProtection="1">
      <alignment horizontal="center" vertical="center" textRotation="90"/>
      <protection locked="0"/>
    </xf>
    <xf numFmtId="0" fontId="3" fillId="4" borderId="12" xfId="3" applyFont="1" applyFill="1" applyBorder="1" applyAlignment="1" applyProtection="1">
      <alignment horizontal="center" vertical="center" textRotation="90"/>
      <protection locked="0"/>
    </xf>
    <xf numFmtId="0" fontId="3" fillId="4" borderId="5" xfId="3" applyFont="1" applyFill="1" applyBorder="1" applyAlignment="1" applyProtection="1">
      <alignment horizontal="center" vertical="center" textRotation="90"/>
      <protection locked="0"/>
    </xf>
    <xf numFmtId="0" fontId="1" fillId="9" borderId="68" xfId="3" applyFont="1" applyFill="1" applyBorder="1" applyAlignment="1" applyProtection="1">
      <alignment horizontal="center" vertical="center"/>
      <protection locked="0"/>
    </xf>
    <xf numFmtId="0" fontId="1" fillId="9" borderId="17" xfId="3" applyFont="1" applyFill="1" applyBorder="1" applyAlignment="1" applyProtection="1">
      <alignment horizontal="center" vertical="center"/>
      <protection locked="0"/>
    </xf>
    <xf numFmtId="0" fontId="3" fillId="5" borderId="3" xfId="3" applyFont="1" applyFill="1" applyBorder="1" applyAlignment="1" applyProtection="1">
      <alignment horizontal="center" vertical="center" textRotation="90" wrapText="1"/>
      <protection locked="0"/>
    </xf>
    <xf numFmtId="0" fontId="3" fillId="5" borderId="12" xfId="3" applyFont="1" applyFill="1" applyBorder="1" applyAlignment="1" applyProtection="1">
      <alignment horizontal="center" vertical="center" textRotation="90" wrapText="1"/>
      <protection locked="0"/>
    </xf>
    <xf numFmtId="0" fontId="3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81" xfId="3" applyFont="1" applyFill="1" applyBorder="1" applyAlignment="1" applyProtection="1">
      <alignment horizontal="center" vertical="center" textRotation="90" wrapText="1"/>
      <protection locked="0"/>
    </xf>
    <xf numFmtId="0" fontId="3" fillId="5" borderId="83" xfId="3" applyFont="1" applyFill="1" applyBorder="1" applyAlignment="1" applyProtection="1">
      <alignment horizontal="center" vertical="center" textRotation="90" wrapText="1"/>
      <protection locked="0"/>
    </xf>
    <xf numFmtId="0" fontId="1" fillId="5" borderId="1" xfId="3" applyNumberFormat="1" applyFont="1" applyFill="1" applyBorder="1" applyAlignment="1">
      <alignment horizontal="left" vertical="top" wrapText="1"/>
    </xf>
    <xf numFmtId="0" fontId="3" fillId="5" borderId="2" xfId="3" applyFont="1" applyFill="1" applyBorder="1" applyAlignment="1" applyProtection="1">
      <alignment horizontal="center" vertical="center" wrapText="1"/>
      <protection locked="0"/>
    </xf>
    <xf numFmtId="0" fontId="3" fillId="5" borderId="15" xfId="3" applyFont="1" applyFill="1" applyBorder="1" applyAlignment="1" applyProtection="1">
      <alignment horizontal="center" vertical="center" wrapText="1"/>
      <protection locked="0"/>
    </xf>
    <xf numFmtId="0" fontId="3" fillId="5" borderId="71" xfId="3" applyFont="1" applyFill="1" applyBorder="1" applyAlignment="1" applyProtection="1">
      <alignment horizontal="center" vertical="center" wrapText="1"/>
      <protection locked="0"/>
    </xf>
    <xf numFmtId="0" fontId="1" fillId="5" borderId="7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51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45" xfId="3" applyNumberFormat="1" applyFont="1" applyFill="1" applyBorder="1" applyAlignment="1">
      <alignment horizontal="center" vertical="center"/>
    </xf>
    <xf numFmtId="0" fontId="1" fillId="5" borderId="23" xfId="3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center" vertical="center"/>
    </xf>
    <xf numFmtId="0" fontId="1" fillId="5" borderId="37" xfId="3" applyNumberFormat="1" applyFont="1" applyFill="1" applyBorder="1" applyAlignment="1">
      <alignment horizontal="center" vertical="center"/>
    </xf>
    <xf numFmtId="0" fontId="16" fillId="5" borderId="40" xfId="3" applyNumberFormat="1" applyFont="1" applyFill="1" applyBorder="1" applyAlignment="1">
      <alignment horizontal="center" vertical="center"/>
    </xf>
    <xf numFmtId="0" fontId="1" fillId="5" borderId="41" xfId="3" applyNumberFormat="1" applyFont="1" applyFill="1" applyBorder="1" applyAlignment="1">
      <alignment horizontal="center" vertical="center"/>
    </xf>
    <xf numFmtId="0" fontId="1" fillId="5" borderId="42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right" vertical="center"/>
    </xf>
    <xf numFmtId="0" fontId="1" fillId="5" borderId="1" xfId="3" applyNumberFormat="1" applyFont="1" applyFill="1" applyBorder="1" applyAlignment="1">
      <alignment horizontal="left" vertical="center"/>
    </xf>
    <xf numFmtId="0" fontId="1" fillId="5" borderId="52" xfId="3" applyNumberFormat="1" applyFont="1" applyFill="1" applyBorder="1" applyAlignment="1">
      <alignment horizontal="center" vertical="center" textRotation="255" wrapText="1"/>
    </xf>
    <xf numFmtId="0" fontId="1" fillId="5" borderId="53" xfId="3" applyNumberFormat="1" applyFont="1" applyFill="1" applyBorder="1" applyAlignment="1">
      <alignment horizontal="center" vertical="center" textRotation="255" wrapText="1"/>
    </xf>
    <xf numFmtId="0" fontId="1" fillId="5" borderId="106" xfId="3" applyNumberFormat="1" applyFont="1" applyFill="1" applyBorder="1" applyAlignment="1">
      <alignment horizontal="center" vertical="center" textRotation="255" wrapText="1"/>
    </xf>
    <xf numFmtId="0" fontId="3" fillId="5" borderId="12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right" vertical="center"/>
    </xf>
    <xf numFmtId="0" fontId="3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4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07" xfId="5" applyNumberFormat="1" applyFont="1" applyFill="1" applyBorder="1" applyAlignment="1">
      <alignment horizontal="center" vertical="center"/>
    </xf>
    <xf numFmtId="0" fontId="1" fillId="5" borderId="56" xfId="5" applyNumberFormat="1" applyFont="1" applyFill="1" applyBorder="1" applyAlignment="1">
      <alignment horizontal="center" vertical="center"/>
    </xf>
    <xf numFmtId="0" fontId="1" fillId="5" borderId="108" xfId="5" applyNumberFormat="1" applyFont="1" applyFill="1" applyBorder="1" applyAlignment="1">
      <alignment horizontal="center" vertical="center"/>
    </xf>
    <xf numFmtId="0" fontId="3" fillId="5" borderId="2" xfId="3" applyNumberFormat="1" applyFont="1" applyFill="1" applyBorder="1" applyAlignment="1">
      <alignment horizontal="center" vertical="center"/>
    </xf>
    <xf numFmtId="0" fontId="3" fillId="5" borderId="15" xfId="3" applyNumberFormat="1" applyFont="1" applyFill="1" applyBorder="1" applyAlignment="1">
      <alignment horizontal="center" vertical="center"/>
    </xf>
    <xf numFmtId="0" fontId="3" fillId="5" borderId="17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>
      <alignment horizontal="center" vertical="center"/>
    </xf>
    <xf numFmtId="0" fontId="1" fillId="5" borderId="17" xfId="3" applyNumberFormat="1" applyFont="1" applyFill="1" applyBorder="1" applyAlignment="1">
      <alignment horizontal="center" vertical="center"/>
    </xf>
    <xf numFmtId="0" fontId="12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13" borderId="5" xfId="2" applyNumberFormat="1" applyFont="1" applyFill="1" applyBorder="1" applyAlignment="1" applyProtection="1">
      <alignment horizontal="left" vertical="center" wrapText="1"/>
      <protection locked="0"/>
    </xf>
    <xf numFmtId="0" fontId="24" fillId="5" borderId="133" xfId="5" applyNumberFormat="1" applyFont="1" applyFill="1" applyBorder="1" applyAlignment="1" applyProtection="1">
      <alignment horizontal="center" vertical="center"/>
      <protection locked="0"/>
    </xf>
    <xf numFmtId="0" fontId="24" fillId="5" borderId="141" xfId="5" applyNumberFormat="1" applyFont="1" applyFill="1" applyBorder="1" applyAlignment="1" applyProtection="1">
      <alignment horizontal="center" vertical="center"/>
      <protection locked="0"/>
    </xf>
    <xf numFmtId="0" fontId="24" fillId="5" borderId="17" xfId="5" applyNumberFormat="1" applyFont="1" applyFill="1" applyBorder="1" applyAlignment="1" applyProtection="1">
      <alignment horizontal="center" vertical="center" wrapText="1"/>
      <protection locked="0"/>
    </xf>
    <xf numFmtId="0" fontId="24" fillId="5" borderId="18" xfId="5" applyNumberFormat="1" applyFont="1" applyFill="1" applyBorder="1" applyAlignment="1" applyProtection="1">
      <alignment horizontal="center" vertical="center" wrapText="1"/>
      <protection locked="0"/>
    </xf>
    <xf numFmtId="0" fontId="24" fillId="6" borderId="136" xfId="5" applyFont="1" applyFill="1" applyBorder="1" applyAlignment="1">
      <alignment horizontal="center" vertical="center"/>
    </xf>
    <xf numFmtId="0" fontId="24" fillId="6" borderId="54" xfId="5" applyFont="1" applyFill="1" applyBorder="1" applyAlignment="1">
      <alignment horizontal="center" vertical="center"/>
    </xf>
    <xf numFmtId="0" fontId="24" fillId="6" borderId="137" xfId="5" applyFont="1" applyFill="1" applyBorder="1" applyAlignment="1">
      <alignment horizontal="center" vertical="center"/>
    </xf>
    <xf numFmtId="0" fontId="24" fillId="6" borderId="124" xfId="5" applyFont="1" applyFill="1" applyBorder="1" applyAlignment="1">
      <alignment horizontal="center" vertical="center"/>
    </xf>
    <xf numFmtId="0" fontId="24" fillId="6" borderId="135" xfId="5" applyFont="1" applyFill="1" applyBorder="1" applyAlignment="1">
      <alignment horizontal="center" vertical="center"/>
    </xf>
    <xf numFmtId="0" fontId="24" fillId="6" borderId="139" xfId="5" applyFont="1" applyFill="1" applyBorder="1" applyAlignment="1">
      <alignment horizontal="center" vertical="center"/>
    </xf>
    <xf numFmtId="0" fontId="24" fillId="6" borderId="138" xfId="5" applyFont="1" applyFill="1" applyBorder="1" applyAlignment="1">
      <alignment horizontal="center" vertical="center"/>
    </xf>
    <xf numFmtId="0" fontId="24" fillId="6" borderId="140" xfId="5" applyFont="1" applyFill="1" applyBorder="1" applyAlignment="1">
      <alignment horizontal="center" vertical="center"/>
    </xf>
    <xf numFmtId="0" fontId="6" fillId="5" borderId="0" xfId="1" applyFont="1" applyFill="1" applyBorder="1" applyAlignment="1" applyProtection="1">
      <alignment horizontal="left" vertical="top" wrapText="1"/>
      <protection locked="0"/>
    </xf>
    <xf numFmtId="0" fontId="4" fillId="5" borderId="0" xfId="1" applyFont="1" applyFill="1" applyBorder="1" applyAlignment="1" applyProtection="1">
      <alignment horizontal="left" vertical="top" wrapText="1"/>
      <protection locked="0"/>
    </xf>
    <xf numFmtId="0" fontId="21" fillId="5" borderId="0" xfId="1" applyFont="1" applyFill="1" applyBorder="1" applyAlignment="1" applyProtection="1">
      <alignment horizontal="left" vertical="top" wrapText="1"/>
      <protection locked="0"/>
    </xf>
    <xf numFmtId="0" fontId="5" fillId="6" borderId="0" xfId="1" applyFont="1" applyFill="1" applyAlignment="1" applyProtection="1">
      <alignment horizontal="left" vertical="top"/>
      <protection locked="0"/>
    </xf>
    <xf numFmtId="0" fontId="7" fillId="5" borderId="0" xfId="1" applyFont="1" applyFill="1" applyBorder="1" applyAlignment="1" applyProtection="1">
      <alignment horizontal="left" vertical="top"/>
      <protection locked="0"/>
    </xf>
    <xf numFmtId="0" fontId="32" fillId="14" borderId="0" xfId="0" applyFont="1" applyFill="1"/>
    <xf numFmtId="0" fontId="32" fillId="14" borderId="1" xfId="0" applyFont="1" applyFill="1" applyBorder="1"/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5"/>
    <cellStyle name="Стиль 1" xfId="4"/>
  </cellStyles>
  <dxfs count="0"/>
  <tableStyles count="0" defaultTableStyle="TableStyleMedium2" defaultPivotStyle="PivotStyleLight16"/>
  <colors>
    <mruColors>
      <color rgb="FFCC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2"/>
  <sheetViews>
    <sheetView showGridLines="0" topLeftCell="A4" workbookViewId="0">
      <selection activeCell="AD42" sqref="AD42"/>
    </sheetView>
  </sheetViews>
  <sheetFormatPr defaultColWidth="14.6640625" defaultRowHeight="13.5" customHeight="1"/>
  <cols>
    <col min="1" max="48" width="3.33203125" style="4" customWidth="1"/>
    <col min="49" max="16384" width="14.6640625" style="4"/>
  </cols>
  <sheetData>
    <row r="1" spans="1:48" ht="24" customHeight="1">
      <c r="D1" s="7"/>
      <c r="E1" s="7"/>
      <c r="F1" s="7"/>
      <c r="AK1" s="520" t="s">
        <v>163</v>
      </c>
      <c r="AL1" s="520"/>
      <c r="AM1" s="520"/>
      <c r="AN1" s="520"/>
      <c r="AO1" s="520"/>
      <c r="AP1" s="520"/>
      <c r="AQ1" s="520"/>
      <c r="AR1" s="520"/>
      <c r="AS1" s="520"/>
      <c r="AT1" s="520"/>
      <c r="AU1" s="520"/>
      <c r="AV1" s="520"/>
    </row>
    <row r="2" spans="1:48" ht="17.25" customHeight="1">
      <c r="D2" s="7"/>
      <c r="E2" s="7"/>
      <c r="F2" s="7"/>
      <c r="AK2" s="521" t="s">
        <v>288</v>
      </c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</row>
    <row r="3" spans="1:48" ht="9.75" customHeight="1">
      <c r="D3" s="7"/>
      <c r="E3" s="7"/>
      <c r="F3" s="7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</row>
    <row r="4" spans="1:48" ht="3.75" customHeight="1">
      <c r="A4" s="7"/>
      <c r="B4" s="7"/>
      <c r="C4" s="7"/>
      <c r="D4" s="7"/>
      <c r="E4" s="7"/>
      <c r="F4" s="7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</row>
    <row r="5" spans="1:48" ht="9.75" customHeight="1">
      <c r="D5" s="7"/>
      <c r="E5" s="7"/>
      <c r="F5" s="7"/>
      <c r="AK5" s="522" t="s">
        <v>241</v>
      </c>
      <c r="AL5" s="522"/>
      <c r="AM5" s="522"/>
      <c r="AN5" s="522"/>
      <c r="AO5" s="522"/>
      <c r="AP5" s="522"/>
      <c r="AQ5" s="522"/>
      <c r="AR5" s="522"/>
      <c r="AS5" s="522"/>
      <c r="AT5" s="522"/>
      <c r="AU5" s="522"/>
      <c r="AV5" s="522"/>
    </row>
    <row r="6" spans="1:48" ht="8.25" customHeight="1">
      <c r="D6" s="7"/>
      <c r="E6" s="7"/>
      <c r="F6" s="7"/>
      <c r="AK6" s="522"/>
      <c r="AL6" s="523"/>
      <c r="AM6" s="523"/>
      <c r="AN6" s="523"/>
      <c r="AO6" s="523"/>
      <c r="AP6" s="523"/>
      <c r="AQ6" s="523"/>
      <c r="AR6" s="523"/>
      <c r="AS6" s="523"/>
      <c r="AT6" s="523"/>
      <c r="AU6" s="523"/>
      <c r="AV6" s="522"/>
    </row>
    <row r="7" spans="1:48" ht="8.25" customHeight="1">
      <c r="D7" s="7"/>
      <c r="E7" s="7"/>
      <c r="F7" s="7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</row>
    <row r="8" spans="1:48" ht="8.25" customHeight="1">
      <c r="A8" s="7"/>
      <c r="B8" s="7"/>
      <c r="C8" s="7"/>
      <c r="D8" s="7"/>
      <c r="E8" s="7"/>
      <c r="F8" s="7"/>
      <c r="AK8" s="524" t="s">
        <v>346</v>
      </c>
      <c r="AL8" s="524"/>
      <c r="AM8" s="524"/>
      <c r="AN8" s="524"/>
      <c r="AO8" s="524"/>
      <c r="AP8" s="524"/>
      <c r="AQ8" s="524"/>
      <c r="AR8" s="524"/>
      <c r="AS8" s="524"/>
      <c r="AT8" s="524"/>
      <c r="AU8" s="524"/>
      <c r="AV8" s="524"/>
    </row>
    <row r="9" spans="1:48" ht="8.25" customHeight="1">
      <c r="D9" s="7"/>
      <c r="E9" s="7"/>
      <c r="F9" s="7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4"/>
    </row>
    <row r="10" spans="1:48" ht="8.25" customHeight="1">
      <c r="D10" s="7"/>
      <c r="E10" s="7"/>
      <c r="F10" s="7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5" customHeight="1">
      <c r="A11" s="7"/>
      <c r="B11" s="7"/>
      <c r="C11" s="7"/>
      <c r="D11" s="7"/>
      <c r="E11" s="7"/>
      <c r="F11" s="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</row>
    <row r="12" spans="1:48" ht="13.5" customHeight="1">
      <c r="A12" s="7"/>
      <c r="B12" s="7"/>
      <c r="C12" s="7"/>
      <c r="D12" s="7"/>
      <c r="E12" s="7"/>
      <c r="F12" s="7"/>
    </row>
    <row r="13" spans="1:48" ht="38.25" customHeight="1">
      <c r="A13" s="525" t="s">
        <v>167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13.5" customHeight="1">
      <c r="A14" s="526" t="s">
        <v>292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</row>
    <row r="15" spans="1:48" ht="13.5" customHeight="1">
      <c r="A15" s="527" t="s">
        <v>291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</row>
    <row r="16" spans="1:48" ht="13.5" customHeight="1">
      <c r="A16" s="528"/>
      <c r="B16" s="529"/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29"/>
      <c r="AV16" s="528"/>
    </row>
    <row r="17" spans="1:53" ht="13.5" customHeight="1">
      <c r="A17" s="528"/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</row>
    <row r="18" spans="1:53" ht="13.5" customHeight="1">
      <c r="A18" s="530" t="s">
        <v>168</v>
      </c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  <c r="AI18" s="530"/>
      <c r="AJ18" s="530"/>
      <c r="AK18" s="530"/>
      <c r="AL18" s="530"/>
      <c r="AM18" s="530"/>
      <c r="AN18" s="530"/>
      <c r="AO18" s="530"/>
      <c r="AP18" s="530"/>
      <c r="AQ18" s="530"/>
      <c r="AR18" s="530"/>
      <c r="AS18" s="530"/>
      <c r="AT18" s="530"/>
      <c r="AU18" s="530"/>
      <c r="AV18" s="530"/>
    </row>
    <row r="19" spans="1:53" ht="13.5" customHeight="1">
      <c r="A19" s="530"/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  <c r="AI19" s="530"/>
      <c r="AJ19" s="530"/>
      <c r="AK19" s="530"/>
      <c r="AL19" s="530"/>
      <c r="AM19" s="530"/>
      <c r="AN19" s="530"/>
      <c r="AO19" s="530"/>
      <c r="AP19" s="530"/>
      <c r="AQ19" s="530"/>
      <c r="AR19" s="530"/>
      <c r="AS19" s="530"/>
      <c r="AT19" s="530"/>
      <c r="AU19" s="530"/>
      <c r="AV19" s="530"/>
    </row>
    <row r="20" spans="1:53" ht="13.5" customHeight="1">
      <c r="A20" s="531" t="s">
        <v>293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1"/>
      <c r="AO20" s="531"/>
      <c r="AP20" s="531"/>
      <c r="AQ20" s="531"/>
      <c r="AR20" s="531"/>
      <c r="AS20" s="531"/>
      <c r="AT20" s="531"/>
      <c r="AU20" s="531"/>
      <c r="AV20" s="531"/>
    </row>
    <row r="21" spans="1:53" ht="13.5" customHeight="1">
      <c r="A21" s="532"/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532"/>
      <c r="AL21" s="532"/>
      <c r="AM21" s="532"/>
      <c r="AN21" s="532"/>
      <c r="AO21" s="532"/>
      <c r="AP21" s="532"/>
      <c r="AQ21" s="532"/>
      <c r="AR21" s="532"/>
      <c r="AS21" s="532"/>
      <c r="AT21" s="532"/>
      <c r="AU21" s="532"/>
      <c r="AV21" s="532"/>
      <c r="AW21" s="11"/>
      <c r="AX21" s="11"/>
      <c r="AY21" s="11"/>
      <c r="AZ21" s="11"/>
      <c r="BA21" s="11"/>
    </row>
    <row r="22" spans="1:53" ht="17.25" customHeight="1">
      <c r="A22" s="533" t="s">
        <v>253</v>
      </c>
      <c r="B22" s="533"/>
      <c r="C22" s="533"/>
      <c r="D22" s="533"/>
      <c r="E22" s="533"/>
      <c r="F22" s="7"/>
      <c r="G22" s="534" t="s">
        <v>169</v>
      </c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11"/>
      <c r="AX22" s="11"/>
      <c r="AY22" s="11"/>
      <c r="AZ22" s="11"/>
      <c r="BA22" s="11"/>
    </row>
    <row r="23" spans="1:53" ht="13.5" customHeight="1">
      <c r="A23" s="536" t="s">
        <v>170</v>
      </c>
      <c r="B23" s="536"/>
      <c r="C23" s="536"/>
      <c r="D23" s="536"/>
      <c r="E23" s="536"/>
      <c r="F23" s="536"/>
      <c r="G23" s="536" t="s">
        <v>171</v>
      </c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6"/>
      <c r="AC23" s="536"/>
      <c r="AD23" s="536"/>
      <c r="AE23" s="536"/>
      <c r="AF23" s="536"/>
      <c r="AG23" s="536"/>
      <c r="AH23" s="536"/>
      <c r="AI23" s="536"/>
      <c r="AJ23" s="536"/>
      <c r="AK23" s="536"/>
      <c r="AL23" s="536"/>
      <c r="AM23" s="536"/>
      <c r="AN23" s="536"/>
      <c r="AO23" s="536"/>
      <c r="AP23" s="536"/>
      <c r="AQ23" s="536"/>
      <c r="AR23" s="536"/>
      <c r="AS23" s="536"/>
      <c r="AT23" s="536"/>
      <c r="AU23" s="536"/>
      <c r="AV23" s="5"/>
      <c r="AW23" s="11"/>
      <c r="AX23" s="11"/>
      <c r="AY23" s="11"/>
      <c r="AZ23" s="11"/>
      <c r="BA23" s="11"/>
    </row>
    <row r="24" spans="1:53" ht="13.5" customHeight="1">
      <c r="A24" s="536"/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"/>
      <c r="AW24" s="11"/>
      <c r="AX24" s="11"/>
      <c r="AY24" s="11"/>
      <c r="AZ24" s="11"/>
      <c r="BA24" s="11"/>
    </row>
    <row r="25" spans="1:53" ht="18" customHeight="1">
      <c r="A25" s="537" t="s">
        <v>172</v>
      </c>
      <c r="B25" s="537"/>
      <c r="C25" s="537"/>
      <c r="D25" s="537"/>
      <c r="E25" s="534" t="s">
        <v>302</v>
      </c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35"/>
      <c r="AU25" s="535"/>
      <c r="AV25" s="535"/>
      <c r="AW25" s="11"/>
      <c r="AX25" s="11"/>
      <c r="AY25" s="11"/>
      <c r="AZ25" s="11"/>
      <c r="BA25" s="11"/>
    </row>
    <row r="26" spans="1:53" ht="13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7"/>
      <c r="AM26" s="7"/>
      <c r="AN26" s="7"/>
      <c r="AO26" s="7"/>
      <c r="AP26" s="7"/>
      <c r="AQ26" s="7"/>
      <c r="AR26" s="5"/>
      <c r="AS26" s="5"/>
      <c r="AT26" s="7"/>
      <c r="AU26" s="5"/>
      <c r="AV26" s="5"/>
      <c r="AW26" s="11"/>
      <c r="AX26" s="11"/>
      <c r="AY26" s="11"/>
      <c r="AZ26" s="11"/>
      <c r="BA26" s="11"/>
    </row>
    <row r="27" spans="1:53" ht="15" customHeight="1">
      <c r="A27" s="538" t="s">
        <v>173</v>
      </c>
      <c r="B27" s="538"/>
      <c r="C27" s="538"/>
      <c r="D27" s="538"/>
      <c r="E27" s="538"/>
      <c r="F27" s="538"/>
      <c r="G27" s="539" t="s">
        <v>301</v>
      </c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11"/>
      <c r="AX27" s="11"/>
      <c r="AY27" s="11"/>
      <c r="AZ27" s="11"/>
      <c r="BA27" s="11"/>
    </row>
    <row r="28" spans="1:53" ht="13.5" hidden="1" customHeight="1">
      <c r="A28" s="10"/>
      <c r="B28" s="11"/>
      <c r="C28" s="11"/>
      <c r="D28" s="11"/>
      <c r="E28" s="11"/>
      <c r="F28" s="11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11"/>
      <c r="AX28" s="11"/>
      <c r="AY28" s="11"/>
      <c r="AZ28" s="11"/>
      <c r="BA28" s="11"/>
    </row>
    <row r="29" spans="1:53" ht="13.5" hidden="1" customHeight="1">
      <c r="A29" s="10"/>
      <c r="B29" s="11"/>
      <c r="C29" s="11"/>
      <c r="D29" s="11"/>
      <c r="E29" s="11"/>
      <c r="F29" s="11"/>
      <c r="G29" s="540" t="s">
        <v>174</v>
      </c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11"/>
      <c r="AX29" s="11"/>
      <c r="AY29" s="11"/>
      <c r="AZ29" s="11"/>
      <c r="BA29" s="11"/>
    </row>
    <row r="30" spans="1:53" ht="13.5" hidden="1" customHeight="1">
      <c r="A30" s="10"/>
      <c r="B30" s="11"/>
      <c r="C30" s="11"/>
      <c r="D30" s="11"/>
      <c r="E30" s="11"/>
      <c r="F30" s="11"/>
      <c r="G30" s="540" t="s">
        <v>175</v>
      </c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540"/>
      <c r="AB30" s="540"/>
      <c r="AC30" s="540"/>
      <c r="AD30" s="540"/>
      <c r="AE30" s="540"/>
      <c r="AF30" s="540"/>
      <c r="AG30" s="540"/>
      <c r="AH30" s="540"/>
      <c r="AI30" s="540"/>
      <c r="AJ30" s="540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11"/>
      <c r="AX30" s="11"/>
      <c r="AY30" s="11"/>
      <c r="AZ30" s="11"/>
      <c r="BA30" s="11"/>
    </row>
    <row r="31" spans="1:53" ht="13.5" hidden="1" customHeight="1">
      <c r="A31" s="10"/>
      <c r="B31" s="11"/>
      <c r="C31" s="11"/>
      <c r="D31" s="11"/>
      <c r="E31" s="11"/>
      <c r="F31" s="11"/>
      <c r="G31" s="540" t="s">
        <v>176</v>
      </c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11"/>
      <c r="AX31" s="11"/>
      <c r="AY31" s="11"/>
      <c r="AZ31" s="11"/>
      <c r="BA31" s="11"/>
    </row>
    <row r="32" spans="1:53" ht="13.5" hidden="1" customHeight="1">
      <c r="A32" s="10"/>
      <c r="B32" s="11"/>
      <c r="C32" s="11"/>
      <c r="D32" s="11"/>
      <c r="E32" s="11"/>
      <c r="F32" s="11"/>
      <c r="G32" s="540" t="s">
        <v>177</v>
      </c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11"/>
      <c r="AX32" s="11"/>
      <c r="AY32" s="11"/>
      <c r="AZ32" s="11"/>
      <c r="BA32" s="11"/>
    </row>
    <row r="33" spans="1:53" ht="13.5" hidden="1" customHeight="1">
      <c r="A33" s="10"/>
      <c r="B33" s="11"/>
      <c r="C33" s="11"/>
      <c r="D33" s="11"/>
      <c r="E33" s="11"/>
      <c r="F33" s="11"/>
      <c r="G33" s="540" t="s">
        <v>178</v>
      </c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11"/>
      <c r="AX33" s="11"/>
      <c r="AY33" s="11"/>
      <c r="AZ33" s="11"/>
      <c r="BA33" s="11"/>
    </row>
    <row r="34" spans="1:53" ht="13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9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5"/>
      <c r="AS34" s="5"/>
      <c r="AT34" s="7"/>
      <c r="AU34" s="5"/>
      <c r="AV34" s="5"/>
      <c r="AW34" s="11"/>
      <c r="AX34" s="11"/>
      <c r="AY34" s="11"/>
      <c r="AZ34" s="11"/>
      <c r="BA34" s="11"/>
    </row>
    <row r="35" spans="1:53" ht="17.25" customHeight="1">
      <c r="A35" s="537" t="s">
        <v>179</v>
      </c>
      <c r="B35" s="537"/>
      <c r="C35" s="537"/>
      <c r="D35" s="537"/>
      <c r="E35" s="537"/>
      <c r="F35" s="537"/>
      <c r="G35" s="544" t="s">
        <v>180</v>
      </c>
      <c r="H35" s="544"/>
      <c r="I35" s="544"/>
      <c r="J35" s="544"/>
      <c r="K35" s="544"/>
      <c r="L35" s="544"/>
      <c r="M35" s="544"/>
      <c r="N35" s="544"/>
      <c r="O35" s="7"/>
      <c r="P35" s="9"/>
      <c r="Q35" s="537" t="s">
        <v>181</v>
      </c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44" t="s">
        <v>242</v>
      </c>
      <c r="AD35" s="544"/>
      <c r="AE35" s="544"/>
      <c r="AF35" s="544"/>
      <c r="AG35" s="544"/>
      <c r="AH35" s="7"/>
      <c r="AI35" s="537" t="s">
        <v>182</v>
      </c>
      <c r="AJ35" s="537"/>
      <c r="AK35" s="537"/>
      <c r="AL35" s="537"/>
      <c r="AM35" s="537"/>
      <c r="AN35" s="537"/>
      <c r="AO35" s="537"/>
      <c r="AP35" s="537"/>
      <c r="AQ35" s="537"/>
      <c r="AR35" s="537"/>
      <c r="AS35" s="544">
        <v>2022</v>
      </c>
      <c r="AT35" s="544"/>
      <c r="AU35" s="544"/>
      <c r="AV35" s="544"/>
      <c r="AW35" s="11"/>
      <c r="AX35" s="11"/>
      <c r="AY35" s="11"/>
      <c r="AZ35" s="11"/>
      <c r="BA35" s="11"/>
    </row>
    <row r="36" spans="1:53" ht="13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5"/>
      <c r="AS36" s="5"/>
      <c r="AT36" s="7"/>
      <c r="AU36" s="5"/>
      <c r="AV36" s="5"/>
      <c r="AW36" s="11"/>
      <c r="AX36" s="11"/>
      <c r="AY36" s="11"/>
      <c r="AZ36" s="11"/>
      <c r="BA36" s="11"/>
    </row>
    <row r="37" spans="1:53" ht="18.75" customHeight="1">
      <c r="A37" s="537" t="s">
        <v>183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41" t="s">
        <v>371</v>
      </c>
      <c r="V37" s="542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2"/>
      <c r="AQ37" s="542"/>
      <c r="AR37" s="542"/>
      <c r="AS37" s="542"/>
      <c r="AT37" s="542"/>
      <c r="AU37" s="542"/>
      <c r="AV37" s="542"/>
      <c r="AW37" s="11"/>
      <c r="AX37" s="11"/>
      <c r="AY37" s="11"/>
      <c r="AZ37" s="11"/>
      <c r="BA37" s="11"/>
    </row>
    <row r="38" spans="1:53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543" t="s">
        <v>184</v>
      </c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3"/>
      <c r="AK38" s="543"/>
      <c r="AL38" s="543"/>
      <c r="AM38" s="543"/>
      <c r="AN38" s="543"/>
      <c r="AO38" s="543"/>
      <c r="AP38" s="543"/>
      <c r="AQ38" s="543"/>
      <c r="AR38" s="543"/>
      <c r="AS38" s="543"/>
      <c r="AT38" s="543"/>
      <c r="AU38" s="543"/>
      <c r="AV38" s="543"/>
      <c r="AW38" s="11"/>
      <c r="AX38" s="11"/>
      <c r="AY38" s="11"/>
      <c r="AZ38" s="11"/>
      <c r="BA38" s="11"/>
    </row>
    <row r="39" spans="1:53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1" spans="1:53" ht="13.5" customHeight="1"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</row>
    <row r="42" spans="1:53" ht="13.5" customHeight="1">
      <c r="C42" s="517" t="s">
        <v>164</v>
      </c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193"/>
      <c r="P42" s="518" t="s">
        <v>165</v>
      </c>
      <c r="Q42" s="518"/>
      <c r="R42" s="519" t="s">
        <v>166</v>
      </c>
      <c r="S42" s="519"/>
      <c r="T42" s="519"/>
      <c r="U42" s="519"/>
      <c r="V42" s="519"/>
      <c r="W42" s="194"/>
      <c r="X42" s="519" t="s">
        <v>240</v>
      </c>
      <c r="Y42" s="519"/>
      <c r="Z42" s="519"/>
      <c r="AA42" s="519"/>
      <c r="AB42" s="193"/>
      <c r="AC42" s="193"/>
      <c r="AD42" s="193"/>
    </row>
  </sheetData>
  <mergeCells count="37">
    <mergeCell ref="G33:AV33"/>
    <mergeCell ref="A37:T37"/>
    <mergeCell ref="U37:AV37"/>
    <mergeCell ref="U38:AV38"/>
    <mergeCell ref="A35:F35"/>
    <mergeCell ref="G35:N35"/>
    <mergeCell ref="Q35:AB35"/>
    <mergeCell ref="AC35:AG35"/>
    <mergeCell ref="AI35:AR35"/>
    <mergeCell ref="AS35:AV35"/>
    <mergeCell ref="G28:AV28"/>
    <mergeCell ref="G29:AV29"/>
    <mergeCell ref="G30:AV30"/>
    <mergeCell ref="G31:AV31"/>
    <mergeCell ref="G32:AV32"/>
    <mergeCell ref="A23:F24"/>
    <mergeCell ref="G23:AU24"/>
    <mergeCell ref="A25:D25"/>
    <mergeCell ref="E25:AV25"/>
    <mergeCell ref="A27:F27"/>
    <mergeCell ref="G27:AV27"/>
    <mergeCell ref="C42:N42"/>
    <mergeCell ref="P42:Q42"/>
    <mergeCell ref="R42:V42"/>
    <mergeCell ref="X42:AA42"/>
    <mergeCell ref="AK1:AV1"/>
    <mergeCell ref="AK2:AV3"/>
    <mergeCell ref="AK5:AV7"/>
    <mergeCell ref="AK8:AV9"/>
    <mergeCell ref="AK11:AV11"/>
    <mergeCell ref="A13:AV13"/>
    <mergeCell ref="A14:AV14"/>
    <mergeCell ref="A15:AV17"/>
    <mergeCell ref="A18:AV19"/>
    <mergeCell ref="A20:AV21"/>
    <mergeCell ref="A22:E22"/>
    <mergeCell ref="G22:AV22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workbookViewId="0">
      <selection activeCell="AP61" sqref="AP61"/>
    </sheetView>
  </sheetViews>
  <sheetFormatPr defaultColWidth="14.6640625" defaultRowHeight="13.5" customHeight="1"/>
  <cols>
    <col min="1" max="1" width="6.5" style="28" customWidth="1"/>
    <col min="2" max="58" width="3.83203125" style="28" customWidth="1"/>
    <col min="59" max="16384" width="14.6640625" style="28"/>
  </cols>
  <sheetData>
    <row r="1" spans="1:58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58" ht="19.5" customHeight="1">
      <c r="A2" s="42" t="s">
        <v>290</v>
      </c>
      <c r="B2" s="42"/>
      <c r="C2" s="42"/>
      <c r="D2" s="42"/>
      <c r="E2" s="42"/>
      <c r="F2" s="42"/>
      <c r="G2" s="42"/>
      <c r="H2" s="42"/>
      <c r="I2" s="42"/>
      <c r="J2" s="581" t="s">
        <v>368</v>
      </c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</row>
    <row r="3" spans="1:58" ht="11.25" customHeight="1">
      <c r="A3" s="569" t="s">
        <v>109</v>
      </c>
      <c r="B3" s="570" t="s">
        <v>110</v>
      </c>
      <c r="C3" s="570"/>
      <c r="D3" s="570"/>
      <c r="E3" s="570"/>
      <c r="F3" s="571" t="s">
        <v>351</v>
      </c>
      <c r="G3" s="570" t="s">
        <v>111</v>
      </c>
      <c r="H3" s="570"/>
      <c r="I3" s="570"/>
      <c r="J3" s="571" t="s">
        <v>352</v>
      </c>
      <c r="K3" s="570" t="s">
        <v>112</v>
      </c>
      <c r="L3" s="570"/>
      <c r="M3" s="570"/>
      <c r="N3" s="571" t="s">
        <v>353</v>
      </c>
      <c r="O3" s="570" t="s">
        <v>113</v>
      </c>
      <c r="P3" s="570"/>
      <c r="Q3" s="570"/>
      <c r="R3" s="570"/>
      <c r="S3" s="571" t="s">
        <v>354</v>
      </c>
      <c r="T3" s="570" t="s">
        <v>114</v>
      </c>
      <c r="U3" s="570"/>
      <c r="V3" s="570"/>
      <c r="W3" s="571" t="s">
        <v>358</v>
      </c>
      <c r="X3" s="570" t="s">
        <v>115</v>
      </c>
      <c r="Y3" s="570"/>
      <c r="Z3" s="570"/>
      <c r="AA3" s="571" t="s">
        <v>359</v>
      </c>
      <c r="AB3" s="570" t="s">
        <v>116</v>
      </c>
      <c r="AC3" s="570"/>
      <c r="AD3" s="570"/>
      <c r="AE3" s="570"/>
      <c r="AF3" s="574" t="s">
        <v>117</v>
      </c>
      <c r="AG3" s="570" t="s">
        <v>118</v>
      </c>
      <c r="AH3" s="570"/>
      <c r="AI3" s="570"/>
      <c r="AJ3" s="574" t="s">
        <v>119</v>
      </c>
      <c r="AK3" s="570" t="s">
        <v>120</v>
      </c>
      <c r="AL3" s="570"/>
      <c r="AM3" s="570"/>
      <c r="AN3" s="570"/>
      <c r="AO3" s="570" t="s">
        <v>121</v>
      </c>
      <c r="AP3" s="570"/>
      <c r="AQ3" s="570"/>
      <c r="AR3" s="570"/>
      <c r="AS3" s="574" t="s">
        <v>122</v>
      </c>
      <c r="AT3" s="570" t="s">
        <v>123</v>
      </c>
      <c r="AU3" s="570"/>
      <c r="AV3" s="570"/>
      <c r="AW3" s="574" t="s">
        <v>124</v>
      </c>
      <c r="AX3" s="570" t="s">
        <v>125</v>
      </c>
      <c r="AY3" s="570"/>
      <c r="AZ3" s="570"/>
      <c r="BA3" s="570"/>
    </row>
    <row r="4" spans="1:58" ht="60.75" customHeight="1">
      <c r="A4" s="569"/>
      <c r="B4" s="241" t="s">
        <v>347</v>
      </c>
      <c r="C4" s="241" t="s">
        <v>348</v>
      </c>
      <c r="D4" s="241" t="s">
        <v>349</v>
      </c>
      <c r="E4" s="241" t="s">
        <v>350</v>
      </c>
      <c r="F4" s="572"/>
      <c r="G4" s="241" t="s">
        <v>310</v>
      </c>
      <c r="H4" s="241" t="s">
        <v>311</v>
      </c>
      <c r="I4" s="241" t="s">
        <v>312</v>
      </c>
      <c r="J4" s="572"/>
      <c r="K4" s="241" t="s">
        <v>313</v>
      </c>
      <c r="L4" s="241" t="s">
        <v>314</v>
      </c>
      <c r="M4" s="241" t="s">
        <v>315</v>
      </c>
      <c r="N4" s="573"/>
      <c r="O4" s="241" t="s">
        <v>347</v>
      </c>
      <c r="P4" s="241" t="s">
        <v>348</v>
      </c>
      <c r="Q4" s="241" t="s">
        <v>349</v>
      </c>
      <c r="R4" s="241" t="s">
        <v>350</v>
      </c>
      <c r="S4" s="572"/>
      <c r="T4" s="241" t="s">
        <v>355</v>
      </c>
      <c r="U4" s="241" t="s">
        <v>356</v>
      </c>
      <c r="V4" s="241" t="s">
        <v>357</v>
      </c>
      <c r="W4" s="572"/>
      <c r="X4" s="241" t="s">
        <v>307</v>
      </c>
      <c r="Y4" s="241" t="s">
        <v>308</v>
      </c>
      <c r="Z4" s="241" t="s">
        <v>309</v>
      </c>
      <c r="AA4" s="572"/>
      <c r="AB4" s="239" t="s">
        <v>136</v>
      </c>
      <c r="AC4" s="239" t="s">
        <v>137</v>
      </c>
      <c r="AD4" s="239" t="s">
        <v>138</v>
      </c>
      <c r="AE4" s="239" t="s">
        <v>139</v>
      </c>
      <c r="AF4" s="572"/>
      <c r="AG4" s="239" t="s">
        <v>130</v>
      </c>
      <c r="AH4" s="239" t="s">
        <v>131</v>
      </c>
      <c r="AI4" s="239" t="s">
        <v>132</v>
      </c>
      <c r="AJ4" s="572"/>
      <c r="AK4" s="239" t="s">
        <v>140</v>
      </c>
      <c r="AL4" s="239" t="s">
        <v>141</v>
      </c>
      <c r="AM4" s="239" t="s">
        <v>142</v>
      </c>
      <c r="AN4" s="239" t="s">
        <v>143</v>
      </c>
      <c r="AO4" s="239" t="s">
        <v>126</v>
      </c>
      <c r="AP4" s="239" t="s">
        <v>127</v>
      </c>
      <c r="AQ4" s="239" t="s">
        <v>128</v>
      </c>
      <c r="AR4" s="239" t="s">
        <v>129</v>
      </c>
      <c r="AS4" s="572"/>
      <c r="AT4" s="239" t="s">
        <v>130</v>
      </c>
      <c r="AU4" s="239" t="s">
        <v>131</v>
      </c>
      <c r="AV4" s="239" t="s">
        <v>132</v>
      </c>
      <c r="AW4" s="572"/>
      <c r="AX4" s="239" t="s">
        <v>133</v>
      </c>
      <c r="AY4" s="239" t="s">
        <v>134</v>
      </c>
      <c r="AZ4" s="239" t="s">
        <v>135</v>
      </c>
      <c r="BA4" s="240" t="s">
        <v>144</v>
      </c>
    </row>
    <row r="5" spans="1:58" ht="9.75" customHeight="1">
      <c r="A5" s="569"/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28</v>
      </c>
      <c r="M5" s="20" t="s">
        <v>30</v>
      </c>
      <c r="N5" s="20" t="s">
        <v>31</v>
      </c>
      <c r="O5" s="20" t="s">
        <v>32</v>
      </c>
      <c r="P5" s="20" t="s">
        <v>34</v>
      </c>
      <c r="Q5" s="20" t="s">
        <v>35</v>
      </c>
      <c r="R5" s="20" t="s">
        <v>36</v>
      </c>
      <c r="S5" s="20" t="s">
        <v>37</v>
      </c>
      <c r="T5" s="20" t="s">
        <v>38</v>
      </c>
      <c r="U5" s="20" t="s">
        <v>39</v>
      </c>
      <c r="V5" s="20" t="s">
        <v>40</v>
      </c>
      <c r="W5" s="20" t="s">
        <v>41</v>
      </c>
      <c r="X5" s="20" t="s">
        <v>42</v>
      </c>
      <c r="Y5" s="20" t="s">
        <v>69</v>
      </c>
      <c r="Z5" s="20" t="s">
        <v>70</v>
      </c>
      <c r="AA5" s="20" t="s">
        <v>71</v>
      </c>
      <c r="AB5" s="20" t="s">
        <v>72</v>
      </c>
      <c r="AC5" s="20" t="s">
        <v>73</v>
      </c>
      <c r="AD5" s="20" t="s">
        <v>74</v>
      </c>
      <c r="AE5" s="20" t="s">
        <v>75</v>
      </c>
      <c r="AF5" s="20" t="s">
        <v>76</v>
      </c>
      <c r="AG5" s="20" t="s">
        <v>77</v>
      </c>
      <c r="AH5" s="20" t="s">
        <v>78</v>
      </c>
      <c r="AI5" s="20" t="s">
        <v>79</v>
      </c>
      <c r="AJ5" s="20" t="s">
        <v>80</v>
      </c>
      <c r="AK5" s="20" t="s">
        <v>81</v>
      </c>
      <c r="AL5" s="20" t="s">
        <v>82</v>
      </c>
      <c r="AM5" s="20" t="s">
        <v>83</v>
      </c>
      <c r="AN5" s="20" t="s">
        <v>84</v>
      </c>
      <c r="AO5" s="20" t="s">
        <v>85</v>
      </c>
      <c r="AP5" s="20" t="s">
        <v>86</v>
      </c>
      <c r="AQ5" s="20" t="s">
        <v>87</v>
      </c>
      <c r="AR5" s="20" t="s">
        <v>88</v>
      </c>
      <c r="AS5" s="20" t="s">
        <v>89</v>
      </c>
      <c r="AT5" s="20" t="s">
        <v>90</v>
      </c>
      <c r="AU5" s="20" t="s">
        <v>91</v>
      </c>
      <c r="AV5" s="20" t="s">
        <v>92</v>
      </c>
      <c r="AW5" s="20" t="s">
        <v>93</v>
      </c>
      <c r="AX5" s="20" t="s">
        <v>94</v>
      </c>
      <c r="AY5" s="20" t="s">
        <v>95</v>
      </c>
      <c r="AZ5" s="20" t="s">
        <v>96</v>
      </c>
      <c r="BA5" s="34" t="s">
        <v>97</v>
      </c>
    </row>
    <row r="6" spans="1:58" ht="3.75" customHeight="1">
      <c r="A6" s="20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</row>
    <row r="7" spans="1:58" ht="10.5" customHeight="1">
      <c r="A7" s="576" t="s">
        <v>145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8" t="s">
        <v>146</v>
      </c>
      <c r="T7" s="578" t="s">
        <v>146</v>
      </c>
      <c r="U7" s="577"/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8"/>
      <c r="AR7" s="578" t="s">
        <v>147</v>
      </c>
      <c r="AS7" s="578" t="s">
        <v>146</v>
      </c>
      <c r="AT7" s="578" t="s">
        <v>146</v>
      </c>
      <c r="AU7" s="578" t="s">
        <v>146</v>
      </c>
      <c r="AV7" s="578" t="s">
        <v>146</v>
      </c>
      <c r="AW7" s="578" t="s">
        <v>146</v>
      </c>
      <c r="AX7" s="578" t="s">
        <v>146</v>
      </c>
      <c r="AY7" s="578" t="s">
        <v>146</v>
      </c>
      <c r="AZ7" s="578" t="s">
        <v>146</v>
      </c>
      <c r="BA7" s="578" t="s">
        <v>146</v>
      </c>
    </row>
    <row r="8" spans="1:58" ht="10.5" customHeight="1">
      <c r="A8" s="576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78"/>
      <c r="AX8" s="578"/>
      <c r="AY8" s="578"/>
      <c r="AZ8" s="578"/>
      <c r="BA8" s="578"/>
    </row>
    <row r="9" spans="1:58" ht="2.25" customHeight="1">
      <c r="A9" s="20"/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</row>
    <row r="10" spans="1:58" ht="10.5" customHeight="1">
      <c r="A10" s="576" t="s">
        <v>149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8" t="s">
        <v>147</v>
      </c>
      <c r="S10" s="578" t="s">
        <v>146</v>
      </c>
      <c r="T10" s="578" t="s">
        <v>146</v>
      </c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8"/>
      <c r="AO10" s="578"/>
      <c r="AP10" s="578"/>
      <c r="AQ10" s="578" t="s">
        <v>147</v>
      </c>
      <c r="AR10" s="578" t="s">
        <v>147</v>
      </c>
      <c r="AS10" s="578" t="s">
        <v>146</v>
      </c>
      <c r="AT10" s="578" t="s">
        <v>146</v>
      </c>
      <c r="AU10" s="578" t="s">
        <v>146</v>
      </c>
      <c r="AV10" s="578" t="s">
        <v>146</v>
      </c>
      <c r="AW10" s="578" t="s">
        <v>146</v>
      </c>
      <c r="AX10" s="578" t="s">
        <v>146</v>
      </c>
      <c r="AY10" s="578" t="s">
        <v>146</v>
      </c>
      <c r="AZ10" s="578" t="s">
        <v>146</v>
      </c>
      <c r="BA10" s="578" t="s">
        <v>146</v>
      </c>
      <c r="BB10" s="35"/>
      <c r="BC10" s="32"/>
      <c r="BD10" s="35"/>
      <c r="BE10" s="35"/>
      <c r="BF10" s="32"/>
    </row>
    <row r="11" spans="1:58" ht="10.5" customHeight="1">
      <c r="A11" s="576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578"/>
      <c r="AK11" s="578"/>
      <c r="AL11" s="578"/>
      <c r="AM11" s="578"/>
      <c r="AN11" s="578"/>
      <c r="AO11" s="578"/>
      <c r="AP11" s="578"/>
      <c r="AQ11" s="578"/>
      <c r="AR11" s="578"/>
      <c r="AS11" s="578"/>
      <c r="AT11" s="578"/>
      <c r="AU11" s="578"/>
      <c r="AV11" s="578"/>
      <c r="AW11" s="578"/>
      <c r="AX11" s="578"/>
      <c r="AY11" s="578"/>
      <c r="AZ11" s="578"/>
      <c r="BA11" s="578"/>
      <c r="BB11" s="35"/>
      <c r="BC11" s="32"/>
      <c r="BD11" s="35"/>
      <c r="BE11" s="35"/>
      <c r="BF11" s="32"/>
    </row>
    <row r="12" spans="1:58" ht="2.25" customHeight="1">
      <c r="A12" s="20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35"/>
      <c r="BC12" s="32"/>
      <c r="BD12" s="35"/>
      <c r="BE12" s="35"/>
      <c r="BF12" s="32"/>
    </row>
    <row r="13" spans="1:58" ht="10.5" customHeight="1">
      <c r="A13" s="576" t="s">
        <v>150</v>
      </c>
      <c r="B13" s="578"/>
      <c r="C13" s="578"/>
      <c r="D13" s="578"/>
      <c r="E13" s="578"/>
      <c r="F13" s="578"/>
      <c r="G13" s="578"/>
      <c r="H13" s="578"/>
      <c r="I13" s="578" t="s">
        <v>106</v>
      </c>
      <c r="J13" s="578" t="s">
        <v>106</v>
      </c>
      <c r="K13" s="578" t="s">
        <v>106</v>
      </c>
      <c r="L13" s="578" t="s">
        <v>106</v>
      </c>
      <c r="M13" s="578" t="s">
        <v>106</v>
      </c>
      <c r="N13" s="578" t="s">
        <v>106</v>
      </c>
      <c r="O13" s="578" t="s">
        <v>106</v>
      </c>
      <c r="P13" s="578" t="s">
        <v>106</v>
      </c>
      <c r="Q13" s="578" t="s">
        <v>106</v>
      </c>
      <c r="R13" s="578" t="s">
        <v>106</v>
      </c>
      <c r="S13" s="578" t="s">
        <v>146</v>
      </c>
      <c r="T13" s="578" t="s">
        <v>146</v>
      </c>
      <c r="U13" s="578" t="s">
        <v>106</v>
      </c>
      <c r="V13" s="578" t="s">
        <v>106</v>
      </c>
      <c r="W13" s="578" t="s">
        <v>106</v>
      </c>
      <c r="X13" s="578" t="s">
        <v>106</v>
      </c>
      <c r="Y13" s="578" t="s">
        <v>106</v>
      </c>
      <c r="Z13" s="578" t="s">
        <v>106</v>
      </c>
      <c r="AA13" s="578" t="s">
        <v>106</v>
      </c>
      <c r="AB13" s="578" t="s">
        <v>106</v>
      </c>
      <c r="AC13" s="578" t="s">
        <v>106</v>
      </c>
      <c r="AD13" s="578" t="s">
        <v>106</v>
      </c>
      <c r="AE13" s="578" t="s">
        <v>106</v>
      </c>
      <c r="AF13" s="578" t="s">
        <v>106</v>
      </c>
      <c r="AG13" s="578" t="s">
        <v>106</v>
      </c>
      <c r="AH13" s="578" t="s">
        <v>106</v>
      </c>
      <c r="AI13" s="578" t="s">
        <v>106</v>
      </c>
      <c r="AJ13" s="578" t="s">
        <v>106</v>
      </c>
      <c r="AK13" s="578"/>
      <c r="AL13" s="578"/>
      <c r="AM13" s="578"/>
      <c r="AN13" s="578"/>
      <c r="AO13" s="578"/>
      <c r="AP13" s="578" t="s">
        <v>147</v>
      </c>
      <c r="AQ13" s="578" t="s">
        <v>151</v>
      </c>
      <c r="AR13" s="578" t="s">
        <v>151</v>
      </c>
      <c r="AS13" s="578" t="s">
        <v>51</v>
      </c>
      <c r="AT13" s="578" t="s">
        <v>51</v>
      </c>
      <c r="AU13" s="578" t="s">
        <v>51</v>
      </c>
      <c r="AV13" s="578" t="s">
        <v>51</v>
      </c>
      <c r="AW13" s="578" t="s">
        <v>51</v>
      </c>
      <c r="AX13" s="578" t="s">
        <v>51</v>
      </c>
      <c r="AY13" s="578" t="s">
        <v>51</v>
      </c>
      <c r="AZ13" s="578" t="s">
        <v>51</v>
      </c>
      <c r="BA13" s="578" t="s">
        <v>51</v>
      </c>
      <c r="BB13" s="35"/>
      <c r="BC13" s="32"/>
      <c r="BD13" s="35"/>
      <c r="BE13" s="35"/>
      <c r="BF13" s="32"/>
    </row>
    <row r="14" spans="1:58" ht="10.5" customHeight="1">
      <c r="A14" s="576"/>
      <c r="B14" s="578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8"/>
      <c r="AN14" s="578"/>
      <c r="AO14" s="578"/>
      <c r="AP14" s="578"/>
      <c r="AQ14" s="578"/>
      <c r="AR14" s="578"/>
      <c r="AS14" s="578"/>
      <c r="AT14" s="578"/>
      <c r="AU14" s="578"/>
      <c r="AV14" s="578"/>
      <c r="AW14" s="578"/>
      <c r="AX14" s="578"/>
      <c r="AY14" s="578"/>
      <c r="AZ14" s="578"/>
      <c r="BA14" s="578"/>
      <c r="BB14" s="35"/>
      <c r="BC14" s="32"/>
      <c r="BD14" s="35"/>
      <c r="BE14" s="35"/>
      <c r="BF14" s="32"/>
    </row>
    <row r="15" spans="1:58" ht="2.25" customHeight="1">
      <c r="A15" s="20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  <c r="AJ15" s="575"/>
      <c r="AK15" s="575"/>
      <c r="AL15" s="575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35"/>
      <c r="BC15" s="32"/>
      <c r="BD15" s="35"/>
      <c r="BE15" s="35"/>
      <c r="BF15" s="32"/>
    </row>
    <row r="16" spans="1:58" ht="13.5" hidden="1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7"/>
      <c r="BC16" s="36"/>
      <c r="BD16" s="35"/>
      <c r="BE16" s="35"/>
      <c r="BF16" s="32"/>
    </row>
    <row r="17" spans="1:53" ht="13.5" hidden="1" customHeight="1">
      <c r="A17" s="576" t="s">
        <v>145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579"/>
      <c r="X17" s="579"/>
      <c r="Y17" s="579"/>
      <c r="Z17" s="580"/>
      <c r="AA17" s="579"/>
      <c r="AB17" s="579"/>
      <c r="AC17" s="579"/>
      <c r="AD17" s="579"/>
      <c r="AE17" s="579"/>
      <c r="AF17" s="579"/>
      <c r="AG17" s="579"/>
      <c r="AH17" s="579"/>
      <c r="AI17" s="579"/>
      <c r="AJ17" s="579"/>
      <c r="AK17" s="579"/>
      <c r="AL17" s="579"/>
      <c r="AM17" s="579"/>
      <c r="AN17" s="579"/>
      <c r="AO17" s="580"/>
      <c r="AP17" s="579"/>
      <c r="AQ17" s="579"/>
      <c r="AR17" s="579"/>
      <c r="AS17" s="580"/>
      <c r="AT17" s="579"/>
      <c r="AU17" s="579"/>
      <c r="AV17" s="579"/>
      <c r="AW17" s="579"/>
      <c r="AX17" s="579"/>
      <c r="AY17" s="579"/>
      <c r="AZ17" s="579"/>
      <c r="BA17" s="579"/>
    </row>
    <row r="18" spans="1:53" ht="13.5" hidden="1" customHeight="1">
      <c r="A18" s="576"/>
      <c r="B18" s="579"/>
      <c r="C18" s="579"/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80"/>
      <c r="AA18" s="579"/>
      <c r="AB18" s="579"/>
      <c r="AC18" s="579"/>
      <c r="AD18" s="579"/>
      <c r="AE18" s="579"/>
      <c r="AF18" s="579"/>
      <c r="AG18" s="579"/>
      <c r="AH18" s="579"/>
      <c r="AI18" s="579"/>
      <c r="AJ18" s="579"/>
      <c r="AK18" s="579"/>
      <c r="AL18" s="579"/>
      <c r="AM18" s="579"/>
      <c r="AN18" s="579"/>
      <c r="AO18" s="580"/>
      <c r="AP18" s="579"/>
      <c r="AQ18" s="579"/>
      <c r="AR18" s="579"/>
      <c r="AS18" s="580"/>
      <c r="AT18" s="579"/>
      <c r="AU18" s="579"/>
      <c r="AV18" s="579"/>
      <c r="AW18" s="579"/>
      <c r="AX18" s="579"/>
      <c r="AY18" s="579"/>
      <c r="AZ18" s="579"/>
      <c r="BA18" s="579"/>
    </row>
    <row r="19" spans="1:53" ht="13.5" hidden="1" customHeight="1">
      <c r="A19" s="576"/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80"/>
      <c r="AA19" s="579"/>
      <c r="AB19" s="579"/>
      <c r="AC19" s="579"/>
      <c r="AD19" s="579"/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80"/>
      <c r="AP19" s="579"/>
      <c r="AQ19" s="579"/>
      <c r="AR19" s="579"/>
      <c r="AS19" s="580"/>
      <c r="AT19" s="579"/>
      <c r="AU19" s="579"/>
      <c r="AV19" s="579"/>
      <c r="AW19" s="579"/>
      <c r="AX19" s="579"/>
      <c r="AY19" s="579"/>
      <c r="AZ19" s="579"/>
      <c r="BA19" s="579"/>
    </row>
    <row r="20" spans="1:53" ht="13.5" hidden="1" customHeight="1">
      <c r="A20" s="576"/>
      <c r="B20" s="579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80"/>
      <c r="AA20" s="579"/>
      <c r="AB20" s="579"/>
      <c r="AC20" s="579"/>
      <c r="AD20" s="579"/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80"/>
      <c r="AP20" s="579"/>
      <c r="AQ20" s="579"/>
      <c r="AR20" s="579"/>
      <c r="AS20" s="580"/>
      <c r="AT20" s="579"/>
      <c r="AU20" s="579"/>
      <c r="AV20" s="579"/>
      <c r="AW20" s="579"/>
      <c r="AX20" s="579"/>
      <c r="AY20" s="579"/>
      <c r="AZ20" s="579"/>
      <c r="BA20" s="579"/>
    </row>
    <row r="21" spans="1:53" ht="13.5" hidden="1" customHeight="1">
      <c r="A21" s="576"/>
      <c r="B21" s="579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80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80"/>
      <c r="AP21" s="579"/>
      <c r="AQ21" s="579"/>
      <c r="AR21" s="579"/>
      <c r="AS21" s="580"/>
      <c r="AT21" s="579"/>
      <c r="AU21" s="579"/>
      <c r="AV21" s="579"/>
      <c r="AW21" s="579"/>
      <c r="AX21" s="579"/>
      <c r="AY21" s="579"/>
      <c r="AZ21" s="579"/>
      <c r="BA21" s="579"/>
    </row>
    <row r="22" spans="1:53" ht="13.5" hidden="1" customHeight="1">
      <c r="A22" s="576"/>
      <c r="B22" s="579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80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80"/>
      <c r="AP22" s="579"/>
      <c r="AQ22" s="579"/>
      <c r="AR22" s="579"/>
      <c r="AS22" s="580"/>
      <c r="AT22" s="579"/>
      <c r="AU22" s="579"/>
      <c r="AV22" s="579"/>
      <c r="AW22" s="579"/>
      <c r="AX22" s="579"/>
      <c r="AY22" s="579"/>
      <c r="AZ22" s="579"/>
      <c r="BA22" s="579"/>
    </row>
    <row r="23" spans="1:53" ht="13.5" hidden="1" customHeight="1">
      <c r="A23" s="3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8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8"/>
      <c r="AP23" s="32"/>
      <c r="AQ23" s="32"/>
      <c r="AR23" s="32"/>
      <c r="AS23" s="38"/>
      <c r="AT23" s="32"/>
      <c r="AU23" s="32"/>
      <c r="AV23" s="32"/>
      <c r="AW23" s="32"/>
      <c r="AX23" s="32"/>
      <c r="AY23" s="32"/>
      <c r="AZ23" s="32"/>
      <c r="BA23" s="32"/>
    </row>
    <row r="24" spans="1:53" ht="13.5" hidden="1" customHeight="1">
      <c r="A24" s="576" t="s">
        <v>149</v>
      </c>
      <c r="B24" s="579"/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79"/>
      <c r="AW24" s="579"/>
      <c r="AX24" s="579"/>
      <c r="AY24" s="579"/>
      <c r="AZ24" s="579"/>
      <c r="BA24" s="579"/>
    </row>
    <row r="25" spans="1:53" ht="13.5" hidden="1" customHeight="1">
      <c r="A25" s="576"/>
      <c r="B25" s="579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79"/>
      <c r="AW25" s="579"/>
      <c r="AX25" s="579"/>
      <c r="AY25" s="579"/>
      <c r="AZ25" s="579"/>
      <c r="BA25" s="579"/>
    </row>
    <row r="26" spans="1:53" ht="13.5" hidden="1" customHeight="1">
      <c r="A26" s="576"/>
      <c r="B26" s="579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79"/>
      <c r="U26" s="579"/>
      <c r="V26" s="579"/>
      <c r="W26" s="579"/>
      <c r="X26" s="579"/>
      <c r="Y26" s="579"/>
      <c r="Z26" s="579"/>
      <c r="AA26" s="579"/>
      <c r="AB26" s="579"/>
      <c r="AC26" s="579"/>
      <c r="AD26" s="579"/>
      <c r="AE26" s="579"/>
      <c r="AF26" s="579"/>
      <c r="AG26" s="579"/>
      <c r="AH26" s="579"/>
      <c r="AI26" s="579"/>
      <c r="AJ26" s="579"/>
      <c r="AK26" s="579"/>
      <c r="AL26" s="579"/>
      <c r="AM26" s="579"/>
      <c r="AN26" s="579"/>
      <c r="AO26" s="579"/>
      <c r="AP26" s="579"/>
      <c r="AQ26" s="579"/>
      <c r="AR26" s="579"/>
      <c r="AS26" s="579"/>
      <c r="AT26" s="579"/>
      <c r="AU26" s="579"/>
      <c r="AV26" s="579"/>
      <c r="AW26" s="579"/>
      <c r="AX26" s="579"/>
      <c r="AY26" s="579"/>
      <c r="AZ26" s="579"/>
      <c r="BA26" s="579"/>
    </row>
    <row r="27" spans="1:53" ht="13.5" hidden="1" customHeight="1">
      <c r="A27" s="576"/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79"/>
      <c r="AW27" s="579"/>
      <c r="AX27" s="579"/>
      <c r="AY27" s="579"/>
      <c r="AZ27" s="579"/>
      <c r="BA27" s="579"/>
    </row>
    <row r="28" spans="1:53" ht="13.5" hidden="1" customHeight="1">
      <c r="A28" s="576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79"/>
      <c r="AX28" s="579"/>
      <c r="AY28" s="579"/>
      <c r="AZ28" s="579"/>
      <c r="BA28" s="579"/>
    </row>
    <row r="29" spans="1:53" ht="13.5" hidden="1" customHeight="1">
      <c r="A29" s="576"/>
      <c r="B29" s="579"/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79"/>
      <c r="AW29" s="579"/>
      <c r="AX29" s="579"/>
      <c r="AY29" s="579"/>
      <c r="AZ29" s="579"/>
      <c r="BA29" s="579"/>
    </row>
    <row r="30" spans="1:53" ht="13.5" hidden="1" customHeight="1">
      <c r="A30" s="3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8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8"/>
      <c r="AP30" s="32"/>
      <c r="AQ30" s="32"/>
      <c r="AR30" s="32"/>
      <c r="AS30" s="38"/>
      <c r="AT30" s="32"/>
      <c r="AU30" s="32"/>
      <c r="AV30" s="32"/>
      <c r="AW30" s="32"/>
      <c r="AX30" s="32"/>
      <c r="AY30" s="32"/>
      <c r="AZ30" s="32"/>
      <c r="BA30" s="32"/>
    </row>
    <row r="31" spans="1:53" ht="13.5" hidden="1" customHeight="1">
      <c r="A31" s="576" t="s">
        <v>150</v>
      </c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80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80"/>
      <c r="AP31" s="579"/>
      <c r="AQ31" s="579"/>
      <c r="AR31" s="579"/>
      <c r="AS31" s="580"/>
      <c r="AT31" s="579"/>
      <c r="AU31" s="579"/>
      <c r="AV31" s="579"/>
      <c r="AW31" s="579"/>
      <c r="AX31" s="579"/>
      <c r="AY31" s="579"/>
      <c r="AZ31" s="579"/>
      <c r="BA31" s="579"/>
    </row>
    <row r="32" spans="1:53" ht="13.5" hidden="1" customHeight="1">
      <c r="A32" s="576"/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80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80"/>
      <c r="AP32" s="579"/>
      <c r="AQ32" s="579"/>
      <c r="AR32" s="579"/>
      <c r="AS32" s="580"/>
      <c r="AT32" s="579"/>
      <c r="AU32" s="579"/>
      <c r="AV32" s="579"/>
      <c r="AW32" s="579"/>
      <c r="AX32" s="579"/>
      <c r="AY32" s="579"/>
      <c r="AZ32" s="579"/>
      <c r="BA32" s="579"/>
    </row>
    <row r="33" spans="1:53" ht="13.5" hidden="1" customHeight="1">
      <c r="A33" s="576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80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80"/>
      <c r="AP33" s="579"/>
      <c r="AQ33" s="579"/>
      <c r="AR33" s="579"/>
      <c r="AS33" s="580"/>
      <c r="AT33" s="579"/>
      <c r="AU33" s="579"/>
      <c r="AV33" s="579"/>
      <c r="AW33" s="579"/>
      <c r="AX33" s="579"/>
      <c r="AY33" s="579"/>
      <c r="AZ33" s="579"/>
      <c r="BA33" s="579"/>
    </row>
    <row r="34" spans="1:53" ht="13.5" hidden="1" customHeight="1">
      <c r="A34" s="576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80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80"/>
      <c r="AP34" s="579"/>
      <c r="AQ34" s="579"/>
      <c r="AR34" s="579"/>
      <c r="AS34" s="580"/>
      <c r="AT34" s="579"/>
      <c r="AU34" s="579"/>
      <c r="AV34" s="579"/>
      <c r="AW34" s="579"/>
      <c r="AX34" s="579"/>
      <c r="AY34" s="579"/>
      <c r="AZ34" s="579"/>
      <c r="BA34" s="579"/>
    </row>
    <row r="35" spans="1:53" ht="13.5" hidden="1" customHeight="1">
      <c r="A35" s="576"/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80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80"/>
      <c r="AP35" s="579"/>
      <c r="AQ35" s="579"/>
      <c r="AR35" s="579"/>
      <c r="AS35" s="580"/>
      <c r="AT35" s="579"/>
      <c r="AU35" s="579"/>
      <c r="AV35" s="579"/>
      <c r="AW35" s="579"/>
      <c r="AX35" s="579"/>
      <c r="AY35" s="579"/>
      <c r="AZ35" s="579"/>
      <c r="BA35" s="579"/>
    </row>
    <row r="36" spans="1:53" ht="13.5" hidden="1" customHeight="1">
      <c r="A36" s="576"/>
      <c r="B36" s="579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80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80"/>
      <c r="AP36" s="579"/>
      <c r="AQ36" s="579"/>
      <c r="AR36" s="579"/>
      <c r="AS36" s="580"/>
      <c r="AT36" s="579"/>
      <c r="AU36" s="579"/>
      <c r="AV36" s="579"/>
      <c r="AW36" s="579"/>
      <c r="AX36" s="579"/>
      <c r="AY36" s="579"/>
      <c r="AZ36" s="579"/>
      <c r="BA36" s="579"/>
    </row>
    <row r="37" spans="1:53" ht="13.5" hidden="1" customHeight="1">
      <c r="A37" s="3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8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8"/>
      <c r="AP37" s="32"/>
      <c r="AQ37" s="32"/>
      <c r="AR37" s="32"/>
      <c r="AS37" s="38"/>
      <c r="AT37" s="32"/>
      <c r="AU37" s="32"/>
      <c r="AV37" s="32"/>
      <c r="AW37" s="32"/>
      <c r="AX37" s="32"/>
      <c r="AY37" s="32"/>
      <c r="AZ37" s="32"/>
      <c r="BA37" s="32"/>
    </row>
    <row r="38" spans="1:53" ht="13.5" hidden="1" customHeight="1">
      <c r="A38" s="576" t="s">
        <v>152</v>
      </c>
      <c r="B38" s="579"/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80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80"/>
      <c r="AP38" s="579"/>
      <c r="AQ38" s="579"/>
      <c r="AR38" s="579"/>
      <c r="AS38" s="580"/>
      <c r="AT38" s="579"/>
      <c r="AU38" s="579"/>
      <c r="AV38" s="579"/>
      <c r="AW38" s="579"/>
      <c r="AX38" s="579"/>
      <c r="AY38" s="579"/>
      <c r="AZ38" s="579"/>
      <c r="BA38" s="579"/>
    </row>
    <row r="39" spans="1:53" ht="13.5" hidden="1" customHeight="1">
      <c r="A39" s="576"/>
      <c r="B39" s="579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80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80"/>
      <c r="AP39" s="579"/>
      <c r="AQ39" s="579"/>
      <c r="AR39" s="579"/>
      <c r="AS39" s="580"/>
      <c r="AT39" s="579"/>
      <c r="AU39" s="579"/>
      <c r="AV39" s="579"/>
      <c r="AW39" s="579"/>
      <c r="AX39" s="579"/>
      <c r="AY39" s="579"/>
      <c r="AZ39" s="579"/>
      <c r="BA39" s="579"/>
    </row>
    <row r="40" spans="1:53" ht="13.5" hidden="1" customHeight="1">
      <c r="A40" s="576"/>
      <c r="B40" s="579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80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80"/>
      <c r="AP40" s="579"/>
      <c r="AQ40" s="579"/>
      <c r="AR40" s="579"/>
      <c r="AS40" s="580"/>
      <c r="AT40" s="579"/>
      <c r="AU40" s="579"/>
      <c r="AV40" s="579"/>
      <c r="AW40" s="579"/>
      <c r="AX40" s="579"/>
      <c r="AY40" s="579"/>
      <c r="AZ40" s="579"/>
      <c r="BA40" s="579"/>
    </row>
    <row r="41" spans="1:53" ht="13.5" hidden="1" customHeight="1">
      <c r="A41" s="576"/>
      <c r="B41" s="579"/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80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80"/>
      <c r="AP41" s="579"/>
      <c r="AQ41" s="579"/>
      <c r="AR41" s="579"/>
      <c r="AS41" s="580"/>
      <c r="AT41" s="579"/>
      <c r="AU41" s="579"/>
      <c r="AV41" s="579"/>
      <c r="AW41" s="579"/>
      <c r="AX41" s="579"/>
      <c r="AY41" s="579"/>
      <c r="AZ41" s="579"/>
      <c r="BA41" s="579"/>
    </row>
    <row r="42" spans="1:53" ht="13.5" hidden="1" customHeight="1">
      <c r="A42" s="576"/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80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80"/>
      <c r="AP42" s="579"/>
      <c r="AQ42" s="579"/>
      <c r="AR42" s="579"/>
      <c r="AS42" s="580"/>
      <c r="AT42" s="579"/>
      <c r="AU42" s="579"/>
      <c r="AV42" s="579"/>
      <c r="AW42" s="579"/>
      <c r="AX42" s="579"/>
      <c r="AY42" s="579"/>
      <c r="AZ42" s="579"/>
      <c r="BA42" s="579"/>
    </row>
    <row r="43" spans="1:53" ht="13.5" hidden="1" customHeight="1">
      <c r="A43" s="576"/>
      <c r="B43" s="579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80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579"/>
      <c r="AL43" s="579"/>
      <c r="AM43" s="579"/>
      <c r="AN43" s="579"/>
      <c r="AO43" s="580"/>
      <c r="AP43" s="579"/>
      <c r="AQ43" s="579"/>
      <c r="AR43" s="579"/>
      <c r="AS43" s="580"/>
      <c r="AT43" s="579"/>
      <c r="AU43" s="579"/>
      <c r="AV43" s="579"/>
      <c r="AW43" s="579"/>
      <c r="AX43" s="579"/>
      <c r="AY43" s="579"/>
      <c r="AZ43" s="579"/>
      <c r="BA43" s="579"/>
    </row>
    <row r="44" spans="1:53" ht="13.5" hidden="1" customHeight="1">
      <c r="A44" s="3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8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8"/>
      <c r="AP44" s="32"/>
      <c r="AQ44" s="32"/>
      <c r="AR44" s="32"/>
      <c r="AS44" s="38"/>
      <c r="AT44" s="32"/>
      <c r="AU44" s="32"/>
      <c r="AV44" s="32"/>
      <c r="AW44" s="32"/>
      <c r="AX44" s="32"/>
      <c r="AY44" s="32"/>
      <c r="AZ44" s="32"/>
      <c r="BA44" s="32"/>
    </row>
    <row r="45" spans="1:53" ht="13.5" hidden="1" customHeight="1">
      <c r="A45" s="576" t="s">
        <v>153</v>
      </c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80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80"/>
      <c r="AP45" s="579"/>
      <c r="AQ45" s="579"/>
      <c r="AR45" s="579"/>
      <c r="AS45" s="580"/>
      <c r="AT45" s="579"/>
      <c r="AU45" s="579"/>
      <c r="AV45" s="579"/>
      <c r="AW45" s="579"/>
      <c r="AX45" s="579"/>
      <c r="AY45" s="579"/>
      <c r="AZ45" s="579"/>
      <c r="BA45" s="579"/>
    </row>
    <row r="46" spans="1:53" ht="13.5" hidden="1" customHeight="1">
      <c r="A46" s="576"/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80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80"/>
      <c r="AP46" s="579"/>
      <c r="AQ46" s="579"/>
      <c r="AR46" s="579"/>
      <c r="AS46" s="580"/>
      <c r="AT46" s="579"/>
      <c r="AU46" s="579"/>
      <c r="AV46" s="579"/>
      <c r="AW46" s="579"/>
      <c r="AX46" s="579"/>
      <c r="AY46" s="579"/>
      <c r="AZ46" s="579"/>
      <c r="BA46" s="579"/>
    </row>
    <row r="47" spans="1:53" ht="13.5" hidden="1" customHeight="1">
      <c r="A47" s="576"/>
      <c r="B47" s="579"/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80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80"/>
      <c r="AP47" s="579"/>
      <c r="AQ47" s="579"/>
      <c r="AR47" s="579"/>
      <c r="AS47" s="580"/>
      <c r="AT47" s="579"/>
      <c r="AU47" s="579"/>
      <c r="AV47" s="579"/>
      <c r="AW47" s="579"/>
      <c r="AX47" s="579"/>
      <c r="AY47" s="579"/>
      <c r="AZ47" s="579"/>
      <c r="BA47" s="579"/>
    </row>
    <row r="48" spans="1:53" ht="13.5" hidden="1" customHeight="1">
      <c r="A48" s="576"/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80"/>
      <c r="AA48" s="579"/>
      <c r="AB48" s="579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80"/>
      <c r="AP48" s="579"/>
      <c r="AQ48" s="579"/>
      <c r="AR48" s="579"/>
      <c r="AS48" s="580"/>
      <c r="AT48" s="579"/>
      <c r="AU48" s="579"/>
      <c r="AV48" s="579"/>
      <c r="AW48" s="579"/>
      <c r="AX48" s="579"/>
      <c r="AY48" s="579"/>
      <c r="AZ48" s="579"/>
      <c r="BA48" s="579"/>
    </row>
    <row r="49" spans="1:58" ht="13.5" hidden="1" customHeight="1">
      <c r="A49" s="576"/>
      <c r="B49" s="579"/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80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80"/>
      <c r="AP49" s="579"/>
      <c r="AQ49" s="579"/>
      <c r="AR49" s="579"/>
      <c r="AS49" s="580"/>
      <c r="AT49" s="579"/>
      <c r="AU49" s="579"/>
      <c r="AV49" s="579"/>
      <c r="AW49" s="579"/>
      <c r="AX49" s="579"/>
      <c r="AY49" s="579"/>
      <c r="AZ49" s="579"/>
      <c r="BA49" s="579"/>
    </row>
    <row r="50" spans="1:58" ht="13.5" hidden="1" customHeight="1">
      <c r="A50" s="576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80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80"/>
      <c r="AP50" s="579"/>
      <c r="AQ50" s="579"/>
      <c r="AR50" s="579"/>
      <c r="AS50" s="580"/>
      <c r="AT50" s="579"/>
      <c r="AU50" s="579"/>
      <c r="AV50" s="579"/>
      <c r="AW50" s="579"/>
      <c r="AX50" s="579"/>
      <c r="AY50" s="579"/>
      <c r="AZ50" s="579"/>
      <c r="BA50" s="579"/>
    </row>
    <row r="51" spans="1:58" ht="3.75" customHeight="1">
      <c r="A51" s="39"/>
      <c r="G51" s="32"/>
      <c r="H51" s="35"/>
      <c r="W51" s="32"/>
      <c r="X51" s="32"/>
      <c r="Y51" s="32"/>
      <c r="Z51" s="40"/>
      <c r="AG51" s="32"/>
      <c r="AH51" s="32"/>
      <c r="AI51" s="32"/>
      <c r="AJ51" s="32"/>
      <c r="AK51" s="32"/>
      <c r="AL51" s="32"/>
      <c r="AM51" s="32"/>
      <c r="AN51" s="32"/>
      <c r="AO51" s="40"/>
      <c r="AP51" s="32"/>
      <c r="AQ51" s="32"/>
      <c r="AR51" s="32"/>
      <c r="AS51" s="40"/>
    </row>
    <row r="52" spans="1:58" ht="6" customHeight="1">
      <c r="A52" s="39"/>
      <c r="G52" s="32"/>
      <c r="H52" s="35"/>
      <c r="W52" s="32"/>
      <c r="X52" s="32"/>
      <c r="Y52" s="32"/>
      <c r="Z52" s="40"/>
      <c r="AG52" s="32"/>
      <c r="AH52" s="32"/>
      <c r="AI52" s="32"/>
      <c r="AJ52" s="32"/>
      <c r="AK52" s="32"/>
      <c r="AL52" s="32"/>
      <c r="AM52" s="32"/>
      <c r="AN52" s="32"/>
      <c r="AO52" s="40"/>
      <c r="AP52" s="32"/>
      <c r="AQ52" s="32"/>
      <c r="AR52" s="32"/>
      <c r="AS52" s="40"/>
    </row>
    <row r="53" spans="1:58" ht="23.25" customHeight="1">
      <c r="A53" s="583" t="s">
        <v>154</v>
      </c>
      <c r="B53" s="583"/>
      <c r="C53" s="583"/>
      <c r="D53" s="583"/>
      <c r="F53" s="207"/>
      <c r="G53" s="584" t="s">
        <v>299</v>
      </c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6"/>
      <c r="W53" s="208" t="s">
        <v>148</v>
      </c>
      <c r="X53" s="545" t="s">
        <v>155</v>
      </c>
      <c r="Y53" s="545"/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208" t="s">
        <v>151</v>
      </c>
      <c r="AM53" s="587" t="s">
        <v>156</v>
      </c>
      <c r="AN53" s="587"/>
      <c r="AO53" s="587"/>
      <c r="AP53" s="587"/>
      <c r="AQ53" s="587"/>
      <c r="AR53" s="587"/>
      <c r="AS53" s="587"/>
      <c r="AT53" s="587"/>
      <c r="AU53" s="587"/>
      <c r="AV53" s="587"/>
      <c r="AW53" s="587"/>
      <c r="AX53" s="587"/>
      <c r="AY53" s="587"/>
      <c r="AZ53" s="587"/>
    </row>
    <row r="54" spans="1:58" s="57" customFormat="1" ht="16.5" customHeight="1">
      <c r="A54" s="204"/>
      <c r="B54" s="204"/>
      <c r="C54" s="204"/>
      <c r="D54" s="204"/>
      <c r="F54" s="212"/>
      <c r="G54" s="211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10"/>
      <c r="W54" s="21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13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</row>
    <row r="55" spans="1:58" ht="18.75" customHeight="1">
      <c r="A55" s="32"/>
      <c r="B55" s="32"/>
      <c r="C55" s="32"/>
      <c r="D55" s="32"/>
      <c r="E55" s="32"/>
      <c r="F55" s="206"/>
      <c r="G55" s="546" t="s">
        <v>300</v>
      </c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547"/>
      <c r="S55" s="547"/>
      <c r="T55" s="35"/>
      <c r="U55" s="32"/>
      <c r="V55" s="32"/>
      <c r="W55" s="208" t="s">
        <v>106</v>
      </c>
      <c r="X55" s="545" t="s">
        <v>158</v>
      </c>
      <c r="Y55" s="545"/>
      <c r="Z55" s="545"/>
      <c r="AA55" s="545"/>
      <c r="AB55" s="545"/>
      <c r="AC55" s="545"/>
      <c r="AD55" s="545"/>
      <c r="AE55" s="545"/>
      <c r="AF55" s="545"/>
      <c r="AG55" s="545"/>
      <c r="AH55" s="545"/>
      <c r="AI55" s="545"/>
      <c r="AJ55" s="545"/>
      <c r="AK55" s="545"/>
      <c r="AL55" s="208" t="s">
        <v>51</v>
      </c>
      <c r="AM55" s="545" t="s">
        <v>159</v>
      </c>
      <c r="AN55" s="545"/>
      <c r="AO55" s="545"/>
      <c r="AP55" s="545"/>
      <c r="AQ55" s="545"/>
      <c r="AR55" s="545"/>
      <c r="AS55" s="545"/>
      <c r="AT55" s="545"/>
      <c r="AU55" s="545"/>
      <c r="AV55" s="545"/>
      <c r="BA55" s="35"/>
      <c r="BB55" s="35"/>
      <c r="BC55" s="32"/>
      <c r="BD55" s="35"/>
      <c r="BE55" s="35"/>
      <c r="BF55" s="32"/>
    </row>
    <row r="56" spans="1:58" ht="12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5"/>
      <c r="BB56" s="35"/>
      <c r="BC56" s="32"/>
      <c r="BD56" s="35"/>
      <c r="BE56" s="35"/>
      <c r="BF56" s="32"/>
    </row>
    <row r="57" spans="1:58" ht="21" customHeight="1">
      <c r="A57" s="32"/>
      <c r="B57" s="32"/>
      <c r="C57" s="32"/>
      <c r="D57" s="32"/>
      <c r="E57" s="32"/>
      <c r="F57" s="33" t="s">
        <v>146</v>
      </c>
      <c r="G57" s="545" t="s">
        <v>160</v>
      </c>
      <c r="H57" s="545"/>
      <c r="I57" s="545"/>
      <c r="J57" s="545"/>
      <c r="K57" s="545"/>
      <c r="L57" s="545"/>
      <c r="M57" s="545"/>
      <c r="N57" s="545"/>
      <c r="O57" s="545"/>
      <c r="P57" s="545"/>
      <c r="Q57" s="32"/>
      <c r="R57" s="32"/>
      <c r="S57" s="32"/>
      <c r="T57" s="35"/>
      <c r="U57" s="32"/>
      <c r="V57" s="32"/>
      <c r="W57" s="202" t="s">
        <v>147</v>
      </c>
      <c r="X57" s="545" t="s">
        <v>157</v>
      </c>
      <c r="Y57" s="545"/>
      <c r="Z57" s="545"/>
      <c r="AA57" s="545"/>
      <c r="AB57" s="545"/>
      <c r="AC57" s="545"/>
      <c r="AD57" s="545"/>
      <c r="AE57" s="545"/>
      <c r="AF57" s="545"/>
      <c r="AG57" s="545"/>
      <c r="AH57" s="32"/>
      <c r="AI57" s="32"/>
      <c r="AJ57" s="32"/>
      <c r="AK57" s="32"/>
      <c r="AL57" s="32"/>
      <c r="AM57" s="545"/>
      <c r="AN57" s="545"/>
      <c r="AO57" s="545"/>
      <c r="AP57" s="545"/>
      <c r="AQ57" s="545"/>
      <c r="AR57" s="545"/>
      <c r="AS57" s="545"/>
      <c r="AT57" s="545"/>
      <c r="AU57" s="545"/>
      <c r="AV57" s="545"/>
      <c r="AW57" s="32"/>
      <c r="AX57" s="32"/>
      <c r="AY57" s="32"/>
      <c r="AZ57" s="32"/>
      <c r="BA57" s="35"/>
      <c r="BB57" s="35"/>
      <c r="BC57" s="32"/>
      <c r="BD57" s="35"/>
      <c r="BE57" s="35"/>
      <c r="BF57" s="32"/>
    </row>
    <row r="58" spans="1:58" ht="9" customHeight="1">
      <c r="A58" s="4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7"/>
      <c r="BC58" s="36"/>
      <c r="BD58" s="35"/>
      <c r="BE58" s="35"/>
      <c r="BF58" s="32"/>
    </row>
    <row r="59" spans="1:58" ht="13.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5"/>
      <c r="BB59" s="35"/>
      <c r="BC59" s="32"/>
      <c r="BD59" s="35"/>
      <c r="BE59" s="35"/>
      <c r="BF59" s="32"/>
    </row>
    <row r="60" spans="1:58" ht="18.75" customHeight="1">
      <c r="A60" s="582" t="s">
        <v>161</v>
      </c>
      <c r="B60" s="582"/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2"/>
      <c r="W60" s="582"/>
      <c r="X60" s="582"/>
      <c r="Y60" s="582"/>
      <c r="Z60" s="582"/>
      <c r="AA60" s="582"/>
      <c r="AB60" s="582"/>
      <c r="AC60" s="582"/>
      <c r="AD60" s="582"/>
      <c r="AE60" s="582"/>
      <c r="AF60" s="582"/>
      <c r="AG60" s="582"/>
      <c r="AH60" s="582"/>
      <c r="AI60" s="582"/>
      <c r="AJ60" s="582"/>
      <c r="AK60" s="582"/>
      <c r="AL60" s="582"/>
      <c r="AM60" s="582"/>
      <c r="AN60" s="582"/>
      <c r="AO60" s="582"/>
      <c r="AP60" s="582"/>
      <c r="AQ60" s="582"/>
      <c r="AR60" s="582"/>
      <c r="AS60" s="582"/>
      <c r="AT60" s="582"/>
      <c r="AU60" s="582"/>
      <c r="AV60" s="582"/>
      <c r="AW60" s="582"/>
      <c r="AX60" s="582"/>
      <c r="AY60" s="582"/>
      <c r="AZ60" s="582"/>
      <c r="BA60" s="582"/>
    </row>
    <row r="61" spans="1:58" ht="13.5" customHeight="1">
      <c r="A61" s="555" t="s">
        <v>109</v>
      </c>
      <c r="B61" s="556" t="s">
        <v>243</v>
      </c>
      <c r="C61" s="557"/>
      <c r="D61" s="557"/>
      <c r="E61" s="557"/>
      <c r="F61" s="557"/>
      <c r="G61" s="558"/>
      <c r="H61" s="556" t="s">
        <v>244</v>
      </c>
      <c r="I61" s="557"/>
      <c r="J61" s="557"/>
      <c r="K61" s="557"/>
      <c r="L61" s="557"/>
      <c r="M61" s="558"/>
      <c r="N61" s="562" t="s">
        <v>245</v>
      </c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4"/>
      <c r="Z61" s="562" t="s">
        <v>162</v>
      </c>
      <c r="AA61" s="563"/>
      <c r="AB61" s="564"/>
      <c r="AC61" s="556" t="s">
        <v>246</v>
      </c>
      <c r="AD61" s="557"/>
      <c r="AE61" s="558"/>
      <c r="AF61" s="556" t="s">
        <v>66</v>
      </c>
      <c r="AG61" s="557"/>
      <c r="AH61" s="558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</row>
    <row r="62" spans="1:58" ht="21" customHeight="1">
      <c r="A62" s="555"/>
      <c r="B62" s="559"/>
      <c r="C62" s="560"/>
      <c r="D62" s="560"/>
      <c r="E62" s="560"/>
      <c r="F62" s="560"/>
      <c r="G62" s="561"/>
      <c r="H62" s="559"/>
      <c r="I62" s="560"/>
      <c r="J62" s="560"/>
      <c r="K62" s="560"/>
      <c r="L62" s="560"/>
      <c r="M62" s="561"/>
      <c r="N62" s="562" t="s">
        <v>26</v>
      </c>
      <c r="O62" s="563"/>
      <c r="P62" s="563"/>
      <c r="Q62" s="563"/>
      <c r="R62" s="563"/>
      <c r="S62" s="564"/>
      <c r="T62" s="562" t="s">
        <v>33</v>
      </c>
      <c r="U62" s="563"/>
      <c r="V62" s="563"/>
      <c r="W62" s="563"/>
      <c r="X62" s="563"/>
      <c r="Y62" s="564"/>
      <c r="Z62" s="562" t="s">
        <v>247</v>
      </c>
      <c r="AA62" s="563"/>
      <c r="AB62" s="564"/>
      <c r="AC62" s="559"/>
      <c r="AD62" s="560"/>
      <c r="AE62" s="561"/>
      <c r="AF62" s="559"/>
      <c r="AG62" s="560"/>
      <c r="AH62" s="561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</row>
    <row r="63" spans="1:58" ht="13.5" customHeight="1">
      <c r="A63" s="555"/>
      <c r="B63" s="565" t="s">
        <v>66</v>
      </c>
      <c r="C63" s="565"/>
      <c r="D63" s="565"/>
      <c r="E63" s="565"/>
      <c r="F63" s="565"/>
      <c r="G63" s="565"/>
      <c r="H63" s="565" t="s">
        <v>66</v>
      </c>
      <c r="I63" s="565"/>
      <c r="J63" s="565"/>
      <c r="K63" s="565"/>
      <c r="L63" s="565"/>
      <c r="M63" s="565"/>
      <c r="N63" s="565" t="s">
        <v>66</v>
      </c>
      <c r="O63" s="565"/>
      <c r="P63" s="565"/>
      <c r="Q63" s="565"/>
      <c r="R63" s="565"/>
      <c r="S63" s="565"/>
      <c r="T63" s="562" t="s">
        <v>66</v>
      </c>
      <c r="U63" s="563"/>
      <c r="V63" s="563"/>
      <c r="W63" s="563"/>
      <c r="X63" s="563"/>
      <c r="Y63" s="564"/>
      <c r="Z63" s="562" t="s">
        <v>66</v>
      </c>
      <c r="AA63" s="563"/>
      <c r="AB63" s="564"/>
      <c r="AC63" s="562" t="s">
        <v>66</v>
      </c>
      <c r="AD63" s="563"/>
      <c r="AE63" s="564"/>
      <c r="AF63" s="562" t="s">
        <v>66</v>
      </c>
      <c r="AG63" s="563"/>
      <c r="AH63" s="564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</row>
    <row r="64" spans="1:58" ht="13.5" customHeight="1">
      <c r="A64" s="555"/>
      <c r="B64" s="566" t="s">
        <v>248</v>
      </c>
      <c r="C64" s="567"/>
      <c r="D64" s="567"/>
      <c r="E64" s="567"/>
      <c r="F64" s="567"/>
      <c r="G64" s="568"/>
      <c r="H64" s="566" t="s">
        <v>248</v>
      </c>
      <c r="I64" s="567"/>
      <c r="J64" s="567"/>
      <c r="K64" s="567"/>
      <c r="L64" s="567"/>
      <c r="M64" s="568"/>
      <c r="N64" s="566" t="s">
        <v>248</v>
      </c>
      <c r="O64" s="567"/>
      <c r="P64" s="567"/>
      <c r="Q64" s="567"/>
      <c r="R64" s="567"/>
      <c r="S64" s="568"/>
      <c r="T64" s="566" t="s">
        <v>248</v>
      </c>
      <c r="U64" s="567"/>
      <c r="V64" s="567"/>
      <c r="W64" s="567"/>
      <c r="X64" s="567"/>
      <c r="Y64" s="568"/>
      <c r="Z64" s="566" t="s">
        <v>248</v>
      </c>
      <c r="AA64" s="567"/>
      <c r="AB64" s="568"/>
      <c r="AC64" s="566" t="s">
        <v>248</v>
      </c>
      <c r="AD64" s="567"/>
      <c r="AE64" s="568"/>
      <c r="AF64" s="566" t="s">
        <v>248</v>
      </c>
      <c r="AG64" s="567"/>
      <c r="AH64" s="568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</row>
    <row r="65" spans="1:51" ht="13.5" customHeight="1">
      <c r="A65" s="192" t="s">
        <v>249</v>
      </c>
      <c r="B65" s="548">
        <v>33.5</v>
      </c>
      <c r="C65" s="549"/>
      <c r="D65" s="549"/>
      <c r="E65" s="549"/>
      <c r="F65" s="549"/>
      <c r="G65" s="550"/>
      <c r="H65" s="548">
        <v>1</v>
      </c>
      <c r="I65" s="549"/>
      <c r="J65" s="549"/>
      <c r="K65" s="549"/>
      <c r="L65" s="549"/>
      <c r="M65" s="550"/>
      <c r="N65" s="548">
        <v>6.5</v>
      </c>
      <c r="O65" s="549"/>
      <c r="P65" s="549"/>
      <c r="Q65" s="549"/>
      <c r="R65" s="549"/>
      <c r="S65" s="550"/>
      <c r="T65" s="548">
        <v>0</v>
      </c>
      <c r="U65" s="549"/>
      <c r="V65" s="549"/>
      <c r="W65" s="549"/>
      <c r="X65" s="549"/>
      <c r="Y65" s="550"/>
      <c r="Z65" s="551">
        <v>0</v>
      </c>
      <c r="AA65" s="551"/>
      <c r="AB65" s="551"/>
      <c r="AC65" s="551">
        <v>11</v>
      </c>
      <c r="AD65" s="551"/>
      <c r="AE65" s="551"/>
      <c r="AF65" s="548">
        <v>52</v>
      </c>
      <c r="AG65" s="549"/>
      <c r="AH65" s="550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</row>
    <row r="66" spans="1:51" ht="13.5" customHeight="1">
      <c r="A66" s="192" t="s">
        <v>250</v>
      </c>
      <c r="B66" s="552" t="s">
        <v>251</v>
      </c>
      <c r="C66" s="553"/>
      <c r="D66" s="553"/>
      <c r="E66" s="553"/>
      <c r="F66" s="553"/>
      <c r="G66" s="554"/>
      <c r="H66" s="548">
        <v>3</v>
      </c>
      <c r="I66" s="549"/>
      <c r="J66" s="549"/>
      <c r="K66" s="549"/>
      <c r="L66" s="549"/>
      <c r="M66" s="550"/>
      <c r="N66" s="548">
        <v>4.5</v>
      </c>
      <c r="O66" s="549"/>
      <c r="P66" s="549"/>
      <c r="Q66" s="549"/>
      <c r="R66" s="549"/>
      <c r="S66" s="550"/>
      <c r="T66" s="548">
        <v>3</v>
      </c>
      <c r="U66" s="549"/>
      <c r="V66" s="549"/>
      <c r="W66" s="549"/>
      <c r="X66" s="549"/>
      <c r="Y66" s="550"/>
      <c r="Z66" s="551">
        <v>0</v>
      </c>
      <c r="AA66" s="551"/>
      <c r="AB66" s="551"/>
      <c r="AC66" s="551">
        <v>11</v>
      </c>
      <c r="AD66" s="551"/>
      <c r="AE66" s="551"/>
      <c r="AF66" s="548">
        <v>52</v>
      </c>
      <c r="AG66" s="549"/>
      <c r="AH66" s="550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</row>
    <row r="67" spans="1:51" ht="13.5" customHeight="1">
      <c r="A67" s="192" t="s">
        <v>252</v>
      </c>
      <c r="B67" s="548">
        <v>13</v>
      </c>
      <c r="C67" s="549"/>
      <c r="D67" s="549"/>
      <c r="E67" s="549"/>
      <c r="F67" s="549"/>
      <c r="G67" s="550"/>
      <c r="H67" s="548">
        <v>1</v>
      </c>
      <c r="I67" s="549"/>
      <c r="J67" s="549"/>
      <c r="K67" s="549"/>
      <c r="L67" s="549"/>
      <c r="M67" s="550"/>
      <c r="N67" s="548">
        <v>0</v>
      </c>
      <c r="O67" s="549"/>
      <c r="P67" s="549"/>
      <c r="Q67" s="549"/>
      <c r="R67" s="549"/>
      <c r="S67" s="550"/>
      <c r="T67" s="548">
        <v>25</v>
      </c>
      <c r="U67" s="549"/>
      <c r="V67" s="549"/>
      <c r="W67" s="549"/>
      <c r="X67" s="549"/>
      <c r="Y67" s="550"/>
      <c r="Z67" s="551">
        <v>2</v>
      </c>
      <c r="AA67" s="551"/>
      <c r="AB67" s="551"/>
      <c r="AC67" s="551">
        <v>2</v>
      </c>
      <c r="AD67" s="551"/>
      <c r="AE67" s="551"/>
      <c r="AF67" s="548">
        <v>43</v>
      </c>
      <c r="AG67" s="549"/>
      <c r="AH67" s="550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</row>
    <row r="68" spans="1:51" ht="13.5" customHeight="1">
      <c r="A68" s="192" t="s">
        <v>66</v>
      </c>
      <c r="B68" s="548">
        <v>77</v>
      </c>
      <c r="C68" s="549"/>
      <c r="D68" s="549"/>
      <c r="E68" s="549"/>
      <c r="F68" s="549"/>
      <c r="G68" s="550"/>
      <c r="H68" s="548">
        <v>5</v>
      </c>
      <c r="I68" s="549"/>
      <c r="J68" s="549"/>
      <c r="K68" s="549"/>
      <c r="L68" s="549"/>
      <c r="M68" s="550"/>
      <c r="N68" s="548">
        <v>11</v>
      </c>
      <c r="O68" s="549"/>
      <c r="P68" s="549"/>
      <c r="Q68" s="549"/>
      <c r="R68" s="549"/>
      <c r="S68" s="550"/>
      <c r="T68" s="548">
        <v>28</v>
      </c>
      <c r="U68" s="549"/>
      <c r="V68" s="549"/>
      <c r="W68" s="549"/>
      <c r="X68" s="549"/>
      <c r="Y68" s="550"/>
      <c r="Z68" s="551">
        <v>2</v>
      </c>
      <c r="AA68" s="551"/>
      <c r="AB68" s="551"/>
      <c r="AC68" s="551">
        <v>24</v>
      </c>
      <c r="AD68" s="551"/>
      <c r="AE68" s="551"/>
      <c r="AF68" s="548">
        <v>147</v>
      </c>
      <c r="AG68" s="549"/>
      <c r="AH68" s="550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</row>
    <row r="69" spans="1:51" ht="13.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</row>
    <row r="70" spans="1:51" ht="13.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</row>
    <row r="71" spans="1:51" ht="13.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</row>
    <row r="72" spans="1:51" ht="13.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</row>
    <row r="73" spans="1:51" ht="13.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</row>
    <row r="74" spans="1:51" ht="13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</row>
    <row r="75" spans="1:51" ht="13.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</row>
    <row r="76" spans="1:51" ht="13.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</row>
    <row r="77" spans="1:51" ht="13.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</row>
    <row r="78" spans="1:51" ht="13.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</row>
    <row r="79" spans="1:51" ht="13.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</row>
    <row r="80" spans="1:51" ht="13.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</row>
    <row r="81" spans="1:51" ht="13.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</row>
    <row r="82" spans="1:51" ht="13.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</row>
    <row r="83" spans="1:51" ht="13.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</row>
    <row r="84" spans="1:51" ht="13.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</row>
    <row r="85" spans="1:51" ht="13.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</row>
  </sheetData>
  <mergeCells count="515">
    <mergeCell ref="J2:AN2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B68:G68"/>
    <mergeCell ref="H68:M68"/>
    <mergeCell ref="N68:S68"/>
    <mergeCell ref="T68:Y68"/>
    <mergeCell ref="Z68:AB68"/>
    <mergeCell ref="AC68:AE68"/>
    <mergeCell ref="AF68:AH68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X55:AK55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68"/>
  <sheetViews>
    <sheetView showGridLines="0" topLeftCell="A26" workbookViewId="0">
      <selection activeCell="A58" sqref="A58:B58"/>
    </sheetView>
  </sheetViews>
  <sheetFormatPr defaultColWidth="14.6640625" defaultRowHeight="13.5" customHeight="1"/>
  <cols>
    <col min="1" max="1" width="11.1640625" style="12" customWidth="1"/>
    <col min="2" max="2" width="35.83203125" style="12" customWidth="1"/>
    <col min="3" max="3" width="0" style="12" hidden="1" customWidth="1"/>
    <col min="4" max="4" width="16.5" style="12" customWidth="1"/>
    <col min="5" max="5" width="0" style="12" hidden="1" customWidth="1"/>
    <col min="6" max="6" width="5.5" style="12" customWidth="1"/>
    <col min="7" max="7" width="0" style="12" hidden="1" customWidth="1"/>
    <col min="8" max="8" width="5.5" style="12" customWidth="1"/>
    <col min="9" max="9" width="0" style="12" hidden="1" customWidth="1"/>
    <col min="10" max="10" width="5.5" style="12" customWidth="1"/>
    <col min="11" max="11" width="5.83203125" style="12" customWidth="1"/>
    <col min="12" max="12" width="7.5" style="12" customWidth="1"/>
    <col min="13" max="13" width="0" style="12" hidden="1" customWidth="1"/>
    <col min="14" max="14" width="10" style="57" customWidth="1"/>
    <col min="15" max="15" width="9.83203125" style="12" customWidth="1"/>
    <col min="16" max="16" width="0" style="12" hidden="1" customWidth="1"/>
    <col min="17" max="17" width="9.83203125" style="12" customWidth="1"/>
    <col min="18" max="18" width="0" style="12" hidden="1" customWidth="1"/>
    <col min="19" max="19" width="9.83203125" style="12" customWidth="1"/>
    <col min="20" max="20" width="0" style="12" hidden="1" customWidth="1"/>
    <col min="21" max="21" width="9.83203125" style="12" customWidth="1"/>
    <col min="22" max="22" width="0" style="12" hidden="1" customWidth="1"/>
    <col min="23" max="23" width="9.6640625" style="12" customWidth="1"/>
    <col min="24" max="24" width="0" style="12" hidden="1" customWidth="1"/>
    <col min="25" max="25" width="10.33203125" style="12" customWidth="1"/>
    <col min="26" max="27" width="0" style="12" hidden="1" customWidth="1"/>
    <col min="28" max="16384" width="14.6640625" style="12"/>
  </cols>
  <sheetData>
    <row r="1" spans="1:35" ht="12.75" customHeight="1" thickBot="1">
      <c r="A1" s="590" t="s">
        <v>43</v>
      </c>
      <c r="B1" s="591" t="s">
        <v>52</v>
      </c>
      <c r="C1" s="592"/>
      <c r="D1" s="593"/>
      <c r="E1" s="605" t="s">
        <v>53</v>
      </c>
      <c r="F1" s="606"/>
      <c r="G1" s="606"/>
      <c r="H1" s="606"/>
      <c r="I1" s="606"/>
      <c r="J1" s="606"/>
      <c r="K1" s="606"/>
      <c r="L1" s="606"/>
      <c r="M1" s="606"/>
      <c r="N1" s="607"/>
      <c r="O1" s="358"/>
      <c r="P1" s="119"/>
      <c r="Q1" s="119"/>
      <c r="R1" s="119"/>
      <c r="S1" s="115"/>
      <c r="T1" s="115"/>
      <c r="U1" s="115"/>
      <c r="V1" s="115"/>
      <c r="W1" s="119"/>
      <c r="X1" s="119"/>
      <c r="Y1" s="119"/>
      <c r="Z1" s="119"/>
      <c r="AA1" s="116"/>
    </row>
    <row r="2" spans="1:35" ht="12.75" customHeight="1" thickTop="1">
      <c r="A2" s="590"/>
      <c r="B2" s="591"/>
      <c r="C2" s="592"/>
      <c r="D2" s="593"/>
      <c r="E2" s="608"/>
      <c r="F2" s="609"/>
      <c r="G2" s="609"/>
      <c r="H2" s="609"/>
      <c r="I2" s="609"/>
      <c r="J2" s="609"/>
      <c r="K2" s="609"/>
      <c r="L2" s="609"/>
      <c r="M2" s="609"/>
      <c r="N2" s="610"/>
      <c r="O2" s="588" t="s">
        <v>54</v>
      </c>
      <c r="P2" s="588"/>
      <c r="Q2" s="589"/>
      <c r="R2" s="186"/>
      <c r="S2" s="614" t="s">
        <v>55</v>
      </c>
      <c r="T2" s="588"/>
      <c r="U2" s="589"/>
      <c r="V2" s="118"/>
      <c r="W2" s="614" t="s">
        <v>56</v>
      </c>
      <c r="X2" s="588"/>
      <c r="Y2" s="589"/>
      <c r="Z2" s="117"/>
      <c r="AA2" s="76"/>
      <c r="AB2" s="180"/>
    </row>
    <row r="3" spans="1:35" ht="12.75" customHeight="1">
      <c r="A3" s="590"/>
      <c r="B3" s="591"/>
      <c r="C3" s="594" t="s">
        <v>220</v>
      </c>
      <c r="D3" s="602" t="s">
        <v>221</v>
      </c>
      <c r="E3" s="150"/>
      <c r="F3" s="638" t="s">
        <v>57</v>
      </c>
      <c r="G3" s="344"/>
      <c r="H3" s="638" t="s">
        <v>58</v>
      </c>
      <c r="I3" s="344"/>
      <c r="J3" s="644" t="s">
        <v>59</v>
      </c>
      <c r="K3" s="645"/>
      <c r="L3" s="645"/>
      <c r="M3" s="645"/>
      <c r="N3" s="646"/>
      <c r="O3" s="589" t="s">
        <v>60</v>
      </c>
      <c r="P3" s="615"/>
      <c r="Q3" s="615" t="s">
        <v>61</v>
      </c>
      <c r="R3" s="617"/>
      <c r="S3" s="589" t="s">
        <v>62</v>
      </c>
      <c r="T3" s="615"/>
      <c r="U3" s="615" t="s">
        <v>63</v>
      </c>
      <c r="V3" s="614"/>
      <c r="W3" s="616" t="s">
        <v>64</v>
      </c>
      <c r="X3" s="615"/>
      <c r="Y3" s="615" t="s">
        <v>65</v>
      </c>
      <c r="Z3" s="617"/>
      <c r="AA3" s="76"/>
      <c r="AB3" s="190"/>
    </row>
    <row r="4" spans="1:35" ht="12.75" customHeight="1">
      <c r="A4" s="590"/>
      <c r="B4" s="591"/>
      <c r="C4" s="594"/>
      <c r="D4" s="603"/>
      <c r="E4" s="150"/>
      <c r="F4" s="639"/>
      <c r="G4" s="344"/>
      <c r="H4" s="639"/>
      <c r="I4" s="344"/>
      <c r="J4" s="633" t="s">
        <v>66</v>
      </c>
      <c r="K4" s="611" t="s">
        <v>67</v>
      </c>
      <c r="L4" s="612"/>
      <c r="M4" s="612"/>
      <c r="N4" s="613"/>
      <c r="O4" s="637" t="s">
        <v>223</v>
      </c>
      <c r="P4" s="622"/>
      <c r="Q4" s="622" t="s">
        <v>222</v>
      </c>
      <c r="R4" s="623"/>
      <c r="S4" s="636" t="s">
        <v>289</v>
      </c>
      <c r="T4" s="622"/>
      <c r="U4" s="622" t="s">
        <v>224</v>
      </c>
      <c r="V4" s="623"/>
      <c r="W4" s="624" t="s">
        <v>223</v>
      </c>
      <c r="X4" s="622"/>
      <c r="Y4" s="622" t="s">
        <v>287</v>
      </c>
      <c r="Z4" s="625"/>
      <c r="AA4" s="76"/>
      <c r="AB4" s="190"/>
    </row>
    <row r="5" spans="1:35" ht="11.25" customHeight="1">
      <c r="A5" s="590"/>
      <c r="B5" s="591"/>
      <c r="C5" s="594"/>
      <c r="D5" s="603"/>
      <c r="E5" s="150"/>
      <c r="F5" s="639"/>
      <c r="G5" s="344"/>
      <c r="H5" s="639"/>
      <c r="I5" s="344"/>
      <c r="J5" s="634"/>
      <c r="K5" s="595" t="s">
        <v>330</v>
      </c>
      <c r="L5" s="595" t="s">
        <v>331</v>
      </c>
      <c r="M5" s="597"/>
      <c r="N5" s="641" t="s">
        <v>332</v>
      </c>
      <c r="O5" s="598" t="s">
        <v>66</v>
      </c>
      <c r="P5" s="70"/>
      <c r="Q5" s="600" t="s">
        <v>66</v>
      </c>
      <c r="R5" s="118"/>
      <c r="S5" s="631" t="s">
        <v>66</v>
      </c>
      <c r="T5" s="72"/>
      <c r="U5" s="618" t="s">
        <v>66</v>
      </c>
      <c r="V5" s="71"/>
      <c r="W5" s="620" t="s">
        <v>66</v>
      </c>
      <c r="X5" s="70"/>
      <c r="Y5" s="600" t="s">
        <v>66</v>
      </c>
      <c r="Z5" s="86"/>
      <c r="AA5" s="104"/>
      <c r="AB5" s="190"/>
      <c r="AC5" s="14"/>
      <c r="AD5" s="14"/>
    </row>
    <row r="6" spans="1:35" ht="60.75" customHeight="1">
      <c r="A6" s="590"/>
      <c r="B6" s="591"/>
      <c r="C6" s="594"/>
      <c r="D6" s="604"/>
      <c r="E6" s="150"/>
      <c r="F6" s="640"/>
      <c r="G6" s="344"/>
      <c r="H6" s="640"/>
      <c r="I6" s="344"/>
      <c r="J6" s="635"/>
      <c r="K6" s="596"/>
      <c r="L6" s="596"/>
      <c r="M6" s="597"/>
      <c r="N6" s="642"/>
      <c r="O6" s="599"/>
      <c r="P6" s="73" t="s">
        <v>68</v>
      </c>
      <c r="Q6" s="601"/>
      <c r="R6" s="74" t="s">
        <v>68</v>
      </c>
      <c r="S6" s="632"/>
      <c r="T6" s="75" t="s">
        <v>68</v>
      </c>
      <c r="U6" s="619"/>
      <c r="V6" s="74" t="s">
        <v>68</v>
      </c>
      <c r="W6" s="621"/>
      <c r="X6" s="73" t="s">
        <v>68</v>
      </c>
      <c r="Y6" s="601"/>
      <c r="Z6" s="87" t="s">
        <v>68</v>
      </c>
      <c r="AA6" s="105" t="s">
        <v>68</v>
      </c>
      <c r="AB6" s="191"/>
      <c r="AF6" s="14"/>
      <c r="AG6" s="14"/>
      <c r="AH6" s="14"/>
      <c r="AI6" s="14"/>
    </row>
    <row r="7" spans="1:35" ht="13.5" customHeight="1">
      <c r="A7" s="13" t="s">
        <v>1</v>
      </c>
      <c r="B7" s="245" t="s">
        <v>2</v>
      </c>
      <c r="C7" s="254" t="s">
        <v>3</v>
      </c>
      <c r="D7" s="151">
        <v>3</v>
      </c>
      <c r="E7" s="150" t="s">
        <v>5</v>
      </c>
      <c r="F7" s="115">
        <v>4</v>
      </c>
      <c r="G7" s="115" t="s">
        <v>7</v>
      </c>
      <c r="H7" s="115">
        <v>5</v>
      </c>
      <c r="I7" s="115" t="s">
        <v>9</v>
      </c>
      <c r="J7" s="303">
        <v>6</v>
      </c>
      <c r="K7" s="115">
        <v>7</v>
      </c>
      <c r="L7" s="115">
        <v>8</v>
      </c>
      <c r="M7" s="116" t="s">
        <v>31</v>
      </c>
      <c r="N7" s="345">
        <v>9</v>
      </c>
      <c r="O7" s="254">
        <v>10</v>
      </c>
      <c r="P7" s="61" t="s">
        <v>34</v>
      </c>
      <c r="Q7" s="61">
        <v>11</v>
      </c>
      <c r="R7" s="116" t="s">
        <v>36</v>
      </c>
      <c r="S7" s="304">
        <v>12</v>
      </c>
      <c r="T7" s="305" t="s">
        <v>38</v>
      </c>
      <c r="U7" s="306">
        <v>13</v>
      </c>
      <c r="V7" s="76" t="s">
        <v>40</v>
      </c>
      <c r="W7" s="80">
        <v>14</v>
      </c>
      <c r="X7" s="61" t="s">
        <v>42</v>
      </c>
      <c r="Y7" s="61">
        <v>15</v>
      </c>
      <c r="Z7" s="88" t="s">
        <v>70</v>
      </c>
      <c r="AA7" s="76" t="s">
        <v>71</v>
      </c>
      <c r="AB7" s="190"/>
    </row>
    <row r="8" spans="1:35" s="57" customFormat="1" ht="13.5" customHeight="1">
      <c r="A8" s="68"/>
      <c r="B8" s="256"/>
      <c r="C8" s="68"/>
      <c r="D8" s="153"/>
      <c r="E8" s="152"/>
      <c r="F8" s="68"/>
      <c r="G8" s="68"/>
      <c r="H8" s="68"/>
      <c r="I8" s="68"/>
      <c r="J8" s="69">
        <f>O9+Q9+S9+U9+W9+Y9</f>
        <v>4176</v>
      </c>
      <c r="K8" s="68"/>
      <c r="L8" s="68"/>
      <c r="M8" s="68"/>
      <c r="N8" s="163"/>
      <c r="O8" s="263">
        <f>SUM(O9/17)</f>
        <v>36</v>
      </c>
      <c r="P8" s="181">
        <f t="shared" ref="P8:X8" si="0">SUM(P9/16)</f>
        <v>0</v>
      </c>
      <c r="Q8" s="182">
        <f>SUM(Q9/23)</f>
        <v>36</v>
      </c>
      <c r="R8" s="179">
        <f t="shared" si="0"/>
        <v>0</v>
      </c>
      <c r="S8" s="307">
        <f>SUM(S9/16)</f>
        <v>36</v>
      </c>
      <c r="T8" s="308">
        <f t="shared" si="0"/>
        <v>0</v>
      </c>
      <c r="U8" s="309">
        <f>SUM(U9/22)</f>
        <v>36</v>
      </c>
      <c r="V8" s="263">
        <f t="shared" si="0"/>
        <v>1.625</v>
      </c>
      <c r="W8" s="106">
        <f>SUM(W9/17)</f>
        <v>36</v>
      </c>
      <c r="X8" s="179">
        <f t="shared" si="0"/>
        <v>2.375</v>
      </c>
      <c r="Y8" s="183">
        <f>SUM(Y9/21)</f>
        <v>36</v>
      </c>
      <c r="Z8" s="89"/>
      <c r="AA8" s="68"/>
      <c r="AB8" s="190"/>
    </row>
    <row r="9" spans="1:35" s="57" customFormat="1" ht="13.5" customHeight="1" thickBot="1">
      <c r="A9" s="67"/>
      <c r="B9" s="257"/>
      <c r="C9" s="67"/>
      <c r="D9" s="154"/>
      <c r="E9" s="278"/>
      <c r="F9" s="253">
        <f t="shared" ref="F9:N9" si="1">SUM(F10+F32+F41+F58)</f>
        <v>4158</v>
      </c>
      <c r="G9" s="253">
        <f t="shared" si="1"/>
        <v>0</v>
      </c>
      <c r="H9" s="253">
        <f t="shared" si="1"/>
        <v>1386</v>
      </c>
      <c r="I9" s="253">
        <f t="shared" si="1"/>
        <v>0</v>
      </c>
      <c r="J9" s="279">
        <f t="shared" si="1"/>
        <v>2772</v>
      </c>
      <c r="K9" s="253">
        <f t="shared" si="1"/>
        <v>1896</v>
      </c>
      <c r="L9" s="253">
        <f t="shared" si="1"/>
        <v>824</v>
      </c>
      <c r="M9" s="253">
        <f t="shared" si="1"/>
        <v>0</v>
      </c>
      <c r="N9" s="252">
        <f t="shared" si="1"/>
        <v>1404</v>
      </c>
      <c r="O9" s="359">
        <f t="shared" ref="O9:Y9" si="2">O10+O32+O41+O58</f>
        <v>612</v>
      </c>
      <c r="P9" s="251">
        <f t="shared" si="2"/>
        <v>0</v>
      </c>
      <c r="Q9" s="252">
        <f t="shared" si="2"/>
        <v>828</v>
      </c>
      <c r="R9" s="178">
        <f t="shared" si="2"/>
        <v>0</v>
      </c>
      <c r="S9" s="310">
        <f t="shared" si="2"/>
        <v>576</v>
      </c>
      <c r="T9" s="311">
        <f t="shared" si="2"/>
        <v>0</v>
      </c>
      <c r="U9" s="312">
        <f t="shared" si="2"/>
        <v>792</v>
      </c>
      <c r="V9" s="178">
        <f t="shared" si="2"/>
        <v>26</v>
      </c>
      <c r="W9" s="250">
        <f t="shared" si="2"/>
        <v>612</v>
      </c>
      <c r="X9" s="251">
        <f t="shared" si="2"/>
        <v>38</v>
      </c>
      <c r="Y9" s="253">
        <f t="shared" si="2"/>
        <v>756</v>
      </c>
      <c r="Z9" s="90"/>
      <c r="AA9" s="67"/>
      <c r="AB9" s="242">
        <f>O9+Q9+S9+U9+W9+Y9</f>
        <v>4176</v>
      </c>
    </row>
    <row r="10" spans="1:35" ht="13.5" customHeight="1" thickBot="1">
      <c r="A10" s="48" t="s">
        <v>370</v>
      </c>
      <c r="B10" s="258" t="s">
        <v>99</v>
      </c>
      <c r="C10" s="77"/>
      <c r="D10" s="173"/>
      <c r="E10" s="260"/>
      <c r="F10" s="120">
        <f t="shared" ref="F10:Y10" si="3">F11+F20+F25</f>
        <v>3078</v>
      </c>
      <c r="G10" s="120">
        <f t="shared" si="3"/>
        <v>0</v>
      </c>
      <c r="H10" s="120">
        <f t="shared" si="3"/>
        <v>1026</v>
      </c>
      <c r="I10" s="120">
        <f t="shared" si="3"/>
        <v>0</v>
      </c>
      <c r="J10" s="120">
        <f t="shared" si="3"/>
        <v>2052</v>
      </c>
      <c r="K10" s="120">
        <f t="shared" si="3"/>
        <v>1412</v>
      </c>
      <c r="L10" s="120">
        <f t="shared" si="3"/>
        <v>620</v>
      </c>
      <c r="M10" s="120">
        <f t="shared" si="3"/>
        <v>0</v>
      </c>
      <c r="N10" s="364">
        <f t="shared" si="3"/>
        <v>0</v>
      </c>
      <c r="O10" s="261">
        <f t="shared" si="3"/>
        <v>442</v>
      </c>
      <c r="P10" s="120">
        <f t="shared" si="3"/>
        <v>0</v>
      </c>
      <c r="Q10" s="120">
        <f t="shared" si="3"/>
        <v>492</v>
      </c>
      <c r="R10" s="259">
        <f t="shared" si="3"/>
        <v>0</v>
      </c>
      <c r="S10" s="155">
        <f t="shared" si="3"/>
        <v>368</v>
      </c>
      <c r="T10" s="120">
        <f t="shared" si="3"/>
        <v>0</v>
      </c>
      <c r="U10" s="173">
        <f t="shared" si="3"/>
        <v>586</v>
      </c>
      <c r="V10" s="261">
        <f t="shared" si="3"/>
        <v>0</v>
      </c>
      <c r="W10" s="120">
        <f t="shared" si="3"/>
        <v>102</v>
      </c>
      <c r="X10" s="120">
        <f t="shared" si="3"/>
        <v>38</v>
      </c>
      <c r="Y10" s="120">
        <f t="shared" si="3"/>
        <v>62</v>
      </c>
      <c r="Z10" s="91"/>
      <c r="AA10" s="79"/>
      <c r="AB10" s="242">
        <f t="shared" ref="AB10:AB59" si="4">O10+Q10+S10+U10+W10+Y10</f>
        <v>2052</v>
      </c>
    </row>
    <row r="11" spans="1:35" ht="19.5" customHeight="1" thickBot="1">
      <c r="A11" s="214"/>
      <c r="B11" s="215" t="s">
        <v>333</v>
      </c>
      <c r="C11" s="78"/>
      <c r="D11" s="174"/>
      <c r="E11" s="156"/>
      <c r="F11" s="49">
        <f>F12+F13+F14+F15+F16+F17+F18+F19</f>
        <v>1899</v>
      </c>
      <c r="G11" s="49">
        <f t="shared" ref="G11:H11" si="5">G12+G13+G14+G15+G16+G17+G18+G19</f>
        <v>0</v>
      </c>
      <c r="H11" s="49">
        <f t="shared" si="5"/>
        <v>645</v>
      </c>
      <c r="I11" s="49">
        <f t="shared" ref="I11:Y11" si="6">I12+I13+I14+I15+I16+I17+I18+I19</f>
        <v>0</v>
      </c>
      <c r="J11" s="48">
        <f t="shared" si="6"/>
        <v>1254</v>
      </c>
      <c r="K11" s="49">
        <f t="shared" si="6"/>
        <v>878</v>
      </c>
      <c r="L11" s="49">
        <f t="shared" si="6"/>
        <v>376</v>
      </c>
      <c r="M11" s="360">
        <f t="shared" si="6"/>
        <v>0</v>
      </c>
      <c r="N11" s="174">
        <f t="shared" si="6"/>
        <v>0</v>
      </c>
      <c r="O11" s="360">
        <f t="shared" si="6"/>
        <v>320</v>
      </c>
      <c r="P11" s="49">
        <f t="shared" si="6"/>
        <v>0</v>
      </c>
      <c r="Q11" s="49">
        <f t="shared" si="6"/>
        <v>344</v>
      </c>
      <c r="R11" s="246">
        <f t="shared" si="6"/>
        <v>0</v>
      </c>
      <c r="S11" s="313">
        <f t="shared" si="6"/>
        <v>222</v>
      </c>
      <c r="T11" s="314">
        <f t="shared" si="6"/>
        <v>0</v>
      </c>
      <c r="U11" s="314">
        <f t="shared" si="6"/>
        <v>332</v>
      </c>
      <c r="V11" s="246">
        <f t="shared" si="6"/>
        <v>0</v>
      </c>
      <c r="W11" s="156">
        <f t="shared" si="6"/>
        <v>0</v>
      </c>
      <c r="X11" s="49">
        <f t="shared" si="6"/>
        <v>0</v>
      </c>
      <c r="Y11" s="49">
        <f t="shared" si="6"/>
        <v>36</v>
      </c>
      <c r="Z11" s="92"/>
      <c r="AA11" s="102"/>
      <c r="AB11" s="242">
        <f t="shared" si="4"/>
        <v>1254</v>
      </c>
    </row>
    <row r="12" spans="1:35" ht="13.5" customHeight="1">
      <c r="A12" s="216" t="s">
        <v>335</v>
      </c>
      <c r="B12" s="217" t="s">
        <v>100</v>
      </c>
      <c r="C12" s="255"/>
      <c r="D12" s="220" t="s">
        <v>225</v>
      </c>
      <c r="E12" s="221"/>
      <c r="F12" s="222">
        <v>170</v>
      </c>
      <c r="G12" s="223"/>
      <c r="H12" s="223">
        <v>46</v>
      </c>
      <c r="I12" s="223"/>
      <c r="J12" s="224">
        <f t="shared" ref="J12:J16" si="7">O12+Q12+S12+U12+W12+X12</f>
        <v>124</v>
      </c>
      <c r="K12" s="225">
        <v>124</v>
      </c>
      <c r="L12" s="225"/>
      <c r="M12" s="226"/>
      <c r="N12" s="229"/>
      <c r="O12" s="234">
        <v>26</v>
      </c>
      <c r="P12" s="228"/>
      <c r="Q12" s="229">
        <v>34</v>
      </c>
      <c r="R12" s="230"/>
      <c r="S12" s="315">
        <v>30</v>
      </c>
      <c r="T12" s="316"/>
      <c r="U12" s="317">
        <v>34</v>
      </c>
      <c r="V12" s="230"/>
      <c r="W12" s="227"/>
      <c r="X12" s="225"/>
      <c r="Y12" s="50"/>
      <c r="Z12" s="93"/>
      <c r="AA12" s="23"/>
      <c r="AB12" s="242">
        <f t="shared" si="4"/>
        <v>124</v>
      </c>
    </row>
    <row r="13" spans="1:35" ht="13.5" customHeight="1">
      <c r="A13" s="216" t="s">
        <v>336</v>
      </c>
      <c r="B13" s="217" t="s">
        <v>101</v>
      </c>
      <c r="C13" s="255"/>
      <c r="D13" s="220" t="s">
        <v>226</v>
      </c>
      <c r="E13" s="221"/>
      <c r="F13" s="227">
        <v>272</v>
      </c>
      <c r="G13" s="223"/>
      <c r="H13" s="223">
        <v>90</v>
      </c>
      <c r="I13" s="223"/>
      <c r="J13" s="224">
        <v>182</v>
      </c>
      <c r="K13" s="225">
        <v>182</v>
      </c>
      <c r="L13" s="225"/>
      <c r="M13" s="226"/>
      <c r="N13" s="229"/>
      <c r="O13" s="234">
        <v>68</v>
      </c>
      <c r="P13" s="228"/>
      <c r="Q13" s="229">
        <v>44</v>
      </c>
      <c r="R13" s="230"/>
      <c r="S13" s="315">
        <v>30</v>
      </c>
      <c r="T13" s="316"/>
      <c r="U13" s="317">
        <v>40</v>
      </c>
      <c r="V13" s="230"/>
      <c r="W13" s="227"/>
      <c r="X13" s="225"/>
      <c r="Y13" s="50"/>
      <c r="Z13" s="93"/>
      <c r="AA13" s="23"/>
      <c r="AB13" s="242">
        <f t="shared" si="4"/>
        <v>182</v>
      </c>
    </row>
    <row r="14" spans="1:35" ht="13.5" customHeight="1">
      <c r="A14" s="216" t="s">
        <v>337</v>
      </c>
      <c r="B14" s="217" t="s">
        <v>102</v>
      </c>
      <c r="C14" s="255"/>
      <c r="D14" s="220" t="s">
        <v>226</v>
      </c>
      <c r="E14" s="221"/>
      <c r="F14" s="227">
        <v>250</v>
      </c>
      <c r="G14" s="223"/>
      <c r="H14" s="223">
        <v>78</v>
      </c>
      <c r="I14" s="223"/>
      <c r="J14" s="224">
        <f t="shared" si="7"/>
        <v>172</v>
      </c>
      <c r="K14" s="225"/>
      <c r="L14" s="225">
        <v>172</v>
      </c>
      <c r="M14" s="226"/>
      <c r="N14" s="229"/>
      <c r="O14" s="234">
        <v>52</v>
      </c>
      <c r="P14" s="228"/>
      <c r="Q14" s="225">
        <v>54</v>
      </c>
      <c r="R14" s="231"/>
      <c r="S14" s="315">
        <v>30</v>
      </c>
      <c r="T14" s="316"/>
      <c r="U14" s="318">
        <v>36</v>
      </c>
      <c r="V14" s="231"/>
      <c r="W14" s="227"/>
      <c r="X14" s="225"/>
      <c r="Y14" s="50"/>
      <c r="Z14" s="93"/>
      <c r="AA14" s="23"/>
      <c r="AB14" s="242">
        <f t="shared" si="4"/>
        <v>172</v>
      </c>
    </row>
    <row r="15" spans="1:35" ht="13.5" customHeight="1">
      <c r="A15" s="218" t="s">
        <v>338</v>
      </c>
      <c r="B15" s="219" t="s">
        <v>295</v>
      </c>
      <c r="C15" s="255"/>
      <c r="D15" s="220" t="s">
        <v>225</v>
      </c>
      <c r="E15" s="221"/>
      <c r="F15" s="227">
        <v>464</v>
      </c>
      <c r="G15" s="223"/>
      <c r="H15" s="223">
        <v>140</v>
      </c>
      <c r="I15" s="223"/>
      <c r="J15" s="224">
        <f t="shared" si="7"/>
        <v>324</v>
      </c>
      <c r="K15" s="225">
        <v>324</v>
      </c>
      <c r="L15" s="225"/>
      <c r="M15" s="226"/>
      <c r="N15" s="229"/>
      <c r="O15" s="234">
        <v>72</v>
      </c>
      <c r="P15" s="228"/>
      <c r="Q15" s="225">
        <v>88</v>
      </c>
      <c r="R15" s="231"/>
      <c r="S15" s="315">
        <v>72</v>
      </c>
      <c r="T15" s="316"/>
      <c r="U15" s="318">
        <v>92</v>
      </c>
      <c r="V15" s="231"/>
      <c r="W15" s="227"/>
      <c r="X15" s="232"/>
      <c r="Y15" s="50"/>
      <c r="Z15" s="93"/>
      <c r="AA15" s="23"/>
      <c r="AB15" s="242">
        <f t="shared" si="4"/>
        <v>324</v>
      </c>
    </row>
    <row r="16" spans="1:35" ht="12.75" customHeight="1">
      <c r="A16" s="216" t="s">
        <v>339</v>
      </c>
      <c r="B16" s="217" t="s">
        <v>103</v>
      </c>
      <c r="C16" s="255"/>
      <c r="D16" s="220" t="s">
        <v>326</v>
      </c>
      <c r="E16" s="221"/>
      <c r="F16" s="227">
        <v>248</v>
      </c>
      <c r="G16" s="223"/>
      <c r="H16" s="223">
        <v>76</v>
      </c>
      <c r="I16" s="223"/>
      <c r="J16" s="224">
        <f t="shared" si="7"/>
        <v>172</v>
      </c>
      <c r="K16" s="225">
        <v>172</v>
      </c>
      <c r="L16" s="225"/>
      <c r="M16" s="226"/>
      <c r="N16" s="229"/>
      <c r="O16" s="234">
        <v>34</v>
      </c>
      <c r="P16" s="228"/>
      <c r="Q16" s="225">
        <v>40</v>
      </c>
      <c r="R16" s="231"/>
      <c r="S16" s="315">
        <v>30</v>
      </c>
      <c r="T16" s="316"/>
      <c r="U16" s="318">
        <v>68</v>
      </c>
      <c r="V16" s="231"/>
      <c r="W16" s="227"/>
      <c r="X16" s="228"/>
      <c r="Y16" s="50"/>
      <c r="Z16" s="93"/>
      <c r="AA16" s="23"/>
      <c r="AB16" s="242">
        <f t="shared" si="4"/>
        <v>172</v>
      </c>
    </row>
    <row r="17" spans="1:28" ht="13.5" customHeight="1">
      <c r="A17" s="216" t="s">
        <v>340</v>
      </c>
      <c r="B17" s="217" t="s">
        <v>104</v>
      </c>
      <c r="C17" s="255"/>
      <c r="D17" s="220" t="s">
        <v>226</v>
      </c>
      <c r="E17" s="221"/>
      <c r="F17" s="227">
        <v>344</v>
      </c>
      <c r="G17" s="223"/>
      <c r="H17" s="223">
        <v>172</v>
      </c>
      <c r="I17" s="223"/>
      <c r="J17" s="224">
        <f>O17+Q17+S17+U17+W17+X17</f>
        <v>172</v>
      </c>
      <c r="K17" s="225"/>
      <c r="L17" s="225">
        <v>172</v>
      </c>
      <c r="M17" s="226"/>
      <c r="N17" s="229"/>
      <c r="O17" s="234">
        <v>34</v>
      </c>
      <c r="P17" s="228"/>
      <c r="Q17" s="225">
        <v>46</v>
      </c>
      <c r="R17" s="231"/>
      <c r="S17" s="315">
        <v>30</v>
      </c>
      <c r="T17" s="316"/>
      <c r="U17" s="318">
        <v>62</v>
      </c>
      <c r="V17" s="231"/>
      <c r="W17" s="227"/>
      <c r="X17" s="228"/>
      <c r="Y17" s="50"/>
      <c r="Z17" s="93"/>
      <c r="AA17" s="23"/>
      <c r="AB17" s="242">
        <f t="shared" si="4"/>
        <v>172</v>
      </c>
    </row>
    <row r="18" spans="1:28" ht="13.5" customHeight="1">
      <c r="A18" s="216" t="s">
        <v>341</v>
      </c>
      <c r="B18" s="217" t="s">
        <v>303</v>
      </c>
      <c r="C18" s="255"/>
      <c r="D18" s="220" t="s">
        <v>237</v>
      </c>
      <c r="E18" s="221"/>
      <c r="F18" s="227">
        <v>108</v>
      </c>
      <c r="G18" s="223"/>
      <c r="H18" s="223">
        <v>36</v>
      </c>
      <c r="I18" s="223"/>
      <c r="J18" s="224">
        <f t="shared" ref="J18" si="8">O18+Q18+S18+U18+W18+X18</f>
        <v>72</v>
      </c>
      <c r="K18" s="225">
        <v>56</v>
      </c>
      <c r="L18" s="225">
        <v>16</v>
      </c>
      <c r="M18" s="226"/>
      <c r="N18" s="229"/>
      <c r="O18" s="234">
        <v>34</v>
      </c>
      <c r="P18" s="228"/>
      <c r="Q18" s="225">
        <v>38</v>
      </c>
      <c r="R18" s="231"/>
      <c r="S18" s="315"/>
      <c r="T18" s="316"/>
      <c r="U18" s="318"/>
      <c r="V18" s="231"/>
      <c r="W18" s="227"/>
      <c r="X18" s="225"/>
      <c r="Y18" s="50"/>
      <c r="Z18" s="93"/>
      <c r="AA18" s="23"/>
      <c r="AB18" s="242">
        <f t="shared" si="4"/>
        <v>72</v>
      </c>
    </row>
    <row r="19" spans="1:28" s="47" customFormat="1" ht="13.5" customHeight="1" thickBot="1">
      <c r="A19" s="282" t="s">
        <v>342</v>
      </c>
      <c r="B19" s="283" t="s">
        <v>297</v>
      </c>
      <c r="C19" s="284"/>
      <c r="D19" s="273" t="s">
        <v>306</v>
      </c>
      <c r="E19" s="285"/>
      <c r="F19" s="286">
        <v>43</v>
      </c>
      <c r="G19" s="287"/>
      <c r="H19" s="287">
        <v>7</v>
      </c>
      <c r="I19" s="287"/>
      <c r="J19" s="224">
        <f>O19+Q19+S19+U19+W19+Y19</f>
        <v>36</v>
      </c>
      <c r="K19" s="288">
        <v>20</v>
      </c>
      <c r="L19" s="288">
        <v>16</v>
      </c>
      <c r="M19" s="354"/>
      <c r="N19" s="229"/>
      <c r="O19" s="361"/>
      <c r="P19" s="289"/>
      <c r="Q19" s="288"/>
      <c r="R19" s="290"/>
      <c r="S19" s="319"/>
      <c r="T19" s="320"/>
      <c r="U19" s="369"/>
      <c r="V19" s="285"/>
      <c r="W19" s="286"/>
      <c r="X19" s="289"/>
      <c r="Y19" s="253">
        <v>36</v>
      </c>
      <c r="Z19" s="93"/>
      <c r="AA19" s="23"/>
      <c r="AB19" s="242">
        <f t="shared" si="4"/>
        <v>36</v>
      </c>
    </row>
    <row r="20" spans="1:28" ht="26.25" customHeight="1" thickBot="1">
      <c r="A20" s="214"/>
      <c r="B20" s="298" t="s">
        <v>334</v>
      </c>
      <c r="C20" s="299"/>
      <c r="D20" s="300"/>
      <c r="E20" s="301"/>
      <c r="F20" s="49">
        <f>F21+F22+F23</f>
        <v>596</v>
      </c>
      <c r="G20" s="49">
        <f t="shared" ref="G20:Y20" si="9">G21+G22+G23</f>
        <v>0</v>
      </c>
      <c r="H20" s="49">
        <f t="shared" si="9"/>
        <v>198</v>
      </c>
      <c r="I20" s="49">
        <f t="shared" si="9"/>
        <v>0</v>
      </c>
      <c r="J20" s="48">
        <f t="shared" si="9"/>
        <v>398</v>
      </c>
      <c r="K20" s="49">
        <f t="shared" si="9"/>
        <v>214</v>
      </c>
      <c r="L20" s="49">
        <f t="shared" si="9"/>
        <v>184</v>
      </c>
      <c r="M20" s="49">
        <f t="shared" si="9"/>
        <v>0</v>
      </c>
      <c r="N20" s="174">
        <f t="shared" si="9"/>
        <v>0</v>
      </c>
      <c r="O20" s="360">
        <f t="shared" si="9"/>
        <v>122</v>
      </c>
      <c r="P20" s="49">
        <f t="shared" si="9"/>
        <v>0</v>
      </c>
      <c r="Q20" s="49">
        <f t="shared" si="9"/>
        <v>104</v>
      </c>
      <c r="R20" s="353">
        <f t="shared" si="9"/>
        <v>0</v>
      </c>
      <c r="S20" s="313">
        <f t="shared" si="9"/>
        <v>62</v>
      </c>
      <c r="T20" s="314">
        <f t="shared" si="9"/>
        <v>0</v>
      </c>
      <c r="U20" s="467">
        <f t="shared" si="9"/>
        <v>110</v>
      </c>
      <c r="V20" s="360">
        <f t="shared" si="9"/>
        <v>0</v>
      </c>
      <c r="W20" s="49">
        <f t="shared" si="9"/>
        <v>0</v>
      </c>
      <c r="X20" s="49">
        <f t="shared" si="9"/>
        <v>0</v>
      </c>
      <c r="Y20" s="49">
        <f t="shared" si="9"/>
        <v>0</v>
      </c>
      <c r="Z20" s="93"/>
      <c r="AA20" s="23"/>
      <c r="AB20" s="242">
        <f t="shared" si="4"/>
        <v>398</v>
      </c>
    </row>
    <row r="21" spans="1:28" s="57" customFormat="1" ht="13.5" customHeight="1" thickBot="1">
      <c r="A21" s="280" t="s">
        <v>343</v>
      </c>
      <c r="B21" s="367" t="s">
        <v>304</v>
      </c>
      <c r="C21" s="199"/>
      <c r="D21" s="281" t="s">
        <v>226</v>
      </c>
      <c r="E21" s="291"/>
      <c r="F21" s="292">
        <v>248</v>
      </c>
      <c r="G21" s="293"/>
      <c r="H21" s="293">
        <v>82</v>
      </c>
      <c r="I21" s="293"/>
      <c r="J21" s="294">
        <f>Y21+W21+U21+S21+Q21+O21</f>
        <v>166</v>
      </c>
      <c r="K21" s="295">
        <v>44</v>
      </c>
      <c r="L21" s="295">
        <v>122</v>
      </c>
      <c r="M21" s="355"/>
      <c r="N21" s="229"/>
      <c r="O21" s="362">
        <v>34</v>
      </c>
      <c r="P21" s="296"/>
      <c r="Q21" s="295">
        <v>52</v>
      </c>
      <c r="R21" s="297"/>
      <c r="S21" s="469">
        <v>32</v>
      </c>
      <c r="T21" s="321"/>
      <c r="U21" s="370">
        <v>48</v>
      </c>
      <c r="V21" s="291"/>
      <c r="W21" s="262"/>
      <c r="X21" s="297"/>
      <c r="Y21" s="198"/>
      <c r="Z21" s="200"/>
      <c r="AA21" s="201"/>
      <c r="AB21" s="242">
        <f t="shared" si="4"/>
        <v>166</v>
      </c>
    </row>
    <row r="22" spans="1:28" ht="13.5" customHeight="1" thickBot="1">
      <c r="A22" s="218" t="s">
        <v>344</v>
      </c>
      <c r="B22" s="219" t="s">
        <v>105</v>
      </c>
      <c r="C22" s="17"/>
      <c r="D22" s="175" t="s">
        <v>225</v>
      </c>
      <c r="E22" s="230"/>
      <c r="F22" s="233">
        <v>294</v>
      </c>
      <c r="G22" s="223"/>
      <c r="H22" s="223">
        <v>98</v>
      </c>
      <c r="I22" s="223"/>
      <c r="J22" s="224">
        <f t="shared" ref="J22:J23" si="10">Y22+W22+U22+S22+Q22+O22</f>
        <v>196</v>
      </c>
      <c r="K22" s="225">
        <v>150</v>
      </c>
      <c r="L22" s="225">
        <v>46</v>
      </c>
      <c r="M22" s="226"/>
      <c r="N22" s="229"/>
      <c r="O22" s="234">
        <v>52</v>
      </c>
      <c r="P22" s="228"/>
      <c r="Q22" s="225">
        <v>52</v>
      </c>
      <c r="R22" s="231"/>
      <c r="S22" s="315">
        <v>30</v>
      </c>
      <c r="T22" s="316"/>
      <c r="U22" s="317">
        <v>62</v>
      </c>
      <c r="V22" s="230"/>
      <c r="W22" s="227"/>
      <c r="X22" s="225"/>
      <c r="Y22" s="277"/>
      <c r="Z22" s="92"/>
      <c r="AA22" s="102"/>
      <c r="AB22" s="242">
        <f t="shared" si="4"/>
        <v>196</v>
      </c>
    </row>
    <row r="23" spans="1:28" s="57" customFormat="1" ht="13.5" customHeight="1">
      <c r="A23" s="216" t="s">
        <v>345</v>
      </c>
      <c r="B23" s="217" t="s">
        <v>369</v>
      </c>
      <c r="C23" s="238"/>
      <c r="D23" s="175" t="s">
        <v>306</v>
      </c>
      <c r="E23" s="234"/>
      <c r="F23" s="225">
        <v>54</v>
      </c>
      <c r="G23" s="225"/>
      <c r="H23" s="225">
        <v>18</v>
      </c>
      <c r="I23" s="225"/>
      <c r="J23" s="224">
        <f t="shared" si="10"/>
        <v>36</v>
      </c>
      <c r="K23" s="225">
        <v>20</v>
      </c>
      <c r="L23" s="225">
        <v>16</v>
      </c>
      <c r="M23" s="226"/>
      <c r="N23" s="229"/>
      <c r="O23" s="234">
        <v>36</v>
      </c>
      <c r="P23" s="225"/>
      <c r="Q23" s="225"/>
      <c r="R23" s="232"/>
      <c r="S23" s="315"/>
      <c r="T23" s="318"/>
      <c r="U23" s="317"/>
      <c r="V23" s="226"/>
      <c r="W23" s="227"/>
      <c r="X23" s="225"/>
      <c r="Y23" s="50"/>
      <c r="Z23" s="93"/>
      <c r="AA23" s="23"/>
      <c r="AB23" s="242">
        <f t="shared" si="4"/>
        <v>36</v>
      </c>
    </row>
    <row r="24" spans="1:28" s="57" customFormat="1" ht="13.5" customHeight="1" thickBot="1">
      <c r="A24" s="406"/>
      <c r="B24" s="407" t="s">
        <v>363</v>
      </c>
      <c r="C24" s="434"/>
      <c r="D24" s="409"/>
      <c r="E24" s="382"/>
      <c r="F24" s="376"/>
      <c r="G24" s="376"/>
      <c r="H24" s="376"/>
      <c r="I24" s="376"/>
      <c r="J24" s="449"/>
      <c r="K24" s="376"/>
      <c r="L24" s="376"/>
      <c r="M24" s="381"/>
      <c r="N24" s="450"/>
      <c r="O24" s="382"/>
      <c r="P24" s="376"/>
      <c r="Q24" s="450"/>
      <c r="R24" s="381"/>
      <c r="S24" s="451"/>
      <c r="T24" s="452"/>
      <c r="U24" s="453" t="s">
        <v>51</v>
      </c>
      <c r="V24" s="381"/>
      <c r="W24" s="454"/>
      <c r="X24" s="376"/>
      <c r="Y24" s="131"/>
      <c r="Z24" s="93"/>
      <c r="AA24" s="23"/>
      <c r="AB24" s="242"/>
    </row>
    <row r="25" spans="1:28" s="57" customFormat="1" ht="21.75" customHeight="1" thickTop="1" thickBot="1">
      <c r="A25" s="455" t="s">
        <v>373</v>
      </c>
      <c r="B25" s="456" t="s">
        <v>372</v>
      </c>
      <c r="C25" s="457"/>
      <c r="D25" s="458"/>
      <c r="E25" s="459"/>
      <c r="F25" s="460">
        <f>F26+F27+F28+F29+F30</f>
        <v>583</v>
      </c>
      <c r="G25" s="460">
        <f t="shared" ref="G25:Y25" si="11">G26+G27+G28+G29+G30</f>
        <v>0</v>
      </c>
      <c r="H25" s="460">
        <f t="shared" si="11"/>
        <v>183</v>
      </c>
      <c r="I25" s="460">
        <f t="shared" si="11"/>
        <v>0</v>
      </c>
      <c r="J25" s="461">
        <f t="shared" si="11"/>
        <v>400</v>
      </c>
      <c r="K25" s="460">
        <f t="shared" si="11"/>
        <v>320</v>
      </c>
      <c r="L25" s="460">
        <f t="shared" si="11"/>
        <v>60</v>
      </c>
      <c r="M25" s="460">
        <f t="shared" si="11"/>
        <v>0</v>
      </c>
      <c r="N25" s="462">
        <f t="shared" si="11"/>
        <v>0</v>
      </c>
      <c r="O25" s="463">
        <f t="shared" si="11"/>
        <v>0</v>
      </c>
      <c r="P25" s="460">
        <f t="shared" si="11"/>
        <v>0</v>
      </c>
      <c r="Q25" s="460">
        <f t="shared" si="11"/>
        <v>44</v>
      </c>
      <c r="R25" s="465">
        <f t="shared" si="11"/>
        <v>0</v>
      </c>
      <c r="S25" s="470">
        <f t="shared" si="11"/>
        <v>84</v>
      </c>
      <c r="T25" s="464">
        <f t="shared" si="11"/>
        <v>0</v>
      </c>
      <c r="U25" s="464">
        <f t="shared" si="11"/>
        <v>144</v>
      </c>
      <c r="V25" s="465">
        <f t="shared" si="11"/>
        <v>0</v>
      </c>
      <c r="W25" s="466">
        <f t="shared" si="11"/>
        <v>102</v>
      </c>
      <c r="X25" s="460">
        <f t="shared" si="11"/>
        <v>38</v>
      </c>
      <c r="Y25" s="460">
        <f t="shared" si="11"/>
        <v>26</v>
      </c>
      <c r="Z25" s="50" t="e">
        <f>#REF!+#REF!+Z30</f>
        <v>#REF!</v>
      </c>
      <c r="AA25" s="50" t="e">
        <f>#REF!+#REF!+AA30</f>
        <v>#REF!</v>
      </c>
      <c r="AB25" s="242">
        <f t="shared" si="4"/>
        <v>400</v>
      </c>
    </row>
    <row r="26" spans="1:28" s="57" customFormat="1" ht="13.5" customHeight="1" thickTop="1">
      <c r="A26" s="216" t="s">
        <v>362</v>
      </c>
      <c r="B26" s="217" t="s">
        <v>361</v>
      </c>
      <c r="C26" s="352"/>
      <c r="D26" s="175" t="s">
        <v>325</v>
      </c>
      <c r="E26" s="230"/>
      <c r="F26" s="227">
        <v>162</v>
      </c>
      <c r="G26" s="223"/>
      <c r="H26" s="223">
        <v>48</v>
      </c>
      <c r="I26" s="223"/>
      <c r="J26" s="224">
        <f t="shared" ref="J26" si="12">Y26+W26+U26+S26+Q26+O26</f>
        <v>114</v>
      </c>
      <c r="K26" s="225">
        <v>74</v>
      </c>
      <c r="L26" s="225">
        <v>40</v>
      </c>
      <c r="M26" s="226"/>
      <c r="N26" s="229"/>
      <c r="O26" s="234"/>
      <c r="P26" s="228"/>
      <c r="Q26" s="229">
        <v>44</v>
      </c>
      <c r="R26" s="230"/>
      <c r="S26" s="315">
        <v>32</v>
      </c>
      <c r="T26" s="316"/>
      <c r="U26" s="317">
        <v>38</v>
      </c>
      <c r="V26" s="230"/>
      <c r="W26" s="227"/>
      <c r="X26" s="225"/>
      <c r="Y26" s="50"/>
      <c r="Z26" s="93"/>
      <c r="AA26" s="23"/>
      <c r="AB26" s="242">
        <f t="shared" si="4"/>
        <v>114</v>
      </c>
    </row>
    <row r="27" spans="1:28" s="57" customFormat="1" ht="13.5" customHeight="1">
      <c r="A27" s="216" t="s">
        <v>374</v>
      </c>
      <c r="B27" s="217" t="s">
        <v>378</v>
      </c>
      <c r="C27" s="380"/>
      <c r="D27" s="175" t="s">
        <v>306</v>
      </c>
      <c r="E27" s="234"/>
      <c r="F27" s="225">
        <v>54</v>
      </c>
      <c r="G27" s="225"/>
      <c r="H27" s="225">
        <v>18</v>
      </c>
      <c r="I27" s="225"/>
      <c r="J27" s="224">
        <v>36</v>
      </c>
      <c r="K27" s="225">
        <v>26</v>
      </c>
      <c r="L27" s="225">
        <v>10</v>
      </c>
      <c r="M27" s="226"/>
      <c r="N27" s="229"/>
      <c r="O27" s="234"/>
      <c r="P27" s="225"/>
      <c r="Q27" s="229"/>
      <c r="R27" s="226"/>
      <c r="S27" s="315"/>
      <c r="T27" s="318"/>
      <c r="U27" s="317"/>
      <c r="V27" s="226"/>
      <c r="W27" s="227">
        <v>36</v>
      </c>
      <c r="X27" s="225">
        <v>18</v>
      </c>
      <c r="Y27" s="50"/>
      <c r="Z27" s="93"/>
      <c r="AA27" s="23"/>
      <c r="AB27" s="242">
        <f t="shared" si="4"/>
        <v>36</v>
      </c>
    </row>
    <row r="28" spans="1:28" s="57" customFormat="1" ht="13.5" customHeight="1">
      <c r="A28" s="216" t="s">
        <v>375</v>
      </c>
      <c r="B28" s="217" t="s">
        <v>360</v>
      </c>
      <c r="C28" s="380"/>
      <c r="D28" s="175" t="s">
        <v>226</v>
      </c>
      <c r="E28" s="235"/>
      <c r="F28" s="225">
        <v>250</v>
      </c>
      <c r="G28" s="223"/>
      <c r="H28" s="223">
        <v>78</v>
      </c>
      <c r="I28" s="223"/>
      <c r="J28" s="224">
        <f t="shared" ref="J28" si="13">Y28+W28+U28+S28+Q28+O28</f>
        <v>172</v>
      </c>
      <c r="K28" s="225">
        <v>172</v>
      </c>
      <c r="L28" s="225"/>
      <c r="M28" s="226"/>
      <c r="N28" s="229"/>
      <c r="O28" s="234"/>
      <c r="P28" s="223"/>
      <c r="Q28" s="229"/>
      <c r="R28" s="230"/>
      <c r="S28" s="315">
        <v>30</v>
      </c>
      <c r="T28" s="322"/>
      <c r="U28" s="317">
        <v>86</v>
      </c>
      <c r="V28" s="230"/>
      <c r="W28" s="227">
        <v>30</v>
      </c>
      <c r="X28" s="225">
        <v>20</v>
      </c>
      <c r="Y28" s="50">
        <v>26</v>
      </c>
      <c r="Z28" s="93"/>
      <c r="AA28" s="23"/>
      <c r="AB28" s="242">
        <f t="shared" si="4"/>
        <v>172</v>
      </c>
    </row>
    <row r="29" spans="1:28" s="57" customFormat="1" ht="13.5" customHeight="1">
      <c r="A29" s="247" t="s">
        <v>376</v>
      </c>
      <c r="B29" s="394" t="s">
        <v>324</v>
      </c>
      <c r="C29" s="395"/>
      <c r="D29" s="175" t="s">
        <v>306</v>
      </c>
      <c r="E29" s="396"/>
      <c r="F29" s="397">
        <v>54</v>
      </c>
      <c r="G29" s="397"/>
      <c r="H29" s="397">
        <v>18</v>
      </c>
      <c r="I29" s="397"/>
      <c r="J29" s="398">
        <v>36</v>
      </c>
      <c r="K29" s="397">
        <v>26</v>
      </c>
      <c r="L29" s="397">
        <v>10</v>
      </c>
      <c r="M29" s="395"/>
      <c r="N29" s="264"/>
      <c r="O29" s="399"/>
      <c r="P29" s="395"/>
      <c r="Q29" s="402"/>
      <c r="R29" s="395"/>
      <c r="S29" s="471"/>
      <c r="T29" s="400"/>
      <c r="U29" s="401"/>
      <c r="V29" s="247"/>
      <c r="W29" s="372">
        <v>36</v>
      </c>
      <c r="X29" s="225"/>
      <c r="Y29" s="50"/>
      <c r="Z29" s="93"/>
      <c r="AA29" s="23"/>
      <c r="AB29" s="242">
        <f t="shared" si="4"/>
        <v>36</v>
      </c>
    </row>
    <row r="30" spans="1:28" ht="13.5" customHeight="1" thickBot="1">
      <c r="A30" s="406" t="s">
        <v>377</v>
      </c>
      <c r="B30" s="407" t="s">
        <v>305</v>
      </c>
      <c r="C30" s="408"/>
      <c r="D30" s="409" t="s">
        <v>306</v>
      </c>
      <c r="E30" s="410"/>
      <c r="F30" s="411">
        <v>63</v>
      </c>
      <c r="G30" s="412"/>
      <c r="H30" s="412">
        <v>21</v>
      </c>
      <c r="I30" s="412"/>
      <c r="J30" s="413">
        <v>42</v>
      </c>
      <c r="K30" s="406">
        <v>22</v>
      </c>
      <c r="L30" s="406"/>
      <c r="M30" s="414"/>
      <c r="N30" s="415"/>
      <c r="O30" s="416"/>
      <c r="P30" s="417"/>
      <c r="Q30" s="415"/>
      <c r="R30" s="418"/>
      <c r="S30" s="419">
        <v>22</v>
      </c>
      <c r="T30" s="420"/>
      <c r="U30" s="421">
        <v>20</v>
      </c>
      <c r="V30" s="418"/>
      <c r="W30" s="411"/>
      <c r="X30" s="406"/>
      <c r="Y30" s="422"/>
      <c r="Z30" s="93"/>
      <c r="AA30" s="23"/>
      <c r="AB30" s="242">
        <f t="shared" si="4"/>
        <v>42</v>
      </c>
    </row>
    <row r="31" spans="1:28" ht="13.5" hidden="1" customHeight="1" thickBot="1">
      <c r="A31" s="15"/>
      <c r="B31" s="265" t="s">
        <v>98</v>
      </c>
      <c r="C31" s="15"/>
      <c r="D31" s="159"/>
      <c r="E31" s="158"/>
      <c r="F31" s="247"/>
      <c r="G31" s="247"/>
      <c r="H31" s="247"/>
      <c r="I31" s="247"/>
      <c r="J31" s="248"/>
      <c r="K31" s="247"/>
      <c r="L31" s="363"/>
      <c r="M31" s="247"/>
      <c r="N31" s="403"/>
      <c r="O31" s="249"/>
      <c r="P31" s="247"/>
      <c r="Q31" s="404"/>
      <c r="R31" s="247"/>
      <c r="S31" s="472"/>
      <c r="T31" s="323"/>
      <c r="U31" s="371"/>
      <c r="V31" s="247"/>
      <c r="W31" s="372"/>
      <c r="X31" s="247"/>
      <c r="Y31" s="405"/>
      <c r="Z31" s="94"/>
      <c r="AA31" s="15"/>
      <c r="AB31" s="242">
        <f t="shared" si="4"/>
        <v>0</v>
      </c>
    </row>
    <row r="32" spans="1:28" ht="13.5" customHeight="1" thickTop="1" thickBot="1">
      <c r="A32" s="435" t="s">
        <v>185</v>
      </c>
      <c r="B32" s="436" t="s">
        <v>186</v>
      </c>
      <c r="C32" s="437"/>
      <c r="D32" s="438"/>
      <c r="E32" s="439"/>
      <c r="F32" s="440">
        <f t="shared" ref="F32" si="14">SUM(F33:F40)</f>
        <v>525</v>
      </c>
      <c r="G32" s="440">
        <f t="shared" ref="G32" si="15">SUM(G33:G40)</f>
        <v>0</v>
      </c>
      <c r="H32" s="440">
        <f t="shared" ref="H32:I32" si="16">SUM(H33:H40)</f>
        <v>175</v>
      </c>
      <c r="I32" s="440">
        <f t="shared" si="16"/>
        <v>0</v>
      </c>
      <c r="J32" s="440">
        <f>SUM(J33:J40)</f>
        <v>350</v>
      </c>
      <c r="K32" s="440">
        <f t="shared" ref="K32:N32" si="17">SUM(K33:K40)</f>
        <v>248</v>
      </c>
      <c r="L32" s="440">
        <f t="shared" si="17"/>
        <v>102</v>
      </c>
      <c r="M32" s="441">
        <f t="shared" si="17"/>
        <v>0</v>
      </c>
      <c r="N32" s="442">
        <f t="shared" si="17"/>
        <v>0</v>
      </c>
      <c r="O32" s="443">
        <f t="shared" ref="O32:Y32" si="18">SUM(O33:O40)</f>
        <v>38</v>
      </c>
      <c r="P32" s="444">
        <f t="shared" si="18"/>
        <v>0</v>
      </c>
      <c r="Q32" s="445">
        <f t="shared" si="18"/>
        <v>120</v>
      </c>
      <c r="R32" s="444">
        <f t="shared" si="18"/>
        <v>0</v>
      </c>
      <c r="S32" s="447">
        <f t="shared" si="18"/>
        <v>70</v>
      </c>
      <c r="T32" s="446">
        <f t="shared" si="18"/>
        <v>0</v>
      </c>
      <c r="U32" s="445">
        <f t="shared" si="18"/>
        <v>32</v>
      </c>
      <c r="V32" s="444">
        <f t="shared" si="18"/>
        <v>0</v>
      </c>
      <c r="W32" s="447">
        <f t="shared" si="18"/>
        <v>42</v>
      </c>
      <c r="X32" s="446">
        <f t="shared" si="18"/>
        <v>0</v>
      </c>
      <c r="Y32" s="448">
        <f t="shared" si="18"/>
        <v>48</v>
      </c>
      <c r="Z32" s="91"/>
      <c r="AA32" s="79"/>
      <c r="AB32" s="242">
        <f t="shared" si="4"/>
        <v>350</v>
      </c>
    </row>
    <row r="33" spans="1:28" ht="13.5" customHeight="1" thickTop="1">
      <c r="A33" s="126" t="s">
        <v>187</v>
      </c>
      <c r="B33" s="423" t="s">
        <v>11</v>
      </c>
      <c r="C33" s="393"/>
      <c r="D33" s="281" t="s">
        <v>237</v>
      </c>
      <c r="E33" s="424"/>
      <c r="F33" s="125">
        <v>63</v>
      </c>
      <c r="G33" s="425"/>
      <c r="H33" s="425">
        <v>21</v>
      </c>
      <c r="I33" s="425"/>
      <c r="J33" s="391">
        <f t="shared" ref="J33:J40" si="19">SUM(O33:Y33)</f>
        <v>42</v>
      </c>
      <c r="K33" s="125">
        <v>14</v>
      </c>
      <c r="L33" s="125">
        <v>28</v>
      </c>
      <c r="M33" s="426"/>
      <c r="N33" s="427"/>
      <c r="O33" s="428"/>
      <c r="P33" s="429"/>
      <c r="Q33" s="125">
        <v>42</v>
      </c>
      <c r="R33" s="468"/>
      <c r="S33" s="473"/>
      <c r="T33" s="430"/>
      <c r="U33" s="431"/>
      <c r="V33" s="432"/>
      <c r="W33" s="433"/>
      <c r="X33" s="429"/>
      <c r="Y33" s="125"/>
      <c r="Z33" s="93"/>
      <c r="AA33" s="23"/>
      <c r="AB33" s="242">
        <f t="shared" si="4"/>
        <v>42</v>
      </c>
    </row>
    <row r="34" spans="1:28" ht="13.5" customHeight="1">
      <c r="A34" s="50" t="s">
        <v>188</v>
      </c>
      <c r="B34" s="266" t="s">
        <v>19</v>
      </c>
      <c r="C34" s="255"/>
      <c r="D34" s="175" t="s">
        <v>317</v>
      </c>
      <c r="E34" s="162"/>
      <c r="F34" s="112">
        <v>105</v>
      </c>
      <c r="G34" s="109"/>
      <c r="H34" s="109">
        <v>35</v>
      </c>
      <c r="I34" s="109"/>
      <c r="J34" s="31">
        <f t="shared" si="19"/>
        <v>70</v>
      </c>
      <c r="K34" s="112">
        <v>50</v>
      </c>
      <c r="L34" s="350">
        <v>20</v>
      </c>
      <c r="M34" s="68"/>
      <c r="N34" s="163"/>
      <c r="O34" s="25"/>
      <c r="P34" s="21"/>
      <c r="Q34" s="59"/>
      <c r="R34" s="93"/>
      <c r="S34" s="324">
        <v>70</v>
      </c>
      <c r="T34" s="325"/>
      <c r="U34" s="326"/>
      <c r="V34" s="23"/>
      <c r="W34" s="189"/>
      <c r="X34" s="21"/>
      <c r="Y34" s="59"/>
      <c r="Z34" s="93"/>
      <c r="AA34" s="23"/>
      <c r="AB34" s="242">
        <f t="shared" si="4"/>
        <v>70</v>
      </c>
    </row>
    <row r="35" spans="1:28" ht="23.25" customHeight="1">
      <c r="A35" s="50" t="s">
        <v>189</v>
      </c>
      <c r="B35" s="266" t="s">
        <v>20</v>
      </c>
      <c r="C35" s="255"/>
      <c r="D35" s="176" t="s">
        <v>236</v>
      </c>
      <c r="E35" s="162"/>
      <c r="F35" s="112">
        <v>54</v>
      </c>
      <c r="G35" s="109"/>
      <c r="H35" s="109">
        <v>18</v>
      </c>
      <c r="I35" s="109"/>
      <c r="J35" s="31">
        <v>36</v>
      </c>
      <c r="K35" s="112">
        <v>30</v>
      </c>
      <c r="L35" s="350">
        <v>6</v>
      </c>
      <c r="M35" s="68"/>
      <c r="N35" s="163"/>
      <c r="O35" s="25"/>
      <c r="P35" s="21"/>
      <c r="Q35" s="59">
        <v>36</v>
      </c>
      <c r="R35" s="93"/>
      <c r="S35" s="324"/>
      <c r="T35" s="325"/>
      <c r="U35" s="326"/>
      <c r="V35" s="23"/>
      <c r="W35" s="189"/>
      <c r="X35" s="21"/>
      <c r="Y35" s="59"/>
      <c r="Z35" s="93"/>
      <c r="AA35" s="23"/>
      <c r="AB35" s="242">
        <f t="shared" si="4"/>
        <v>36</v>
      </c>
    </row>
    <row r="36" spans="1:28" ht="13.5" customHeight="1">
      <c r="A36" s="50" t="s">
        <v>190</v>
      </c>
      <c r="B36" s="266" t="s">
        <v>21</v>
      </c>
      <c r="C36" s="255"/>
      <c r="D36" s="175" t="s">
        <v>316</v>
      </c>
      <c r="E36" s="162"/>
      <c r="F36" s="112">
        <v>63</v>
      </c>
      <c r="G36" s="109"/>
      <c r="H36" s="109">
        <v>21</v>
      </c>
      <c r="I36" s="109"/>
      <c r="J36" s="31">
        <f t="shared" si="19"/>
        <v>42</v>
      </c>
      <c r="K36" s="112">
        <v>32</v>
      </c>
      <c r="L36" s="350">
        <v>10</v>
      </c>
      <c r="M36" s="68"/>
      <c r="N36" s="163"/>
      <c r="O36" s="25"/>
      <c r="P36" s="21"/>
      <c r="Q36" s="59">
        <v>42</v>
      </c>
      <c r="R36" s="93"/>
      <c r="S36" s="324"/>
      <c r="T36" s="325"/>
      <c r="U36" s="326"/>
      <c r="V36" s="23"/>
      <c r="W36" s="189"/>
      <c r="X36" s="21"/>
      <c r="Y36" s="59"/>
      <c r="Z36" s="93"/>
      <c r="AA36" s="23"/>
      <c r="AB36" s="242">
        <f t="shared" si="4"/>
        <v>42</v>
      </c>
    </row>
    <row r="37" spans="1:28" ht="13.5" customHeight="1">
      <c r="A37" s="50" t="s">
        <v>191</v>
      </c>
      <c r="B37" s="266" t="s">
        <v>22</v>
      </c>
      <c r="C37" s="255"/>
      <c r="D37" s="176" t="s">
        <v>236</v>
      </c>
      <c r="E37" s="162"/>
      <c r="F37" s="112">
        <v>63</v>
      </c>
      <c r="G37" s="109"/>
      <c r="H37" s="109">
        <v>21</v>
      </c>
      <c r="I37" s="109"/>
      <c r="J37" s="53">
        <f t="shared" si="19"/>
        <v>42</v>
      </c>
      <c r="K37" s="195">
        <v>26</v>
      </c>
      <c r="L37" s="350">
        <v>16</v>
      </c>
      <c r="M37" s="68"/>
      <c r="N37" s="163"/>
      <c r="O37" s="25"/>
      <c r="P37" s="21"/>
      <c r="Q37" s="59"/>
      <c r="R37" s="93"/>
      <c r="S37" s="324"/>
      <c r="T37" s="325"/>
      <c r="U37" s="326"/>
      <c r="V37" s="23"/>
      <c r="W37" s="189">
        <v>42</v>
      </c>
      <c r="X37" s="21"/>
      <c r="Y37" s="59"/>
      <c r="Z37" s="93"/>
      <c r="AA37" s="23"/>
      <c r="AB37" s="242">
        <f t="shared" si="4"/>
        <v>42</v>
      </c>
    </row>
    <row r="38" spans="1:28" s="47" customFormat="1" ht="13.5" customHeight="1">
      <c r="A38" s="50" t="s">
        <v>192</v>
      </c>
      <c r="B38" s="266" t="s">
        <v>23</v>
      </c>
      <c r="C38" s="255"/>
      <c r="D38" s="176" t="s">
        <v>236</v>
      </c>
      <c r="E38" s="162"/>
      <c r="F38" s="112">
        <v>48</v>
      </c>
      <c r="G38" s="109"/>
      <c r="H38" s="109">
        <v>16</v>
      </c>
      <c r="I38" s="109"/>
      <c r="J38" s="31">
        <f t="shared" si="19"/>
        <v>32</v>
      </c>
      <c r="K38" s="112">
        <v>10</v>
      </c>
      <c r="L38" s="350">
        <v>22</v>
      </c>
      <c r="M38" s="68"/>
      <c r="N38" s="163"/>
      <c r="O38" s="25"/>
      <c r="P38" s="56"/>
      <c r="Q38" s="59"/>
      <c r="R38" s="93"/>
      <c r="S38" s="324"/>
      <c r="T38" s="327"/>
      <c r="U38" s="326">
        <v>32</v>
      </c>
      <c r="V38" s="23"/>
      <c r="W38" s="189"/>
      <c r="X38" s="56"/>
      <c r="Y38" s="59"/>
      <c r="Z38" s="93"/>
      <c r="AA38" s="23"/>
      <c r="AB38" s="242">
        <f t="shared" si="4"/>
        <v>32</v>
      </c>
    </row>
    <row r="39" spans="1:28" s="47" customFormat="1" ht="13.5" customHeight="1">
      <c r="A39" s="51" t="s">
        <v>228</v>
      </c>
      <c r="B39" s="267" t="s">
        <v>211</v>
      </c>
      <c r="C39" s="243"/>
      <c r="D39" s="175" t="s">
        <v>364</v>
      </c>
      <c r="E39" s="157"/>
      <c r="F39" s="50">
        <v>75</v>
      </c>
      <c r="G39" s="52"/>
      <c r="H39" s="52">
        <v>25</v>
      </c>
      <c r="I39" s="52"/>
      <c r="J39" s="53">
        <f t="shared" si="19"/>
        <v>50</v>
      </c>
      <c r="K39" s="50">
        <v>50</v>
      </c>
      <c r="L39" s="50"/>
      <c r="M39" s="356"/>
      <c r="N39" s="164"/>
      <c r="O39" s="147">
        <v>38</v>
      </c>
      <c r="P39" s="55"/>
      <c r="Q39" s="50"/>
      <c r="R39" s="95"/>
      <c r="S39" s="328"/>
      <c r="T39" s="329"/>
      <c r="U39" s="330"/>
      <c r="V39" s="100"/>
      <c r="W39" s="368"/>
      <c r="X39" s="55"/>
      <c r="Y39" s="50">
        <v>12</v>
      </c>
      <c r="Z39" s="93"/>
      <c r="AA39" s="23"/>
      <c r="AB39" s="242">
        <f t="shared" si="4"/>
        <v>50</v>
      </c>
    </row>
    <row r="40" spans="1:28" s="47" customFormat="1" ht="13.5" customHeight="1" thickBot="1">
      <c r="A40" s="51" t="s">
        <v>229</v>
      </c>
      <c r="B40" s="267" t="s">
        <v>227</v>
      </c>
      <c r="C40" s="243"/>
      <c r="D40" s="175" t="s">
        <v>236</v>
      </c>
      <c r="E40" s="157"/>
      <c r="F40" s="50">
        <v>54</v>
      </c>
      <c r="G40" s="52"/>
      <c r="H40" s="52">
        <v>18</v>
      </c>
      <c r="I40" s="52"/>
      <c r="J40" s="53">
        <f t="shared" si="19"/>
        <v>36</v>
      </c>
      <c r="K40" s="50">
        <v>36</v>
      </c>
      <c r="L40" s="50"/>
      <c r="M40" s="356"/>
      <c r="N40" s="164"/>
      <c r="O40" s="147"/>
      <c r="P40" s="55"/>
      <c r="Q40" s="50"/>
      <c r="R40" s="95"/>
      <c r="S40" s="328"/>
      <c r="T40" s="329"/>
      <c r="U40" s="330"/>
      <c r="V40" s="100"/>
      <c r="W40" s="368"/>
      <c r="X40" s="55"/>
      <c r="Y40" s="50">
        <v>36</v>
      </c>
      <c r="Z40" s="93"/>
      <c r="AA40" s="23"/>
      <c r="AB40" s="242">
        <f t="shared" si="4"/>
        <v>36</v>
      </c>
    </row>
    <row r="41" spans="1:28" ht="13.5" customHeight="1" thickBot="1">
      <c r="A41" s="48" t="s">
        <v>193</v>
      </c>
      <c r="B41" s="268" t="s">
        <v>239</v>
      </c>
      <c r="C41" s="77"/>
      <c r="D41" s="161"/>
      <c r="E41" s="160"/>
      <c r="F41" s="29">
        <f>F43+F48+F53</f>
        <v>475</v>
      </c>
      <c r="G41" s="29">
        <f t="shared" ref="G41:Y41" si="20">G43+G48+G53</f>
        <v>0</v>
      </c>
      <c r="H41" s="29">
        <f t="shared" si="20"/>
        <v>145</v>
      </c>
      <c r="I41" s="29">
        <f t="shared" si="20"/>
        <v>0</v>
      </c>
      <c r="J41" s="29">
        <f t="shared" si="20"/>
        <v>330</v>
      </c>
      <c r="K41" s="29">
        <f t="shared" si="20"/>
        <v>236</v>
      </c>
      <c r="L41" s="29">
        <f t="shared" si="20"/>
        <v>102</v>
      </c>
      <c r="M41" s="79">
        <f t="shared" si="20"/>
        <v>0</v>
      </c>
      <c r="N41" s="161">
        <f t="shared" si="20"/>
        <v>1404</v>
      </c>
      <c r="O41" s="77">
        <f t="shared" si="20"/>
        <v>132</v>
      </c>
      <c r="P41" s="29">
        <f t="shared" si="20"/>
        <v>0</v>
      </c>
      <c r="Q41" s="161">
        <f t="shared" si="20"/>
        <v>216</v>
      </c>
      <c r="R41" s="77">
        <f t="shared" si="20"/>
        <v>0</v>
      </c>
      <c r="S41" s="29">
        <f t="shared" si="20"/>
        <v>138</v>
      </c>
      <c r="T41" s="29">
        <f t="shared" si="20"/>
        <v>0</v>
      </c>
      <c r="U41" s="29">
        <f t="shared" si="20"/>
        <v>174</v>
      </c>
      <c r="V41" s="276">
        <f t="shared" si="20"/>
        <v>26</v>
      </c>
      <c r="W41" s="160">
        <f t="shared" si="20"/>
        <v>452</v>
      </c>
      <c r="X41" s="29">
        <f t="shared" si="20"/>
        <v>0</v>
      </c>
      <c r="Y41" s="29">
        <f t="shared" si="20"/>
        <v>622</v>
      </c>
      <c r="Z41" s="91"/>
      <c r="AA41" s="79"/>
      <c r="AB41" s="242">
        <f t="shared" si="4"/>
        <v>1734</v>
      </c>
    </row>
    <row r="42" spans="1:28" ht="13.5" customHeight="1" thickBot="1">
      <c r="A42" s="49" t="s">
        <v>194</v>
      </c>
      <c r="B42" s="269" t="s">
        <v>24</v>
      </c>
      <c r="C42" s="78"/>
      <c r="D42" s="166"/>
      <c r="E42" s="165"/>
      <c r="F42" s="29"/>
      <c r="G42" s="110"/>
      <c r="H42" s="110"/>
      <c r="I42" s="110"/>
      <c r="J42" s="29"/>
      <c r="K42" s="110"/>
      <c r="L42" s="110"/>
      <c r="M42" s="102"/>
      <c r="N42" s="166"/>
      <c r="O42" s="78"/>
      <c r="P42" s="18"/>
      <c r="Q42" s="58"/>
      <c r="R42" s="92"/>
      <c r="S42" s="331"/>
      <c r="T42" s="332"/>
      <c r="U42" s="333"/>
      <c r="V42" s="102"/>
      <c r="W42" s="165"/>
      <c r="X42" s="18"/>
      <c r="Y42" s="58"/>
      <c r="Z42" s="92"/>
      <c r="AA42" s="102"/>
      <c r="AB42" s="242">
        <f t="shared" si="4"/>
        <v>0</v>
      </c>
    </row>
    <row r="43" spans="1:28" ht="52.5" customHeight="1" thickBot="1">
      <c r="A43" s="48" t="s">
        <v>195</v>
      </c>
      <c r="B43" s="270" t="s">
        <v>298</v>
      </c>
      <c r="C43" s="77"/>
      <c r="D43" s="173" t="s">
        <v>365</v>
      </c>
      <c r="E43" s="160"/>
      <c r="F43" s="29">
        <f t="shared" ref="F43:I43" si="21">SUM(F44:F47)</f>
        <v>181</v>
      </c>
      <c r="G43" s="29">
        <f t="shared" si="21"/>
        <v>0</v>
      </c>
      <c r="H43" s="29">
        <f t="shared" si="21"/>
        <v>55</v>
      </c>
      <c r="I43" s="29">
        <f t="shared" si="21"/>
        <v>0</v>
      </c>
      <c r="J43" s="29">
        <f>SUM(J44:J45)</f>
        <v>126</v>
      </c>
      <c r="K43" s="29">
        <f t="shared" ref="K43:N43" si="22">SUM(K44:K47)</f>
        <v>94</v>
      </c>
      <c r="L43" s="29">
        <f t="shared" si="22"/>
        <v>32</v>
      </c>
      <c r="M43" s="79">
        <f t="shared" si="22"/>
        <v>0</v>
      </c>
      <c r="N43" s="161">
        <f t="shared" si="22"/>
        <v>576</v>
      </c>
      <c r="O43" s="77">
        <f>SUM(O44:O47)</f>
        <v>132</v>
      </c>
      <c r="P43" s="79">
        <f t="shared" ref="P43:W43" si="23">SUM(P44:P47)</f>
        <v>0</v>
      </c>
      <c r="Q43" s="91">
        <f t="shared" si="23"/>
        <v>216</v>
      </c>
      <c r="R43" s="82">
        <f t="shared" si="23"/>
        <v>0</v>
      </c>
      <c r="S43" s="82">
        <f t="shared" si="23"/>
        <v>138</v>
      </c>
      <c r="T43" s="184">
        <f t="shared" si="23"/>
        <v>0</v>
      </c>
      <c r="U43" s="91">
        <f t="shared" si="23"/>
        <v>0</v>
      </c>
      <c r="V43" s="184">
        <f t="shared" si="23"/>
        <v>0</v>
      </c>
      <c r="W43" s="160">
        <f t="shared" si="23"/>
        <v>108</v>
      </c>
      <c r="X43" s="184">
        <f t="shared" ref="X43" si="24">SUM(X44:X47)</f>
        <v>0</v>
      </c>
      <c r="Y43" s="29">
        <f t="shared" ref="Y43" si="25">SUM(Y44:Y47)</f>
        <v>108</v>
      </c>
      <c r="Z43" s="91"/>
      <c r="AA43" s="79"/>
      <c r="AB43" s="242">
        <f t="shared" si="4"/>
        <v>702</v>
      </c>
    </row>
    <row r="44" spans="1:28" ht="23.25" customHeight="1">
      <c r="A44" s="50" t="s">
        <v>196</v>
      </c>
      <c r="B44" s="266" t="s">
        <v>25</v>
      </c>
      <c r="C44" s="255"/>
      <c r="D44" s="176" t="s">
        <v>238</v>
      </c>
      <c r="E44" s="162"/>
      <c r="F44" s="112">
        <v>83</v>
      </c>
      <c r="G44" s="109"/>
      <c r="H44" s="109">
        <v>25</v>
      </c>
      <c r="I44" s="109"/>
      <c r="J44" s="31">
        <v>58</v>
      </c>
      <c r="K44" s="112">
        <v>44</v>
      </c>
      <c r="L44" s="350">
        <v>14</v>
      </c>
      <c r="M44" s="68"/>
      <c r="N44" s="163"/>
      <c r="O44" s="25">
        <v>30</v>
      </c>
      <c r="P44" s="21"/>
      <c r="Q44" s="59">
        <v>28</v>
      </c>
      <c r="R44" s="93"/>
      <c r="S44" s="324"/>
      <c r="T44" s="325"/>
      <c r="U44" s="326"/>
      <c r="V44" s="23"/>
      <c r="W44" s="81"/>
      <c r="X44" s="21"/>
      <c r="Y44" s="59"/>
      <c r="Z44" s="93"/>
      <c r="AA44" s="23"/>
      <c r="AB44" s="242">
        <f t="shared" si="4"/>
        <v>58</v>
      </c>
    </row>
    <row r="45" spans="1:28" ht="33" customHeight="1">
      <c r="A45" s="50" t="s">
        <v>212</v>
      </c>
      <c r="B45" s="271" t="s">
        <v>296</v>
      </c>
      <c r="C45" s="255"/>
      <c r="D45" s="176" t="s">
        <v>238</v>
      </c>
      <c r="E45" s="162"/>
      <c r="F45" s="112">
        <v>98</v>
      </c>
      <c r="G45" s="109"/>
      <c r="H45" s="109">
        <v>30</v>
      </c>
      <c r="I45" s="109"/>
      <c r="J45" s="31">
        <v>68</v>
      </c>
      <c r="K45" s="112">
        <v>50</v>
      </c>
      <c r="L45" s="357">
        <v>18</v>
      </c>
      <c r="M45" s="350"/>
      <c r="N45" s="163"/>
      <c r="O45" s="25"/>
      <c r="P45" s="21"/>
      <c r="Q45" s="59">
        <v>38</v>
      </c>
      <c r="R45" s="93"/>
      <c r="S45" s="324">
        <v>30</v>
      </c>
      <c r="T45" s="325"/>
      <c r="U45" s="326"/>
      <c r="V45" s="23"/>
      <c r="W45" s="81"/>
      <c r="X45" s="21"/>
      <c r="Y45" s="59"/>
      <c r="Z45" s="93"/>
      <c r="AA45" s="23"/>
      <c r="AB45" s="242">
        <f t="shared" si="4"/>
        <v>68</v>
      </c>
    </row>
    <row r="46" spans="1:28" ht="13.5" customHeight="1">
      <c r="A46" s="50" t="s">
        <v>197</v>
      </c>
      <c r="B46" s="266" t="s">
        <v>26</v>
      </c>
      <c r="C46" s="23"/>
      <c r="D46" s="175" t="s">
        <v>325</v>
      </c>
      <c r="E46" s="167"/>
      <c r="F46" s="162"/>
      <c r="G46" s="25"/>
      <c r="H46" s="24"/>
      <c r="I46" s="112"/>
      <c r="J46" s="31">
        <f>SUM(O46:Y46)</f>
        <v>360</v>
      </c>
      <c r="K46" s="112"/>
      <c r="L46" s="357"/>
      <c r="M46" s="350"/>
      <c r="N46" s="163">
        <v>360</v>
      </c>
      <c r="O46" s="148">
        <v>102</v>
      </c>
      <c r="P46" s="22"/>
      <c r="Q46" s="24">
        <v>150</v>
      </c>
      <c r="R46" s="96"/>
      <c r="S46" s="334">
        <v>108</v>
      </c>
      <c r="T46" s="335"/>
      <c r="U46" s="336"/>
      <c r="V46" s="68"/>
      <c r="W46" s="83"/>
      <c r="X46" s="22"/>
      <c r="Y46" s="24"/>
      <c r="Z46" s="96"/>
      <c r="AA46" s="68"/>
      <c r="AB46" s="242">
        <f t="shared" si="4"/>
        <v>360</v>
      </c>
    </row>
    <row r="47" spans="1:28" ht="13.5" customHeight="1" thickBot="1">
      <c r="A47" s="50" t="s">
        <v>198</v>
      </c>
      <c r="B47" s="271" t="s">
        <v>199</v>
      </c>
      <c r="C47" s="23"/>
      <c r="D47" s="175" t="s">
        <v>237</v>
      </c>
      <c r="E47" s="168"/>
      <c r="F47" s="272"/>
      <c r="G47" s="25"/>
      <c r="H47" s="24"/>
      <c r="I47" s="112"/>
      <c r="J47" s="31">
        <f>SUM(O47:Y47)</f>
        <v>216</v>
      </c>
      <c r="K47" s="112"/>
      <c r="L47" s="349"/>
      <c r="M47" s="68"/>
      <c r="N47" s="163">
        <v>216</v>
      </c>
      <c r="O47" s="148"/>
      <c r="P47" s="21"/>
      <c r="Q47" s="24"/>
      <c r="R47" s="93"/>
      <c r="S47" s="334"/>
      <c r="T47" s="325"/>
      <c r="U47" s="336"/>
      <c r="V47" s="23"/>
      <c r="W47" s="83">
        <v>108</v>
      </c>
      <c r="X47" s="21"/>
      <c r="Y47" s="24">
        <v>108</v>
      </c>
      <c r="Z47" s="93"/>
      <c r="AA47" s="23"/>
      <c r="AB47" s="242">
        <f t="shared" si="4"/>
        <v>216</v>
      </c>
    </row>
    <row r="48" spans="1:28" ht="23.25" customHeight="1" thickBot="1">
      <c r="A48" s="48" t="s">
        <v>200</v>
      </c>
      <c r="B48" s="270" t="s">
        <v>294</v>
      </c>
      <c r="C48" s="77"/>
      <c r="D48" s="173" t="s">
        <v>365</v>
      </c>
      <c r="E48" s="169"/>
      <c r="F48" s="29">
        <f t="shared" ref="F48:I48" si="26">SUM(F49:F52)</f>
        <v>142</v>
      </c>
      <c r="G48" s="29">
        <f t="shared" si="26"/>
        <v>0</v>
      </c>
      <c r="H48" s="29">
        <f t="shared" si="26"/>
        <v>42</v>
      </c>
      <c r="I48" s="29">
        <f t="shared" si="26"/>
        <v>0</v>
      </c>
      <c r="J48" s="29">
        <f>SUM(J49:J50)</f>
        <v>100</v>
      </c>
      <c r="K48" s="29">
        <f t="shared" ref="K48:N48" si="27">SUM(K49:K52)</f>
        <v>70</v>
      </c>
      <c r="L48" s="29">
        <f t="shared" si="27"/>
        <v>30</v>
      </c>
      <c r="M48" s="79">
        <f t="shared" si="27"/>
        <v>0</v>
      </c>
      <c r="N48" s="161">
        <f t="shared" si="27"/>
        <v>324</v>
      </c>
      <c r="O48" s="77">
        <f>SUM(O49:O52)</f>
        <v>0</v>
      </c>
      <c r="P48" s="184">
        <f t="shared" ref="P48:W48" si="28">SUM(P49:P52)</f>
        <v>0</v>
      </c>
      <c r="Q48" s="91">
        <f t="shared" si="28"/>
        <v>0</v>
      </c>
      <c r="R48" s="82">
        <f t="shared" si="28"/>
        <v>0</v>
      </c>
      <c r="S48" s="82">
        <f t="shared" si="28"/>
        <v>0</v>
      </c>
      <c r="T48" s="184">
        <f t="shared" si="28"/>
        <v>0</v>
      </c>
      <c r="U48" s="91">
        <f t="shared" si="28"/>
        <v>174</v>
      </c>
      <c r="V48" s="82">
        <f t="shared" si="28"/>
        <v>26</v>
      </c>
      <c r="W48" s="82">
        <f t="shared" si="28"/>
        <v>142</v>
      </c>
      <c r="X48" s="184">
        <f t="shared" ref="X48" si="29">SUM(X49:X52)</f>
        <v>0</v>
      </c>
      <c r="Y48" s="29">
        <f t="shared" ref="Y48" si="30">SUM(Y49:Y52)</f>
        <v>108</v>
      </c>
      <c r="Z48" s="91"/>
      <c r="AA48" s="79"/>
      <c r="AB48" s="242">
        <f t="shared" si="4"/>
        <v>424</v>
      </c>
    </row>
    <row r="49" spans="1:30" ht="23.25" customHeight="1">
      <c r="A49" s="50" t="s">
        <v>201</v>
      </c>
      <c r="B49" s="271" t="s">
        <v>27</v>
      </c>
      <c r="C49" s="255"/>
      <c r="D49" s="176" t="s">
        <v>316</v>
      </c>
      <c r="E49" s="162"/>
      <c r="F49" s="112">
        <v>96</v>
      </c>
      <c r="G49" s="109"/>
      <c r="H49" s="109">
        <v>30</v>
      </c>
      <c r="I49" s="109"/>
      <c r="J49" s="31">
        <v>66</v>
      </c>
      <c r="K49" s="112">
        <v>46</v>
      </c>
      <c r="L49" s="124">
        <v>20</v>
      </c>
      <c r="M49" s="68"/>
      <c r="N49" s="163"/>
      <c r="O49" s="25"/>
      <c r="P49" s="21"/>
      <c r="Q49" s="59"/>
      <c r="R49" s="93"/>
      <c r="S49" s="324"/>
      <c r="T49" s="325"/>
      <c r="U49" s="326">
        <v>66</v>
      </c>
      <c r="V49" s="23"/>
      <c r="W49" s="81"/>
      <c r="X49" s="21"/>
      <c r="Y49" s="59"/>
      <c r="Z49" s="93"/>
      <c r="AA49" s="23"/>
      <c r="AB49" s="242">
        <f t="shared" si="4"/>
        <v>66</v>
      </c>
      <c r="AD49" s="302"/>
    </row>
    <row r="50" spans="1:30" ht="13.5" customHeight="1">
      <c r="A50" s="50" t="s">
        <v>202</v>
      </c>
      <c r="B50" s="266" t="s">
        <v>29</v>
      </c>
      <c r="C50" s="255"/>
      <c r="D50" s="176" t="s">
        <v>236</v>
      </c>
      <c r="E50" s="167"/>
      <c r="F50" s="189">
        <v>46</v>
      </c>
      <c r="G50" s="109"/>
      <c r="H50" s="109">
        <v>12</v>
      </c>
      <c r="I50" s="109"/>
      <c r="J50" s="31">
        <v>34</v>
      </c>
      <c r="K50" s="112">
        <v>24</v>
      </c>
      <c r="L50" s="350">
        <v>10</v>
      </c>
      <c r="M50" s="68"/>
      <c r="N50" s="163"/>
      <c r="O50" s="25"/>
      <c r="P50" s="21"/>
      <c r="Q50" s="59"/>
      <c r="R50" s="93"/>
      <c r="S50" s="324"/>
      <c r="T50" s="325"/>
      <c r="U50" s="326"/>
      <c r="V50" s="101">
        <v>26</v>
      </c>
      <c r="W50" s="81">
        <v>34</v>
      </c>
      <c r="X50" s="185"/>
      <c r="Y50" s="59"/>
      <c r="Z50" s="93"/>
      <c r="AA50" s="23"/>
      <c r="AB50" s="242">
        <f t="shared" si="4"/>
        <v>34</v>
      </c>
    </row>
    <row r="51" spans="1:30" ht="13.5" customHeight="1">
      <c r="A51" s="50" t="s">
        <v>203</v>
      </c>
      <c r="B51" s="266" t="s">
        <v>26</v>
      </c>
      <c r="C51" s="255"/>
      <c r="D51" s="175" t="s">
        <v>306</v>
      </c>
      <c r="E51" s="167"/>
      <c r="F51" s="162"/>
      <c r="G51" s="25"/>
      <c r="H51" s="24"/>
      <c r="I51" s="112"/>
      <c r="J51" s="31">
        <f>SUM(O51:Y51)</f>
        <v>108</v>
      </c>
      <c r="K51" s="112"/>
      <c r="L51" s="350"/>
      <c r="M51" s="68"/>
      <c r="N51" s="163">
        <v>108</v>
      </c>
      <c r="O51" s="148"/>
      <c r="P51" s="22"/>
      <c r="Q51" s="24"/>
      <c r="R51" s="96"/>
      <c r="S51" s="334"/>
      <c r="T51" s="335"/>
      <c r="U51" s="336">
        <v>108</v>
      </c>
      <c r="V51" s="68"/>
      <c r="W51" s="83"/>
      <c r="X51" s="22"/>
      <c r="Y51" s="24"/>
      <c r="Z51" s="96"/>
      <c r="AA51" s="68"/>
      <c r="AB51" s="242">
        <f t="shared" si="4"/>
        <v>108</v>
      </c>
    </row>
    <row r="52" spans="1:30" ht="13.5" customHeight="1" thickBot="1">
      <c r="A52" s="50" t="s">
        <v>204</v>
      </c>
      <c r="B52" s="266" t="s">
        <v>33</v>
      </c>
      <c r="C52" s="255"/>
      <c r="D52" s="273" t="s">
        <v>237</v>
      </c>
      <c r="E52" s="167"/>
      <c r="F52" s="272"/>
      <c r="G52" s="25"/>
      <c r="H52" s="24"/>
      <c r="I52" s="112"/>
      <c r="J52" s="31">
        <f>SUM(O52:Y52)</f>
        <v>216</v>
      </c>
      <c r="K52" s="112"/>
      <c r="L52" s="349"/>
      <c r="M52" s="68"/>
      <c r="N52" s="163">
        <v>216</v>
      </c>
      <c r="O52" s="148"/>
      <c r="P52" s="21"/>
      <c r="Q52" s="188"/>
      <c r="R52" s="187"/>
      <c r="S52" s="334"/>
      <c r="T52" s="325"/>
      <c r="U52" s="336"/>
      <c r="V52" s="23"/>
      <c r="W52" s="83">
        <v>108</v>
      </c>
      <c r="X52" s="21"/>
      <c r="Y52" s="24">
        <v>108</v>
      </c>
      <c r="Z52" s="93"/>
      <c r="AA52" s="23"/>
      <c r="AB52" s="242">
        <f t="shared" si="4"/>
        <v>216</v>
      </c>
    </row>
    <row r="53" spans="1:30" ht="33" customHeight="1" thickBot="1">
      <c r="A53" s="48" t="s">
        <v>205</v>
      </c>
      <c r="B53" s="270" t="s">
        <v>208</v>
      </c>
      <c r="C53" s="77"/>
      <c r="D53" s="173" t="s">
        <v>365</v>
      </c>
      <c r="E53" s="160"/>
      <c r="F53" s="29">
        <f t="shared" ref="F53:I53" si="31">SUM(F54:F56)</f>
        <v>152</v>
      </c>
      <c r="G53" s="29">
        <f t="shared" si="31"/>
        <v>0</v>
      </c>
      <c r="H53" s="29">
        <f t="shared" si="31"/>
        <v>48</v>
      </c>
      <c r="I53" s="29">
        <f t="shared" si="31"/>
        <v>0</v>
      </c>
      <c r="J53" s="29">
        <f>SUM(J54:J54)</f>
        <v>104</v>
      </c>
      <c r="K53" s="29">
        <f t="shared" ref="K53:N53" si="32">SUM(K54:K56)</f>
        <v>72</v>
      </c>
      <c r="L53" s="29">
        <f t="shared" si="32"/>
        <v>40</v>
      </c>
      <c r="M53" s="79">
        <f t="shared" si="32"/>
        <v>0</v>
      </c>
      <c r="N53" s="161">
        <f t="shared" si="32"/>
        <v>504</v>
      </c>
      <c r="O53" s="77">
        <f>SUM(O54:O56)</f>
        <v>0</v>
      </c>
      <c r="P53" s="29">
        <f t="shared" ref="P53:Y53" si="33">SUM(P54:P56)</f>
        <v>0</v>
      </c>
      <c r="Q53" s="161">
        <f t="shared" si="33"/>
        <v>0</v>
      </c>
      <c r="R53" s="77">
        <f t="shared" si="33"/>
        <v>0</v>
      </c>
      <c r="S53" s="29">
        <f t="shared" si="33"/>
        <v>0</v>
      </c>
      <c r="T53" s="29">
        <f t="shared" si="33"/>
        <v>0</v>
      </c>
      <c r="U53" s="161">
        <f t="shared" si="33"/>
        <v>0</v>
      </c>
      <c r="V53" s="77">
        <f t="shared" si="33"/>
        <v>0</v>
      </c>
      <c r="W53" s="29">
        <f t="shared" si="33"/>
        <v>202</v>
      </c>
      <c r="X53" s="29">
        <f t="shared" si="33"/>
        <v>0</v>
      </c>
      <c r="Y53" s="29">
        <f t="shared" si="33"/>
        <v>406</v>
      </c>
      <c r="Z53" s="91"/>
      <c r="AA53" s="79"/>
      <c r="AB53" s="242">
        <f t="shared" si="4"/>
        <v>608</v>
      </c>
    </row>
    <row r="54" spans="1:30" ht="33" customHeight="1">
      <c r="A54" s="50" t="s">
        <v>206</v>
      </c>
      <c r="B54" s="271" t="s">
        <v>207</v>
      </c>
      <c r="C54" s="255"/>
      <c r="D54" s="176" t="s">
        <v>238</v>
      </c>
      <c r="E54" s="162"/>
      <c r="F54" s="112">
        <v>152</v>
      </c>
      <c r="G54" s="109"/>
      <c r="H54" s="109">
        <v>48</v>
      </c>
      <c r="I54" s="109"/>
      <c r="J54" s="31">
        <v>104</v>
      </c>
      <c r="K54" s="112">
        <v>72</v>
      </c>
      <c r="L54" s="350">
        <v>40</v>
      </c>
      <c r="M54" s="68"/>
      <c r="N54" s="365"/>
      <c r="O54" s="25"/>
      <c r="P54" s="21"/>
      <c r="Q54" s="163"/>
      <c r="R54" s="187"/>
      <c r="S54" s="324"/>
      <c r="T54" s="325"/>
      <c r="U54" s="337"/>
      <c r="V54" s="23"/>
      <c r="W54" s="81">
        <v>58</v>
      </c>
      <c r="X54" s="21"/>
      <c r="Y54" s="59">
        <v>46</v>
      </c>
      <c r="Z54" s="93"/>
      <c r="AA54" s="23"/>
      <c r="AB54" s="242">
        <f t="shared" si="4"/>
        <v>104</v>
      </c>
    </row>
    <row r="55" spans="1:30" ht="13.5" customHeight="1">
      <c r="A55" s="50" t="s">
        <v>210</v>
      </c>
      <c r="B55" s="271" t="s">
        <v>26</v>
      </c>
      <c r="C55" s="23"/>
      <c r="D55" s="163"/>
      <c r="E55" s="167"/>
      <c r="F55" s="244"/>
      <c r="G55" s="25"/>
      <c r="H55" s="24"/>
      <c r="I55" s="112"/>
      <c r="J55" s="31">
        <f>SUM(O55:Y55)</f>
        <v>0</v>
      </c>
      <c r="K55" s="112"/>
      <c r="L55" s="350"/>
      <c r="M55" s="68"/>
      <c r="N55" s="163"/>
      <c r="O55" s="148"/>
      <c r="P55" s="21"/>
      <c r="Q55" s="24"/>
      <c r="R55" s="93"/>
      <c r="S55" s="334"/>
      <c r="T55" s="325"/>
      <c r="U55" s="336"/>
      <c r="V55" s="23"/>
      <c r="W55" s="83"/>
      <c r="X55" s="21"/>
      <c r="Y55" s="24"/>
      <c r="Z55" s="93"/>
      <c r="AA55" s="23"/>
      <c r="AB55" s="242">
        <f t="shared" si="4"/>
        <v>0</v>
      </c>
    </row>
    <row r="56" spans="1:30" ht="18.75" customHeight="1" thickBot="1">
      <c r="A56" s="50" t="s">
        <v>209</v>
      </c>
      <c r="B56" s="271" t="s">
        <v>33</v>
      </c>
      <c r="C56" s="255"/>
      <c r="D56" s="175" t="s">
        <v>237</v>
      </c>
      <c r="E56" s="167"/>
      <c r="F56" s="244"/>
      <c r="G56" s="25"/>
      <c r="H56" s="24"/>
      <c r="I56" s="112"/>
      <c r="J56" s="31">
        <f>SUM(O56:Y56)</f>
        <v>504</v>
      </c>
      <c r="K56" s="112"/>
      <c r="L56" s="350"/>
      <c r="M56" s="68"/>
      <c r="N56" s="163">
        <v>504</v>
      </c>
      <c r="O56" s="148"/>
      <c r="P56" s="21"/>
      <c r="Q56" s="24"/>
      <c r="R56" s="93"/>
      <c r="S56" s="334"/>
      <c r="T56" s="325"/>
      <c r="U56" s="336"/>
      <c r="V56" s="23"/>
      <c r="W56" s="83">
        <v>144</v>
      </c>
      <c r="X56" s="21"/>
      <c r="Y56" s="24">
        <v>360</v>
      </c>
      <c r="Z56" s="93"/>
      <c r="AA56" s="23"/>
      <c r="AB56" s="242">
        <f t="shared" si="4"/>
        <v>504</v>
      </c>
    </row>
    <row r="57" spans="1:30" ht="13.5" hidden="1" customHeight="1" thickBot="1">
      <c r="A57" s="15"/>
      <c r="B57" s="265" t="s">
        <v>98</v>
      </c>
      <c r="C57" s="15"/>
      <c r="D57" s="159"/>
      <c r="E57" s="158"/>
      <c r="F57" s="15"/>
      <c r="G57" s="15"/>
      <c r="H57" s="15"/>
      <c r="I57" s="15"/>
      <c r="J57" s="30"/>
      <c r="K57" s="15"/>
      <c r="L57" s="159"/>
      <c r="M57" s="15"/>
      <c r="N57" s="366"/>
      <c r="O57" s="149"/>
      <c r="P57" s="15"/>
      <c r="Q57" s="16"/>
      <c r="R57" s="94"/>
      <c r="S57" s="338"/>
      <c r="T57" s="339"/>
      <c r="U57" s="340"/>
      <c r="V57" s="15"/>
      <c r="W57" s="84"/>
      <c r="X57" s="15"/>
      <c r="Y57" s="16"/>
      <c r="Z57" s="94"/>
      <c r="AA57" s="15"/>
      <c r="AB57" s="242">
        <f t="shared" si="4"/>
        <v>0</v>
      </c>
    </row>
    <row r="58" spans="1:30" ht="21" customHeight="1" thickBot="1">
      <c r="A58" s="139" t="s">
        <v>107</v>
      </c>
      <c r="B58" s="275" t="s">
        <v>108</v>
      </c>
      <c r="C58" s="274"/>
      <c r="D58" s="177" t="s">
        <v>236</v>
      </c>
      <c r="E58" s="170"/>
      <c r="F58" s="142">
        <v>80</v>
      </c>
      <c r="G58" s="142"/>
      <c r="H58" s="143">
        <v>40</v>
      </c>
      <c r="I58" s="139"/>
      <c r="J58" s="142">
        <v>40</v>
      </c>
      <c r="K58" s="139"/>
      <c r="L58" s="139"/>
      <c r="M58" s="172"/>
      <c r="N58" s="171"/>
      <c r="O58" s="141"/>
      <c r="P58" s="140"/>
      <c r="Q58" s="139"/>
      <c r="R58" s="145"/>
      <c r="S58" s="341"/>
      <c r="T58" s="342"/>
      <c r="U58" s="343"/>
      <c r="V58" s="146"/>
      <c r="W58" s="144">
        <v>16</v>
      </c>
      <c r="X58" s="97"/>
      <c r="Y58" s="98">
        <v>24</v>
      </c>
      <c r="Z58" s="99"/>
      <c r="AA58" s="103"/>
      <c r="AB58" s="242">
        <f t="shared" si="4"/>
        <v>40</v>
      </c>
    </row>
    <row r="59" spans="1:30" ht="13.5" customHeight="1" thickTop="1" thickBot="1">
      <c r="A59" s="383" t="s">
        <v>162</v>
      </c>
      <c r="B59" s="384" t="s">
        <v>231</v>
      </c>
      <c r="C59" s="626" t="s">
        <v>232</v>
      </c>
      <c r="D59" s="627"/>
      <c r="E59" s="627"/>
      <c r="F59" s="628"/>
      <c r="G59" s="385"/>
      <c r="H59" s="389"/>
      <c r="I59" s="390"/>
      <c r="J59" s="390"/>
      <c r="K59" s="390"/>
      <c r="L59" s="629"/>
      <c r="M59" s="629"/>
      <c r="N59" s="390"/>
      <c r="O59" s="390"/>
      <c r="P59" s="392"/>
      <c r="Q59" s="390"/>
      <c r="R59" s="392"/>
      <c r="S59" s="390"/>
      <c r="T59" s="392"/>
      <c r="U59" s="390"/>
      <c r="V59" s="392"/>
      <c r="W59" s="390"/>
      <c r="X59" s="392"/>
      <c r="Y59" s="390"/>
      <c r="Z59" s="85"/>
      <c r="AA59" s="26"/>
      <c r="AB59" s="242">
        <f t="shared" si="4"/>
        <v>0</v>
      </c>
    </row>
    <row r="60" spans="1:30" ht="55.5" customHeight="1" thickBot="1">
      <c r="A60" s="643" t="s">
        <v>366</v>
      </c>
      <c r="B60" s="643"/>
      <c r="C60" s="643"/>
      <c r="D60" s="643"/>
      <c r="E60" s="643"/>
      <c r="F60" s="643"/>
      <c r="G60" s="17"/>
      <c r="H60" s="386"/>
      <c r="I60" s="387"/>
      <c r="J60" s="387"/>
      <c r="K60" s="387"/>
      <c r="L60" s="630"/>
      <c r="M60" s="630"/>
      <c r="N60" s="387"/>
      <c r="O60" s="387"/>
      <c r="P60" s="388"/>
      <c r="Q60" s="387"/>
      <c r="R60" s="388"/>
      <c r="S60" s="387"/>
      <c r="T60" s="388"/>
      <c r="U60" s="387"/>
      <c r="V60" s="388"/>
      <c r="W60" s="387"/>
      <c r="X60" s="388"/>
      <c r="Y60" s="387"/>
      <c r="Z60" s="60"/>
      <c r="AA60" s="26"/>
    </row>
    <row r="61" spans="1:30" ht="13.5" customHeight="1" thickTop="1">
      <c r="A61" s="375" t="s">
        <v>318</v>
      </c>
      <c r="B61" s="373" t="s">
        <v>213</v>
      </c>
      <c r="C61" s="659"/>
      <c r="D61" s="659"/>
      <c r="E61" s="659"/>
      <c r="F61" s="659"/>
      <c r="G61" s="54"/>
      <c r="H61" s="661" t="s">
        <v>230</v>
      </c>
      <c r="I61" s="126"/>
      <c r="J61" s="647" t="s">
        <v>286</v>
      </c>
      <c r="K61" s="648"/>
      <c r="L61" s="648"/>
      <c r="M61" s="649"/>
      <c r="N61" s="346"/>
      <c r="O61" s="126"/>
      <c r="P61" s="127"/>
      <c r="Q61" s="126">
        <v>2</v>
      </c>
      <c r="R61" s="127"/>
      <c r="S61" s="126">
        <v>2</v>
      </c>
      <c r="T61" s="127"/>
      <c r="U61" s="126">
        <v>4</v>
      </c>
      <c r="V61" s="127"/>
      <c r="W61" s="126"/>
      <c r="X61" s="127"/>
      <c r="Y61" s="135">
        <v>1</v>
      </c>
      <c r="Z61" s="133"/>
      <c r="AA61" s="27"/>
    </row>
    <row r="62" spans="1:30" ht="13.5" customHeight="1" thickBot="1">
      <c r="A62" s="374" t="s">
        <v>319</v>
      </c>
      <c r="B62" s="62" t="s">
        <v>214</v>
      </c>
      <c r="C62" s="660"/>
      <c r="D62" s="660"/>
      <c r="E62" s="660"/>
      <c r="F62" s="660"/>
      <c r="G62" s="54"/>
      <c r="H62" s="662"/>
      <c r="I62" s="50"/>
      <c r="J62" s="650" t="s">
        <v>233</v>
      </c>
      <c r="K62" s="651"/>
      <c r="L62" s="651"/>
      <c r="M62" s="652"/>
      <c r="N62" s="347"/>
      <c r="O62" s="50">
        <v>2</v>
      </c>
      <c r="P62" s="107"/>
      <c r="Q62" s="50">
        <v>3</v>
      </c>
      <c r="R62" s="107"/>
      <c r="S62" s="50">
        <v>1</v>
      </c>
      <c r="T62" s="107"/>
      <c r="U62" s="50">
        <v>9</v>
      </c>
      <c r="V62" s="107"/>
      <c r="W62" s="50">
        <v>3</v>
      </c>
      <c r="X62" s="107"/>
      <c r="Y62" s="136">
        <v>8</v>
      </c>
      <c r="Z62" s="133"/>
      <c r="AA62" s="27"/>
    </row>
    <row r="63" spans="1:30" ht="13.5" customHeight="1" thickBot="1">
      <c r="A63" s="63" t="s">
        <v>322</v>
      </c>
      <c r="B63" s="64" t="s">
        <v>215</v>
      </c>
      <c r="C63" s="665"/>
      <c r="D63" s="665"/>
      <c r="E63" s="665"/>
      <c r="F63" s="665"/>
      <c r="G63" s="114"/>
      <c r="H63" s="662"/>
      <c r="I63" s="49"/>
      <c r="J63" s="653" t="s">
        <v>234</v>
      </c>
      <c r="K63" s="654"/>
      <c r="L63" s="654"/>
      <c r="M63" s="655"/>
      <c r="N63" s="348"/>
      <c r="O63" s="49"/>
      <c r="P63" s="108"/>
      <c r="Q63" s="49"/>
      <c r="R63" s="108"/>
      <c r="S63" s="49"/>
      <c r="T63" s="108"/>
      <c r="U63" s="49"/>
      <c r="V63" s="108"/>
      <c r="W63" s="49"/>
      <c r="X63" s="108"/>
      <c r="Y63" s="137"/>
      <c r="Z63" s="134"/>
      <c r="AA63" s="26"/>
    </row>
    <row r="64" spans="1:30" ht="13.5" customHeight="1">
      <c r="A64" s="63" t="s">
        <v>320</v>
      </c>
      <c r="B64" s="64" t="s">
        <v>216</v>
      </c>
      <c r="C64" s="665"/>
      <c r="D64" s="665"/>
      <c r="E64" s="665"/>
      <c r="F64" s="665"/>
      <c r="G64" s="54"/>
      <c r="H64" s="663"/>
      <c r="I64" s="50"/>
      <c r="J64" s="656" t="s">
        <v>235</v>
      </c>
      <c r="K64" s="657"/>
      <c r="L64" s="657"/>
      <c r="M64" s="658"/>
      <c r="N64" s="346"/>
      <c r="O64" s="50"/>
      <c r="P64" s="107"/>
      <c r="Q64" s="50"/>
      <c r="R64" s="107"/>
      <c r="S64" s="50"/>
      <c r="T64" s="107"/>
      <c r="U64" s="50"/>
      <c r="V64" s="107"/>
      <c r="W64" s="50"/>
      <c r="X64" s="107"/>
      <c r="Y64" s="136">
        <v>1</v>
      </c>
      <c r="Z64" s="133"/>
      <c r="AA64" s="27"/>
    </row>
    <row r="65" spans="1:28" ht="13.5" customHeight="1" thickBot="1">
      <c r="A65" s="63" t="s">
        <v>321</v>
      </c>
      <c r="B65" s="64" t="s">
        <v>217</v>
      </c>
      <c r="C65" s="665"/>
      <c r="D65" s="665"/>
      <c r="E65" s="665"/>
      <c r="F65" s="665"/>
      <c r="G65" s="113"/>
      <c r="H65" s="669" t="s">
        <v>327</v>
      </c>
      <c r="I65" s="670"/>
      <c r="J65" s="670"/>
      <c r="K65" s="670"/>
      <c r="L65" s="671"/>
      <c r="M65" s="376"/>
      <c r="N65" s="376" t="s">
        <v>367</v>
      </c>
      <c r="O65" s="376"/>
      <c r="P65" s="132"/>
      <c r="Q65" s="131" t="s">
        <v>328</v>
      </c>
      <c r="R65" s="132"/>
      <c r="S65" s="131" t="s">
        <v>328</v>
      </c>
      <c r="T65" s="132"/>
      <c r="U65" s="131" t="s">
        <v>329</v>
      </c>
      <c r="V65" s="132"/>
      <c r="W65" s="131"/>
      <c r="X65" s="132"/>
      <c r="Y65" s="138" t="s">
        <v>328</v>
      </c>
      <c r="Z65" s="133"/>
      <c r="AA65" s="27"/>
    </row>
    <row r="66" spans="1:28" ht="13.5" customHeight="1" thickTop="1" thickBot="1">
      <c r="A66" s="63">
        <v>1404</v>
      </c>
      <c r="B66" s="64" t="s">
        <v>218</v>
      </c>
      <c r="C66" s="377"/>
      <c r="D66" s="672"/>
      <c r="E66" s="673"/>
      <c r="F66" s="674"/>
      <c r="G66" s="111"/>
      <c r="H66" s="130"/>
      <c r="I66" s="130"/>
      <c r="J66" s="130"/>
      <c r="K66" s="19"/>
      <c r="L66" s="664"/>
      <c r="M66" s="664"/>
      <c r="N66" s="351"/>
      <c r="O66" s="125"/>
      <c r="P66" s="128"/>
      <c r="Q66" s="19"/>
      <c r="R66" s="128"/>
      <c r="S66" s="19"/>
      <c r="T66" s="128"/>
      <c r="U66" s="19"/>
      <c r="V66" s="129"/>
      <c r="W66" s="125"/>
      <c r="X66" s="128"/>
      <c r="Y66" s="19"/>
      <c r="Z66" s="121"/>
      <c r="AA66" s="21"/>
    </row>
    <row r="67" spans="1:28" ht="13.5" customHeight="1" thickBot="1">
      <c r="A67" s="65" t="s">
        <v>323</v>
      </c>
      <c r="B67" s="66" t="s">
        <v>219</v>
      </c>
      <c r="C67" s="378"/>
      <c r="D67" s="675"/>
      <c r="E67" s="676"/>
      <c r="F67" s="677"/>
      <c r="G67" s="112"/>
      <c r="H67" s="112"/>
      <c r="I67" s="112"/>
      <c r="J67" s="112"/>
      <c r="K67" s="112"/>
      <c r="L67" s="112"/>
      <c r="M67" s="112"/>
      <c r="N67" s="357"/>
      <c r="O67" s="666"/>
      <c r="P67" s="667"/>
      <c r="Q67" s="666"/>
      <c r="R67" s="667"/>
      <c r="S67" s="666"/>
      <c r="T67" s="667"/>
      <c r="U67" s="666"/>
      <c r="V67" s="668"/>
      <c r="W67" s="666"/>
      <c r="X67" s="667"/>
      <c r="Y67" s="666"/>
      <c r="Z67" s="667"/>
      <c r="AA67" s="122"/>
      <c r="AB67" s="123"/>
    </row>
    <row r="68" spans="1:28" ht="13.5" customHeight="1">
      <c r="D68" s="379"/>
    </row>
  </sheetData>
  <mergeCells count="60">
    <mergeCell ref="L66:M66"/>
    <mergeCell ref="C65:F65"/>
    <mergeCell ref="C63:F63"/>
    <mergeCell ref="W67:X67"/>
    <mergeCell ref="Y67:Z67"/>
    <mergeCell ref="O67:P67"/>
    <mergeCell ref="Q67:R67"/>
    <mergeCell ref="S67:T67"/>
    <mergeCell ref="U67:V67"/>
    <mergeCell ref="C64:F64"/>
    <mergeCell ref="H65:L65"/>
    <mergeCell ref="D66:F66"/>
    <mergeCell ref="D67:F67"/>
    <mergeCell ref="J61:M61"/>
    <mergeCell ref="J62:M62"/>
    <mergeCell ref="J63:M63"/>
    <mergeCell ref="J64:M64"/>
    <mergeCell ref="C61:F61"/>
    <mergeCell ref="C62:F62"/>
    <mergeCell ref="H61:H64"/>
    <mergeCell ref="C59:F59"/>
    <mergeCell ref="L59:M59"/>
    <mergeCell ref="L60:M60"/>
    <mergeCell ref="S5:S6"/>
    <mergeCell ref="J4:J6"/>
    <mergeCell ref="Q4:R4"/>
    <mergeCell ref="S4:T4"/>
    <mergeCell ref="O4:P4"/>
    <mergeCell ref="F3:F6"/>
    <mergeCell ref="H3:H6"/>
    <mergeCell ref="Q3:R3"/>
    <mergeCell ref="O3:P3"/>
    <mergeCell ref="N5:N6"/>
    <mergeCell ref="A60:F60"/>
    <mergeCell ref="J3:N3"/>
    <mergeCell ref="U5:U6"/>
    <mergeCell ref="W5:W6"/>
    <mergeCell ref="U4:V4"/>
    <mergeCell ref="W4:X4"/>
    <mergeCell ref="Y5:Y6"/>
    <mergeCell ref="Y4:Z4"/>
    <mergeCell ref="S2:U2"/>
    <mergeCell ref="W2:Y2"/>
    <mergeCell ref="S3:T3"/>
    <mergeCell ref="U3:V3"/>
    <mergeCell ref="W3:X3"/>
    <mergeCell ref="Y3:Z3"/>
    <mergeCell ref="O2:Q2"/>
    <mergeCell ref="A1:A6"/>
    <mergeCell ref="B1:B6"/>
    <mergeCell ref="C1:D2"/>
    <mergeCell ref="C3:C6"/>
    <mergeCell ref="K5:K6"/>
    <mergeCell ref="L5:L6"/>
    <mergeCell ref="M5:M6"/>
    <mergeCell ref="O5:O6"/>
    <mergeCell ref="Q5:Q6"/>
    <mergeCell ref="D3:D6"/>
    <mergeCell ref="E1:N2"/>
    <mergeCell ref="K4:N4"/>
  </mergeCells>
  <pageMargins left="0" right="0" top="0" bottom="0" header="0" footer="0"/>
  <pageSetup paperSize="9" scale="90" orientation="landscape" r:id="rId1"/>
  <headerFooter alignWithMargins="0"/>
  <ignoredErrors>
    <ignoredError sqref="A7:B7 G7 I7 M7 P7 R7 T7 V7 X7 Z7:AA7" numberStoredAsText="1"/>
    <ignoredError sqref="Q8 U8 W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4"/>
  <sheetViews>
    <sheetView showGridLines="0" workbookViewId="0">
      <selection activeCell="B45" sqref="B45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5.6" customHeight="1">
      <c r="A1" s="3"/>
      <c r="B1" s="196" t="s">
        <v>0</v>
      </c>
    </row>
    <row r="2" spans="1:2" ht="15.6" customHeight="1">
      <c r="A2" s="3"/>
      <c r="B2" s="236" t="s">
        <v>254</v>
      </c>
    </row>
    <row r="3" spans="1:2" ht="15.6" customHeight="1">
      <c r="A3" s="3"/>
      <c r="B3" s="237" t="s">
        <v>255</v>
      </c>
    </row>
    <row r="4" spans="1:2" ht="15.6" customHeight="1">
      <c r="A4" s="3"/>
      <c r="B4" s="237" t="s">
        <v>256</v>
      </c>
    </row>
    <row r="5" spans="1:2" ht="15.6" customHeight="1">
      <c r="A5" s="3"/>
      <c r="B5" s="237" t="s">
        <v>257</v>
      </c>
    </row>
    <row r="6" spans="1:2" ht="15.6" customHeight="1">
      <c r="A6" s="3"/>
      <c r="B6" s="237" t="s">
        <v>258</v>
      </c>
    </row>
    <row r="7" spans="1:2" ht="15.6" customHeight="1">
      <c r="A7" s="3"/>
      <c r="B7" s="237" t="s">
        <v>259</v>
      </c>
    </row>
    <row r="8" spans="1:2" ht="15.6" customHeight="1">
      <c r="A8" s="3"/>
      <c r="B8" s="237" t="s">
        <v>260</v>
      </c>
    </row>
    <row r="9" spans="1:2" ht="15.6" customHeight="1">
      <c r="A9" s="3"/>
      <c r="B9" s="237" t="s">
        <v>261</v>
      </c>
    </row>
    <row r="10" spans="1:2" ht="15.6" customHeight="1">
      <c r="A10" s="3"/>
      <c r="B10" s="237" t="s">
        <v>262</v>
      </c>
    </row>
    <row r="11" spans="1:2" ht="15.6" customHeight="1">
      <c r="A11" s="3"/>
      <c r="B11" s="237" t="s">
        <v>263</v>
      </c>
    </row>
    <row r="12" spans="1:2" ht="15.6" customHeight="1">
      <c r="A12" s="3"/>
      <c r="B12" s="237" t="s">
        <v>276</v>
      </c>
    </row>
    <row r="13" spans="1:2" ht="15.6" customHeight="1">
      <c r="A13" s="3"/>
      <c r="B13" s="237" t="s">
        <v>277</v>
      </c>
    </row>
    <row r="14" spans="1:2" ht="15.6" customHeight="1">
      <c r="A14" s="3"/>
      <c r="B14" s="237" t="s">
        <v>282</v>
      </c>
    </row>
    <row r="15" spans="1:2" ht="15.6" customHeight="1">
      <c r="A15" s="3"/>
      <c r="B15" s="237" t="s">
        <v>283</v>
      </c>
    </row>
    <row r="16" spans="1:2" ht="15.6" customHeight="1">
      <c r="A16" s="3"/>
      <c r="B16" s="237" t="s">
        <v>284</v>
      </c>
    </row>
    <row r="17" spans="1:2" ht="15.6" customHeight="1">
      <c r="A17" s="3"/>
      <c r="B17" s="237" t="s">
        <v>285</v>
      </c>
    </row>
    <row r="18" spans="1:2" ht="15.6" customHeight="1">
      <c r="A18" s="3"/>
      <c r="B18" s="197" t="s">
        <v>264</v>
      </c>
    </row>
    <row r="19" spans="1:2" ht="15.6" customHeight="1">
      <c r="A19" s="3"/>
      <c r="B19" s="237" t="s">
        <v>278</v>
      </c>
    </row>
    <row r="20" spans="1:2" ht="15.6" customHeight="1">
      <c r="A20" s="3"/>
      <c r="B20" s="237" t="s">
        <v>279</v>
      </c>
    </row>
    <row r="21" spans="1:2" ht="15.6" customHeight="1">
      <c r="A21" s="3"/>
      <c r="B21" s="237" t="s">
        <v>280</v>
      </c>
    </row>
    <row r="22" spans="1:2" ht="15.6" customHeight="1">
      <c r="A22" s="3"/>
      <c r="B22" s="237" t="s">
        <v>281</v>
      </c>
    </row>
    <row r="23" spans="1:2" ht="15.6" customHeight="1">
      <c r="A23" s="3"/>
      <c r="B23" s="197" t="s">
        <v>265</v>
      </c>
    </row>
    <row r="24" spans="1:2" ht="15.6" customHeight="1">
      <c r="A24" s="3"/>
      <c r="B24" s="237" t="s">
        <v>266</v>
      </c>
    </row>
    <row r="25" spans="1:2" ht="15.6" customHeight="1">
      <c r="A25" s="3"/>
      <c r="B25" s="237" t="s">
        <v>267</v>
      </c>
    </row>
    <row r="26" spans="1:2" ht="15.6" customHeight="1">
      <c r="A26" s="3"/>
      <c r="B26" s="237" t="s">
        <v>268</v>
      </c>
    </row>
    <row r="27" spans="1:2" ht="15.6" customHeight="1">
      <c r="A27" s="3"/>
      <c r="B27" s="237" t="s">
        <v>269</v>
      </c>
    </row>
    <row r="28" spans="1:2" ht="15.6" customHeight="1">
      <c r="A28" s="3"/>
      <c r="B28" s="237" t="s">
        <v>270</v>
      </c>
    </row>
    <row r="29" spans="1:2" ht="15.6" customHeight="1">
      <c r="A29" s="3"/>
      <c r="B29" s="237" t="s">
        <v>271</v>
      </c>
    </row>
    <row r="30" spans="1:2" ht="15.6" customHeight="1">
      <c r="A30" s="3"/>
      <c r="B30" s="197" t="s">
        <v>272</v>
      </c>
    </row>
    <row r="31" spans="1:2" ht="15.6" customHeight="1">
      <c r="A31" s="3"/>
      <c r="B31" s="237" t="s">
        <v>273</v>
      </c>
    </row>
    <row r="32" spans="1:2" ht="15.6" customHeight="1">
      <c r="A32" s="3"/>
      <c r="B32" s="237" t="s">
        <v>274</v>
      </c>
    </row>
    <row r="33" spans="1:2" ht="15.6" customHeight="1">
      <c r="A33" s="3"/>
      <c r="B33" s="237" t="s">
        <v>275</v>
      </c>
    </row>
    <row r="34" spans="1:2" ht="14.25" customHeight="1">
      <c r="A34" s="3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21"/>
  <sheetViews>
    <sheetView showGridLines="0" workbookViewId="0">
      <pane ySplit="1" topLeftCell="A2" activePane="bottomLeft" state="frozen"/>
      <selection pane="bottomLeft" activeCell="D17" sqref="D17"/>
    </sheetView>
  </sheetViews>
  <sheetFormatPr defaultColWidth="14.6640625" defaultRowHeight="15" customHeight="1"/>
  <cols>
    <col min="1" max="1" width="15" style="2" customWidth="1"/>
    <col min="2" max="3" width="0" style="2" hidden="1" customWidth="1"/>
    <col min="4" max="4" width="125" style="2" customWidth="1"/>
    <col min="5" max="16384" width="14.6640625" style="2"/>
  </cols>
  <sheetData>
    <row r="1" spans="1:4" ht="16.5" customHeight="1">
      <c r="A1" s="503"/>
      <c r="B1" s="6"/>
      <c r="C1" s="6"/>
      <c r="D1" s="6" t="s">
        <v>44</v>
      </c>
    </row>
    <row r="2" spans="1:4" ht="19.5" customHeight="1">
      <c r="A2" s="679" t="s">
        <v>12</v>
      </c>
      <c r="B2" s="679"/>
      <c r="C2" s="508">
        <v>1</v>
      </c>
      <c r="D2" s="509" t="s">
        <v>45</v>
      </c>
    </row>
    <row r="3" spans="1:4" ht="18.75" customHeight="1">
      <c r="A3" s="678" t="s">
        <v>13</v>
      </c>
      <c r="B3" s="678"/>
      <c r="C3" s="510">
        <v>1</v>
      </c>
      <c r="D3" s="511" t="s">
        <v>46</v>
      </c>
    </row>
    <row r="4" spans="1:4" ht="27" customHeight="1">
      <c r="A4" s="678" t="s">
        <v>14</v>
      </c>
      <c r="B4" s="678"/>
      <c r="C4" s="510">
        <v>1</v>
      </c>
      <c r="D4" s="511" t="s">
        <v>47</v>
      </c>
    </row>
    <row r="5" spans="1:4" ht="18.75" customHeight="1">
      <c r="A5" s="678" t="s">
        <v>15</v>
      </c>
      <c r="B5" s="678"/>
      <c r="C5" s="510">
        <v>1</v>
      </c>
      <c r="D5" s="511" t="s">
        <v>421</v>
      </c>
    </row>
    <row r="6" spans="1:4" ht="17.25" customHeight="1">
      <c r="A6" s="678" t="s">
        <v>16</v>
      </c>
      <c r="B6" s="678"/>
      <c r="C6" s="510">
        <v>1</v>
      </c>
      <c r="D6" s="511" t="s">
        <v>48</v>
      </c>
    </row>
    <row r="7" spans="1:4" ht="18.75" customHeight="1">
      <c r="A7" s="678" t="s">
        <v>17</v>
      </c>
      <c r="B7" s="678"/>
      <c r="C7" s="510">
        <v>1</v>
      </c>
      <c r="D7" s="511" t="s">
        <v>49</v>
      </c>
    </row>
    <row r="8" spans="1:4" ht="17.25" customHeight="1">
      <c r="A8" s="678" t="s">
        <v>18</v>
      </c>
      <c r="B8" s="678"/>
      <c r="C8" s="510">
        <v>1</v>
      </c>
      <c r="D8" s="511" t="s">
        <v>50</v>
      </c>
    </row>
    <row r="9" spans="1:4" ht="31.5" customHeight="1">
      <c r="A9" s="512" t="s">
        <v>402</v>
      </c>
      <c r="B9" s="512"/>
      <c r="C9" s="512"/>
      <c r="D9" s="513" t="s">
        <v>408</v>
      </c>
    </row>
    <row r="10" spans="1:4" ht="15.75" customHeight="1">
      <c r="A10" s="512" t="s">
        <v>403</v>
      </c>
      <c r="B10" s="512"/>
      <c r="C10" s="512"/>
      <c r="D10" s="513" t="s">
        <v>406</v>
      </c>
    </row>
    <row r="11" spans="1:4" ht="31.5" customHeight="1">
      <c r="A11" s="512" t="s">
        <v>404</v>
      </c>
      <c r="B11" s="512"/>
      <c r="C11" s="512"/>
      <c r="D11" s="513" t="s">
        <v>405</v>
      </c>
    </row>
    <row r="12" spans="1:4" ht="15" customHeight="1">
      <c r="A12" s="512" t="s">
        <v>404</v>
      </c>
      <c r="B12" s="512"/>
      <c r="C12" s="512"/>
      <c r="D12" s="513" t="s">
        <v>407</v>
      </c>
    </row>
    <row r="13" spans="1:4" ht="15" customHeight="1">
      <c r="A13" s="512" t="s">
        <v>422</v>
      </c>
      <c r="B13" s="512"/>
      <c r="C13" s="512"/>
      <c r="D13" s="697" t="s">
        <v>407</v>
      </c>
    </row>
    <row r="14" spans="1:4" ht="15" customHeight="1">
      <c r="A14" s="512"/>
      <c r="B14" s="512"/>
      <c r="C14" s="512"/>
      <c r="D14" s="698"/>
    </row>
    <row r="15" spans="1:4" ht="15" customHeight="1">
      <c r="A15" s="512" t="s">
        <v>409</v>
      </c>
      <c r="B15" s="512"/>
      <c r="C15" s="512"/>
      <c r="D15" s="514" t="s">
        <v>412</v>
      </c>
    </row>
    <row r="16" spans="1:4" ht="15" customHeight="1">
      <c r="A16" s="512" t="s">
        <v>410</v>
      </c>
      <c r="B16" s="512"/>
      <c r="C16" s="512"/>
      <c r="D16" s="514" t="s">
        <v>414</v>
      </c>
    </row>
    <row r="17" spans="1:4" ht="15" customHeight="1">
      <c r="A17" s="512" t="s">
        <v>411</v>
      </c>
      <c r="B17" s="512"/>
      <c r="C17" s="512"/>
      <c r="D17" s="514" t="s">
        <v>413</v>
      </c>
    </row>
    <row r="18" spans="1:4" ht="15" customHeight="1">
      <c r="A18" s="512"/>
      <c r="B18" s="512"/>
      <c r="C18" s="512"/>
      <c r="D18" s="515"/>
    </row>
    <row r="19" spans="1:4" ht="15" customHeight="1">
      <c r="A19" s="512" t="s">
        <v>415</v>
      </c>
      <c r="B19" s="512"/>
      <c r="C19" s="512"/>
      <c r="D19" s="514" t="s">
        <v>418</v>
      </c>
    </row>
    <row r="20" spans="1:4" ht="15" customHeight="1">
      <c r="A20" s="512" t="s">
        <v>416</v>
      </c>
      <c r="B20" s="512"/>
      <c r="C20" s="512"/>
      <c r="D20" s="514" t="s">
        <v>419</v>
      </c>
    </row>
    <row r="21" spans="1:4" ht="16.5" customHeight="1">
      <c r="A21" s="516" t="s">
        <v>417</v>
      </c>
      <c r="B21" s="512"/>
      <c r="C21" s="512"/>
      <c r="D21" s="513" t="s">
        <v>420</v>
      </c>
    </row>
  </sheetData>
  <mergeCells count="7">
    <mergeCell ref="A7:B7"/>
    <mergeCell ref="A8:B8"/>
    <mergeCell ref="A2:B2"/>
    <mergeCell ref="A3:B3"/>
    <mergeCell ref="A4:B4"/>
    <mergeCell ref="A5:B5"/>
    <mergeCell ref="A6:B6"/>
  </mergeCells>
  <pageMargins left="0.74803149606299213" right="0.74803149606299213" top="0" bottom="0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4" workbookViewId="0">
      <selection activeCell="N12" sqref="N12"/>
    </sheetView>
  </sheetViews>
  <sheetFormatPr defaultRowHeight="10.5"/>
  <cols>
    <col min="1" max="1" width="12.83203125" customWidth="1"/>
    <col min="2" max="2" width="39" customWidth="1"/>
  </cols>
  <sheetData>
    <row r="1" spans="1:18" ht="16.5" thickBot="1">
      <c r="A1" s="680" t="s">
        <v>379</v>
      </c>
      <c r="B1" s="682" t="s">
        <v>380</v>
      </c>
      <c r="C1" s="684" t="s">
        <v>381</v>
      </c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</row>
    <row r="2" spans="1:18" ht="17.25" thickTop="1" thickBot="1">
      <c r="A2" s="680"/>
      <c r="B2" s="682"/>
      <c r="C2" s="686" t="s">
        <v>382</v>
      </c>
      <c r="D2" s="687"/>
      <c r="E2" s="687"/>
      <c r="F2" s="687"/>
      <c r="G2" s="687"/>
      <c r="H2" s="687"/>
      <c r="I2" s="688"/>
      <c r="J2" s="689" t="s">
        <v>383</v>
      </c>
      <c r="K2" s="690"/>
      <c r="L2" s="690"/>
      <c r="M2" s="690"/>
      <c r="N2" s="690"/>
      <c r="O2" s="690"/>
      <c r="P2" s="690"/>
      <c r="Q2" s="690"/>
      <c r="R2" s="691"/>
    </row>
    <row r="3" spans="1:18" ht="63" customHeight="1" thickTop="1" thickBot="1">
      <c r="A3" s="681"/>
      <c r="B3" s="683"/>
      <c r="C3" s="502" t="s">
        <v>384</v>
      </c>
      <c r="D3" s="501" t="s">
        <v>385</v>
      </c>
      <c r="E3" s="501" t="s">
        <v>386</v>
      </c>
      <c r="F3" s="501" t="s">
        <v>387</v>
      </c>
      <c r="G3" s="501" t="s">
        <v>388</v>
      </c>
      <c r="H3" s="501" t="s">
        <v>389</v>
      </c>
      <c r="I3" s="500" t="s">
        <v>390</v>
      </c>
      <c r="J3" s="499" t="s">
        <v>391</v>
      </c>
      <c r="K3" s="498" t="s">
        <v>392</v>
      </c>
      <c r="L3" s="498" t="s">
        <v>393</v>
      </c>
      <c r="M3" s="498" t="s">
        <v>423</v>
      </c>
      <c r="N3" s="498" t="s">
        <v>394</v>
      </c>
      <c r="O3" s="498" t="s">
        <v>395</v>
      </c>
      <c r="P3" s="498" t="s">
        <v>396</v>
      </c>
      <c r="Q3" s="497" t="s">
        <v>397</v>
      </c>
      <c r="R3" s="497" t="s">
        <v>398</v>
      </c>
    </row>
    <row r="4" spans="1:18" s="475" customFormat="1" ht="15.95" customHeight="1" thickTop="1" thickBot="1">
      <c r="A4" s="492" t="s">
        <v>185</v>
      </c>
      <c r="B4" s="496" t="s">
        <v>399</v>
      </c>
      <c r="C4" s="494"/>
      <c r="D4" s="489"/>
      <c r="E4" s="489"/>
      <c r="F4" s="489"/>
      <c r="G4" s="489"/>
      <c r="H4" s="489"/>
      <c r="I4" s="488"/>
      <c r="J4" s="490"/>
      <c r="K4" s="489"/>
      <c r="L4" s="489"/>
      <c r="M4" s="489"/>
      <c r="N4" s="489"/>
      <c r="O4" s="489"/>
      <c r="P4" s="489"/>
      <c r="Q4" s="489"/>
      <c r="R4" s="488"/>
    </row>
    <row r="5" spans="1:18" s="475" customFormat="1" ht="15.95" customHeight="1" thickTop="1">
      <c r="A5" s="126" t="s">
        <v>187</v>
      </c>
      <c r="B5" s="423" t="s">
        <v>11</v>
      </c>
      <c r="C5" s="493" t="s">
        <v>401</v>
      </c>
      <c r="D5" s="486" t="s">
        <v>401</v>
      </c>
      <c r="E5" s="486" t="s">
        <v>401</v>
      </c>
      <c r="F5" s="486" t="s">
        <v>401</v>
      </c>
      <c r="G5" s="486" t="s">
        <v>401</v>
      </c>
      <c r="H5" s="486" t="s">
        <v>401</v>
      </c>
      <c r="I5" s="485" t="s">
        <v>401</v>
      </c>
      <c r="J5" s="487"/>
      <c r="K5" s="486" t="s">
        <v>401</v>
      </c>
      <c r="L5" s="486" t="s">
        <v>401</v>
      </c>
      <c r="M5" s="486"/>
      <c r="N5" s="486"/>
      <c r="O5" s="486"/>
      <c r="P5" s="486" t="s">
        <v>401</v>
      </c>
      <c r="Q5" s="486" t="s">
        <v>401</v>
      </c>
      <c r="R5" s="485" t="s">
        <v>401</v>
      </c>
    </row>
    <row r="6" spans="1:18" s="475" customFormat="1" ht="15.95" customHeight="1">
      <c r="A6" s="50" t="s">
        <v>188</v>
      </c>
      <c r="B6" s="266" t="s">
        <v>19</v>
      </c>
      <c r="C6" s="493" t="s">
        <v>401</v>
      </c>
      <c r="D6" s="486" t="s">
        <v>401</v>
      </c>
      <c r="E6" s="486" t="s">
        <v>401</v>
      </c>
      <c r="F6" s="486" t="s">
        <v>401</v>
      </c>
      <c r="G6" s="486" t="s">
        <v>401</v>
      </c>
      <c r="H6" s="486" t="s">
        <v>401</v>
      </c>
      <c r="I6" s="485" t="s">
        <v>401</v>
      </c>
      <c r="J6" s="487" t="s">
        <v>401</v>
      </c>
      <c r="K6" s="486" t="s">
        <v>401</v>
      </c>
      <c r="L6" s="486" t="s">
        <v>401</v>
      </c>
      <c r="M6" s="486" t="s">
        <v>401</v>
      </c>
      <c r="N6" s="486" t="s">
        <v>401</v>
      </c>
      <c r="O6" s="486" t="s">
        <v>401</v>
      </c>
      <c r="P6" s="486" t="s">
        <v>401</v>
      </c>
      <c r="Q6" s="486" t="s">
        <v>401</v>
      </c>
      <c r="R6" s="485" t="s">
        <v>401</v>
      </c>
    </row>
    <row r="7" spans="1:18" s="475" customFormat="1" ht="24" customHeight="1">
      <c r="A7" s="50" t="s">
        <v>189</v>
      </c>
      <c r="B7" s="266" t="s">
        <v>20</v>
      </c>
      <c r="C7" s="493" t="s">
        <v>401</v>
      </c>
      <c r="D7" s="486" t="s">
        <v>401</v>
      </c>
      <c r="E7" s="486" t="s">
        <v>401</v>
      </c>
      <c r="F7" s="486" t="s">
        <v>401</v>
      </c>
      <c r="G7" s="486" t="s">
        <v>401</v>
      </c>
      <c r="H7" s="486" t="s">
        <v>401</v>
      </c>
      <c r="I7" s="485" t="s">
        <v>401</v>
      </c>
      <c r="J7" s="487" t="s">
        <v>401</v>
      </c>
      <c r="K7" s="486" t="s">
        <v>401</v>
      </c>
      <c r="L7" s="486" t="s">
        <v>401</v>
      </c>
      <c r="M7" s="486" t="s">
        <v>401</v>
      </c>
      <c r="N7" s="486" t="s">
        <v>401</v>
      </c>
      <c r="O7" s="486" t="s">
        <v>401</v>
      </c>
      <c r="P7" s="486" t="s">
        <v>401</v>
      </c>
      <c r="Q7" s="486" t="s">
        <v>401</v>
      </c>
      <c r="R7" s="485" t="s">
        <v>401</v>
      </c>
    </row>
    <row r="8" spans="1:18" s="475" customFormat="1" ht="15.95" customHeight="1">
      <c r="A8" s="50" t="s">
        <v>190</v>
      </c>
      <c r="B8" s="266" t="s">
        <v>21</v>
      </c>
      <c r="C8" s="493" t="s">
        <v>401</v>
      </c>
      <c r="D8" s="486" t="s">
        <v>401</v>
      </c>
      <c r="E8" s="486" t="s">
        <v>401</v>
      </c>
      <c r="F8" s="486" t="s">
        <v>401</v>
      </c>
      <c r="G8" s="486" t="s">
        <v>401</v>
      </c>
      <c r="H8" s="486" t="s">
        <v>401</v>
      </c>
      <c r="I8" s="485" t="s">
        <v>401</v>
      </c>
      <c r="J8" s="487" t="s">
        <v>401</v>
      </c>
      <c r="K8" s="486"/>
      <c r="L8" s="486"/>
      <c r="M8" s="486"/>
      <c r="N8" s="486"/>
      <c r="O8" s="486"/>
      <c r="P8" s="486" t="s">
        <v>401</v>
      </c>
      <c r="Q8" s="486" t="s">
        <v>401</v>
      </c>
      <c r="R8" s="485" t="s">
        <v>401</v>
      </c>
    </row>
    <row r="9" spans="1:18" s="475" customFormat="1" ht="15.95" customHeight="1">
      <c r="A9" s="50" t="s">
        <v>191</v>
      </c>
      <c r="B9" s="266" t="s">
        <v>22</v>
      </c>
      <c r="C9" s="493" t="s">
        <v>401</v>
      </c>
      <c r="D9" s="486" t="s">
        <v>401</v>
      </c>
      <c r="E9" s="486" t="s">
        <v>401</v>
      </c>
      <c r="F9" s="486" t="s">
        <v>401</v>
      </c>
      <c r="G9" s="486" t="s">
        <v>401</v>
      </c>
      <c r="H9" s="486" t="s">
        <v>401</v>
      </c>
      <c r="I9" s="485" t="s">
        <v>401</v>
      </c>
      <c r="J9" s="487" t="s">
        <v>401</v>
      </c>
      <c r="K9" s="486" t="s">
        <v>401</v>
      </c>
      <c r="L9" s="486" t="s">
        <v>401</v>
      </c>
      <c r="M9" s="486" t="s">
        <v>401</v>
      </c>
      <c r="N9" s="486" t="s">
        <v>401</v>
      </c>
      <c r="O9" s="486" t="s">
        <v>401</v>
      </c>
      <c r="P9" s="486" t="s">
        <v>401</v>
      </c>
      <c r="Q9" s="486" t="s">
        <v>401</v>
      </c>
      <c r="R9" s="485" t="s">
        <v>401</v>
      </c>
    </row>
    <row r="10" spans="1:18" s="475" customFormat="1" ht="15.95" customHeight="1" thickBot="1">
      <c r="A10" s="50" t="s">
        <v>192</v>
      </c>
      <c r="B10" s="266" t="s">
        <v>23</v>
      </c>
      <c r="C10" s="493" t="s">
        <v>401</v>
      </c>
      <c r="D10" s="486" t="s">
        <v>401</v>
      </c>
      <c r="E10" s="486" t="s">
        <v>401</v>
      </c>
      <c r="F10" s="486" t="s">
        <v>401</v>
      </c>
      <c r="G10" s="486" t="s">
        <v>401</v>
      </c>
      <c r="H10" s="486" t="s">
        <v>401</v>
      </c>
      <c r="I10" s="485" t="s">
        <v>401</v>
      </c>
      <c r="J10" s="487" t="s">
        <v>401</v>
      </c>
      <c r="K10" s="486" t="s">
        <v>401</v>
      </c>
      <c r="L10" s="486" t="s">
        <v>401</v>
      </c>
      <c r="M10" s="486" t="s">
        <v>401</v>
      </c>
      <c r="N10" s="486" t="s">
        <v>401</v>
      </c>
      <c r="O10" s="486" t="s">
        <v>401</v>
      </c>
      <c r="P10" s="486" t="s">
        <v>401</v>
      </c>
      <c r="Q10" s="486" t="s">
        <v>401</v>
      </c>
      <c r="R10" s="485" t="s">
        <v>401</v>
      </c>
    </row>
    <row r="11" spans="1:18" s="475" customFormat="1" ht="15.95" customHeight="1" thickTop="1" thickBot="1">
      <c r="A11" s="492" t="s">
        <v>193</v>
      </c>
      <c r="B11" s="496" t="s">
        <v>400</v>
      </c>
      <c r="C11" s="494"/>
      <c r="D11" s="489"/>
      <c r="E11" s="489"/>
      <c r="F11" s="489"/>
      <c r="G11" s="489"/>
      <c r="H11" s="489"/>
      <c r="I11" s="488"/>
      <c r="J11" s="490"/>
      <c r="K11" s="489"/>
      <c r="L11" s="489"/>
      <c r="M11" s="489"/>
      <c r="N11" s="489"/>
      <c r="O11" s="489"/>
      <c r="P11" s="489"/>
      <c r="Q11" s="489"/>
      <c r="R11" s="488"/>
    </row>
    <row r="12" spans="1:18" s="475" customFormat="1" ht="54" customHeight="1" thickTop="1" thickBot="1">
      <c r="A12" s="492" t="s">
        <v>195</v>
      </c>
      <c r="B12" s="495" t="s">
        <v>298</v>
      </c>
      <c r="C12" s="494"/>
      <c r="D12" s="489"/>
      <c r="E12" s="489"/>
      <c r="F12" s="489"/>
      <c r="G12" s="489"/>
      <c r="H12" s="489"/>
      <c r="I12" s="488"/>
      <c r="J12" s="490"/>
      <c r="K12" s="489"/>
      <c r="L12" s="489"/>
      <c r="M12" s="489"/>
      <c r="N12" s="489"/>
      <c r="O12" s="489"/>
      <c r="P12" s="489"/>
      <c r="Q12" s="489"/>
      <c r="R12" s="488"/>
    </row>
    <row r="13" spans="1:18" s="475" customFormat="1" ht="31.5" customHeight="1" thickTop="1">
      <c r="A13" s="50" t="s">
        <v>196</v>
      </c>
      <c r="B13" s="266" t="s">
        <v>25</v>
      </c>
      <c r="C13" s="493" t="s">
        <v>401</v>
      </c>
      <c r="D13" s="486" t="s">
        <v>401</v>
      </c>
      <c r="E13" s="486" t="s">
        <v>401</v>
      </c>
      <c r="F13" s="486" t="s">
        <v>401</v>
      </c>
      <c r="G13" s="486" t="s">
        <v>401</v>
      </c>
      <c r="H13" s="486" t="s">
        <v>401</v>
      </c>
      <c r="I13" s="485" t="s">
        <v>401</v>
      </c>
      <c r="J13" s="487" t="s">
        <v>401</v>
      </c>
      <c r="K13" s="486" t="s">
        <v>401</v>
      </c>
      <c r="L13" s="486" t="s">
        <v>401</v>
      </c>
      <c r="M13" s="486" t="s">
        <v>401</v>
      </c>
      <c r="N13" s="486"/>
      <c r="O13" s="486"/>
      <c r="P13" s="486"/>
      <c r="Q13" s="486"/>
      <c r="R13" s="485"/>
    </row>
    <row r="14" spans="1:18" s="475" customFormat="1" ht="31.5" customHeight="1">
      <c r="A14" s="50" t="s">
        <v>212</v>
      </c>
      <c r="B14" s="271" t="s">
        <v>296</v>
      </c>
      <c r="C14" s="493" t="s">
        <v>401</v>
      </c>
      <c r="D14" s="486" t="s">
        <v>401</v>
      </c>
      <c r="E14" s="486" t="s">
        <v>401</v>
      </c>
      <c r="F14" s="486" t="s">
        <v>401</v>
      </c>
      <c r="G14" s="486" t="s">
        <v>401</v>
      </c>
      <c r="H14" s="486" t="s">
        <v>401</v>
      </c>
      <c r="I14" s="485" t="s">
        <v>401</v>
      </c>
      <c r="J14" s="487" t="s">
        <v>401</v>
      </c>
      <c r="K14" s="486" t="s">
        <v>401</v>
      </c>
      <c r="L14" s="486" t="s">
        <v>401</v>
      </c>
      <c r="M14" s="486" t="s">
        <v>401</v>
      </c>
      <c r="N14" s="483"/>
      <c r="O14" s="483"/>
      <c r="P14" s="483"/>
      <c r="Q14" s="483"/>
      <c r="R14" s="482"/>
    </row>
    <row r="15" spans="1:18" s="475" customFormat="1" ht="31.5" customHeight="1">
      <c r="A15" s="50" t="s">
        <v>197</v>
      </c>
      <c r="B15" s="266" t="s">
        <v>26</v>
      </c>
      <c r="C15" s="493" t="s">
        <v>401</v>
      </c>
      <c r="D15" s="486" t="s">
        <v>401</v>
      </c>
      <c r="E15" s="486" t="s">
        <v>401</v>
      </c>
      <c r="F15" s="486" t="s">
        <v>401</v>
      </c>
      <c r="G15" s="486" t="s">
        <v>401</v>
      </c>
      <c r="H15" s="486" t="s">
        <v>401</v>
      </c>
      <c r="I15" s="485" t="s">
        <v>401</v>
      </c>
      <c r="J15" s="487" t="s">
        <v>401</v>
      </c>
      <c r="K15" s="486" t="s">
        <v>401</v>
      </c>
      <c r="L15" s="486" t="s">
        <v>401</v>
      </c>
      <c r="M15" s="486" t="s">
        <v>401</v>
      </c>
      <c r="N15" s="483"/>
      <c r="O15" s="483"/>
      <c r="P15" s="483"/>
      <c r="Q15" s="483"/>
      <c r="R15" s="482"/>
    </row>
    <row r="16" spans="1:18" s="475" customFormat="1" ht="31.5" customHeight="1" thickBot="1">
      <c r="A16" s="50" t="s">
        <v>198</v>
      </c>
      <c r="B16" s="271" t="s">
        <v>199</v>
      </c>
      <c r="C16" s="493" t="s">
        <v>401</v>
      </c>
      <c r="D16" s="486" t="s">
        <v>401</v>
      </c>
      <c r="E16" s="486" t="s">
        <v>401</v>
      </c>
      <c r="F16" s="486" t="s">
        <v>401</v>
      </c>
      <c r="G16" s="486" t="s">
        <v>401</v>
      </c>
      <c r="H16" s="486" t="s">
        <v>401</v>
      </c>
      <c r="I16" s="485" t="s">
        <v>401</v>
      </c>
      <c r="J16" s="487" t="s">
        <v>401</v>
      </c>
      <c r="K16" s="486" t="s">
        <v>401</v>
      </c>
      <c r="L16" s="486" t="s">
        <v>401</v>
      </c>
      <c r="M16" s="486" t="s">
        <v>401</v>
      </c>
      <c r="N16" s="480"/>
      <c r="O16" s="480"/>
      <c r="P16" s="480"/>
      <c r="Q16" s="480"/>
      <c r="R16" s="479"/>
    </row>
    <row r="17" spans="1:18" s="475" customFormat="1" ht="59.25" customHeight="1" thickTop="1" thickBot="1">
      <c r="A17" s="492" t="s">
        <v>200</v>
      </c>
      <c r="B17" s="491" t="s">
        <v>294</v>
      </c>
      <c r="C17" s="490"/>
      <c r="D17" s="489"/>
      <c r="E17" s="489"/>
      <c r="F17" s="489"/>
      <c r="G17" s="489"/>
      <c r="H17" s="489"/>
      <c r="I17" s="488"/>
      <c r="J17" s="490"/>
      <c r="K17" s="489"/>
      <c r="L17" s="489"/>
      <c r="M17" s="489"/>
      <c r="N17" s="489"/>
      <c r="O17" s="489"/>
      <c r="P17" s="489"/>
      <c r="Q17" s="489"/>
      <c r="R17" s="488"/>
    </row>
    <row r="18" spans="1:18" s="475" customFormat="1" ht="30.75" customHeight="1" thickTop="1">
      <c r="A18" s="50" t="s">
        <v>201</v>
      </c>
      <c r="B18" s="271" t="s">
        <v>27</v>
      </c>
      <c r="C18" s="493" t="s">
        <v>401</v>
      </c>
      <c r="D18" s="486" t="s">
        <v>401</v>
      </c>
      <c r="E18" s="486" t="s">
        <v>401</v>
      </c>
      <c r="F18" s="486" t="s">
        <v>401</v>
      </c>
      <c r="G18" s="486" t="s">
        <v>401</v>
      </c>
      <c r="H18" s="486" t="s">
        <v>401</v>
      </c>
      <c r="I18" s="485" t="s">
        <v>401</v>
      </c>
      <c r="J18" s="487"/>
      <c r="K18" s="486"/>
      <c r="L18" s="486"/>
      <c r="M18" s="486"/>
      <c r="N18" s="486" t="s">
        <v>401</v>
      </c>
      <c r="O18" s="486" t="s">
        <v>401</v>
      </c>
      <c r="P18" s="486"/>
      <c r="Q18" s="486"/>
      <c r="R18" s="485"/>
    </row>
    <row r="19" spans="1:18" s="475" customFormat="1" ht="30.75" customHeight="1">
      <c r="A19" s="50" t="s">
        <v>202</v>
      </c>
      <c r="B19" s="266" t="s">
        <v>29</v>
      </c>
      <c r="C19" s="493" t="s">
        <v>401</v>
      </c>
      <c r="D19" s="486" t="s">
        <v>401</v>
      </c>
      <c r="E19" s="486" t="s">
        <v>401</v>
      </c>
      <c r="F19" s="486" t="s">
        <v>401</v>
      </c>
      <c r="G19" s="486" t="s">
        <v>401</v>
      </c>
      <c r="H19" s="486" t="s">
        <v>401</v>
      </c>
      <c r="I19" s="485" t="s">
        <v>401</v>
      </c>
      <c r="J19" s="484"/>
      <c r="K19" s="483"/>
      <c r="L19" s="483"/>
      <c r="M19" s="486"/>
      <c r="N19" s="486" t="s">
        <v>401</v>
      </c>
      <c r="O19" s="486" t="s">
        <v>401</v>
      </c>
      <c r="P19" s="483"/>
      <c r="Q19" s="483"/>
      <c r="R19" s="482"/>
    </row>
    <row r="20" spans="1:18" s="475" customFormat="1" ht="30.75" customHeight="1">
      <c r="A20" s="50" t="s">
        <v>203</v>
      </c>
      <c r="B20" s="266" t="s">
        <v>26</v>
      </c>
      <c r="C20" s="493" t="s">
        <v>401</v>
      </c>
      <c r="D20" s="486" t="s">
        <v>401</v>
      </c>
      <c r="E20" s="486" t="s">
        <v>401</v>
      </c>
      <c r="F20" s="486" t="s">
        <v>401</v>
      </c>
      <c r="G20" s="486" t="s">
        <v>401</v>
      </c>
      <c r="H20" s="486" t="s">
        <v>401</v>
      </c>
      <c r="I20" s="485" t="s">
        <v>401</v>
      </c>
      <c r="J20" s="481"/>
      <c r="K20" s="480"/>
      <c r="L20" s="480"/>
      <c r="M20" s="480"/>
      <c r="N20" s="486" t="s">
        <v>401</v>
      </c>
      <c r="O20" s="486" t="s">
        <v>401</v>
      </c>
      <c r="P20" s="480"/>
      <c r="Q20" s="480"/>
      <c r="R20" s="479"/>
    </row>
    <row r="21" spans="1:18" s="475" customFormat="1" ht="15.95" customHeight="1" thickBot="1">
      <c r="A21" s="50" t="s">
        <v>204</v>
      </c>
      <c r="B21" s="266" t="s">
        <v>33</v>
      </c>
      <c r="C21" s="493" t="s">
        <v>401</v>
      </c>
      <c r="D21" s="486" t="s">
        <v>401</v>
      </c>
      <c r="E21" s="486" t="s">
        <v>401</v>
      </c>
      <c r="F21" s="486" t="s">
        <v>401</v>
      </c>
      <c r="G21" s="486" t="s">
        <v>401</v>
      </c>
      <c r="H21" s="486" t="s">
        <v>401</v>
      </c>
      <c r="I21" s="485" t="s">
        <v>401</v>
      </c>
      <c r="J21" s="478"/>
      <c r="K21" s="477"/>
      <c r="L21" s="477"/>
      <c r="M21" s="480"/>
      <c r="N21" s="486" t="s">
        <v>401</v>
      </c>
      <c r="O21" s="486" t="s">
        <v>401</v>
      </c>
      <c r="P21" s="477"/>
      <c r="Q21" s="477"/>
      <c r="R21" s="476"/>
    </row>
    <row r="22" spans="1:18" s="475" customFormat="1" ht="66" customHeight="1" thickTop="1" thickBot="1">
      <c r="A22" s="48" t="s">
        <v>205</v>
      </c>
      <c r="B22" s="505" t="s">
        <v>208</v>
      </c>
      <c r="C22" s="490"/>
      <c r="D22" s="489"/>
      <c r="E22" s="489"/>
      <c r="F22" s="489"/>
      <c r="G22" s="489"/>
      <c r="H22" s="489"/>
      <c r="I22" s="488"/>
      <c r="J22" s="490"/>
      <c r="K22" s="489"/>
      <c r="L22" s="489"/>
      <c r="M22" s="489"/>
      <c r="N22" s="489"/>
      <c r="O22" s="489"/>
      <c r="P22" s="489"/>
      <c r="Q22" s="489"/>
      <c r="R22" s="488"/>
    </row>
    <row r="23" spans="1:18" s="475" customFormat="1" ht="33" customHeight="1">
      <c r="A23" s="50" t="s">
        <v>206</v>
      </c>
      <c r="B23" s="506" t="s">
        <v>207</v>
      </c>
      <c r="C23" s="487" t="s">
        <v>401</v>
      </c>
      <c r="D23" s="486" t="s">
        <v>401</v>
      </c>
      <c r="E23" s="486" t="s">
        <v>401</v>
      </c>
      <c r="F23" s="486" t="s">
        <v>401</v>
      </c>
      <c r="G23" s="486" t="s">
        <v>401</v>
      </c>
      <c r="H23" s="486" t="s">
        <v>401</v>
      </c>
      <c r="I23" s="485" t="s">
        <v>401</v>
      </c>
      <c r="J23" s="487"/>
      <c r="K23" s="486"/>
      <c r="L23" s="486"/>
      <c r="M23" s="486"/>
      <c r="N23" s="486"/>
      <c r="O23" s="486"/>
      <c r="P23" s="486" t="s">
        <v>401</v>
      </c>
      <c r="Q23" s="486" t="s">
        <v>401</v>
      </c>
      <c r="R23" s="485" t="s">
        <v>401</v>
      </c>
    </row>
    <row r="24" spans="1:18" s="475" customFormat="1" ht="33" customHeight="1">
      <c r="A24" s="50" t="s">
        <v>210</v>
      </c>
      <c r="B24" s="506" t="s">
        <v>26</v>
      </c>
      <c r="C24" s="487" t="s">
        <v>401</v>
      </c>
      <c r="D24" s="486" t="s">
        <v>401</v>
      </c>
      <c r="E24" s="486" t="s">
        <v>401</v>
      </c>
      <c r="F24" s="486" t="s">
        <v>401</v>
      </c>
      <c r="G24" s="486" t="s">
        <v>401</v>
      </c>
      <c r="H24" s="486" t="s">
        <v>401</v>
      </c>
      <c r="I24" s="485" t="s">
        <v>401</v>
      </c>
      <c r="J24" s="484"/>
      <c r="K24" s="483"/>
      <c r="L24" s="483"/>
      <c r="M24" s="483"/>
      <c r="N24" s="483"/>
      <c r="O24" s="483"/>
      <c r="P24" s="486" t="s">
        <v>401</v>
      </c>
      <c r="Q24" s="486" t="s">
        <v>401</v>
      </c>
      <c r="R24" s="485" t="s">
        <v>401</v>
      </c>
    </row>
    <row r="25" spans="1:18" s="475" customFormat="1" ht="33" customHeight="1" thickBot="1">
      <c r="A25" s="50" t="s">
        <v>209</v>
      </c>
      <c r="B25" s="506" t="s">
        <v>33</v>
      </c>
      <c r="C25" s="487" t="s">
        <v>401</v>
      </c>
      <c r="D25" s="486" t="s">
        <v>401</v>
      </c>
      <c r="E25" s="486" t="s">
        <v>401</v>
      </c>
      <c r="F25" s="486" t="s">
        <v>401</v>
      </c>
      <c r="G25" s="486" t="s">
        <v>401</v>
      </c>
      <c r="H25" s="486" t="s">
        <v>401</v>
      </c>
      <c r="I25" s="485" t="s">
        <v>401</v>
      </c>
      <c r="J25" s="481"/>
      <c r="K25" s="480"/>
      <c r="L25" s="480"/>
      <c r="M25" s="480"/>
      <c r="N25" s="480"/>
      <c r="O25" s="480"/>
      <c r="P25" s="486" t="s">
        <v>401</v>
      </c>
      <c r="Q25" s="486" t="s">
        <v>401</v>
      </c>
      <c r="R25" s="485" t="s">
        <v>401</v>
      </c>
    </row>
    <row r="26" spans="1:18" s="475" customFormat="1" ht="15.95" customHeight="1" thickBot="1">
      <c r="A26" s="504" t="s">
        <v>107</v>
      </c>
      <c r="B26" s="507" t="s">
        <v>108</v>
      </c>
      <c r="C26" s="478"/>
      <c r="D26" s="477" t="s">
        <v>401</v>
      </c>
      <c r="E26" s="477" t="s">
        <v>401</v>
      </c>
      <c r="F26" s="477"/>
      <c r="G26" s="477"/>
      <c r="H26" s="477" t="s">
        <v>401</v>
      </c>
      <c r="I26" s="476" t="s">
        <v>401</v>
      </c>
      <c r="J26" s="478"/>
      <c r="K26" s="477"/>
      <c r="L26" s="477"/>
      <c r="M26" s="477"/>
      <c r="N26" s="477"/>
      <c r="O26" s="477"/>
      <c r="P26" s="477"/>
      <c r="Q26" s="477"/>
      <c r="R26" s="476"/>
    </row>
    <row r="27" spans="1:18" ht="11.25" thickTop="1">
      <c r="R27" s="474"/>
    </row>
    <row r="28" spans="1:18">
      <c r="B28" s="1"/>
      <c r="N28" s="1"/>
    </row>
  </sheetData>
  <mergeCells count="5">
    <mergeCell ref="A1:A3"/>
    <mergeCell ref="B1:B3"/>
    <mergeCell ref="C1:R1"/>
    <mergeCell ref="C2:I2"/>
    <mergeCell ref="J2:R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opLeftCell="A13" workbookViewId="0">
      <selection activeCell="B2" sqref="B2:D2"/>
    </sheetView>
  </sheetViews>
  <sheetFormatPr defaultColWidth="14.6640625" defaultRowHeight="13.5" customHeight="1"/>
  <cols>
    <col min="1" max="1" width="3.33203125" style="44" customWidth="1"/>
    <col min="2" max="2" width="73.33203125" style="44" customWidth="1"/>
    <col min="3" max="3" width="40.6640625" style="44" customWidth="1"/>
    <col min="4" max="4" width="54" style="44" customWidth="1"/>
    <col min="5" max="16384" width="14.6640625" style="44"/>
  </cols>
  <sheetData>
    <row r="1" spans="1:4" ht="15" customHeight="1">
      <c r="A1" s="43"/>
      <c r="B1" s="696"/>
      <c r="C1" s="696"/>
      <c r="D1" s="696"/>
    </row>
    <row r="2" spans="1:4" ht="75.75" customHeight="1">
      <c r="A2" s="43"/>
      <c r="B2" s="692"/>
      <c r="C2" s="693"/>
      <c r="D2" s="693"/>
    </row>
    <row r="3" spans="1:4" ht="24.75" customHeight="1">
      <c r="A3" s="43"/>
      <c r="B3" s="693"/>
      <c r="C3" s="693"/>
      <c r="D3" s="693"/>
    </row>
    <row r="4" spans="1:4" ht="14.25" customHeight="1">
      <c r="A4" s="43"/>
      <c r="B4" s="693"/>
      <c r="C4" s="693"/>
      <c r="D4" s="693"/>
    </row>
    <row r="5" spans="1:4" ht="14.25" customHeight="1">
      <c r="A5" s="43"/>
      <c r="B5" s="693"/>
      <c r="C5" s="693"/>
      <c r="D5" s="693"/>
    </row>
    <row r="6" spans="1:4" ht="14.25" customHeight="1">
      <c r="A6" s="43"/>
      <c r="B6" s="693"/>
      <c r="C6" s="693"/>
      <c r="D6" s="693"/>
    </row>
    <row r="7" spans="1:4" ht="14.25" customHeight="1">
      <c r="A7" s="43"/>
      <c r="B7" s="693"/>
      <c r="C7" s="693"/>
      <c r="D7" s="693"/>
    </row>
    <row r="8" spans="1:4" ht="14.25" customHeight="1">
      <c r="A8" s="43"/>
      <c r="B8" s="693"/>
      <c r="C8" s="693"/>
      <c r="D8" s="693"/>
    </row>
    <row r="9" spans="1:4" ht="14.25" customHeight="1">
      <c r="A9" s="43"/>
      <c r="B9" s="693"/>
      <c r="C9" s="693"/>
      <c r="D9" s="693"/>
    </row>
    <row r="10" spans="1:4" ht="14.25" customHeight="1">
      <c r="A10" s="43"/>
      <c r="B10" s="693"/>
      <c r="C10" s="693"/>
      <c r="D10" s="693"/>
    </row>
    <row r="11" spans="1:4" ht="14.25" customHeight="1">
      <c r="A11" s="43"/>
      <c r="B11" s="693"/>
      <c r="C11" s="693"/>
      <c r="D11" s="693"/>
    </row>
    <row r="12" spans="1:4" ht="14.25" customHeight="1">
      <c r="A12" s="43"/>
      <c r="B12" s="693"/>
      <c r="C12" s="693"/>
      <c r="D12" s="693"/>
    </row>
    <row r="13" spans="1:4" ht="14.25" customHeight="1">
      <c r="A13" s="43"/>
      <c r="B13" s="693"/>
      <c r="C13" s="693"/>
      <c r="D13" s="693"/>
    </row>
    <row r="14" spans="1:4" ht="14.25" customHeight="1">
      <c r="A14" s="43"/>
      <c r="B14" s="693"/>
      <c r="C14" s="693"/>
      <c r="D14" s="693"/>
    </row>
    <row r="15" spans="1:4" ht="14.25" customHeight="1">
      <c r="A15" s="43"/>
      <c r="B15" s="693"/>
      <c r="C15" s="693"/>
      <c r="D15" s="693"/>
    </row>
    <row r="16" spans="1:4" ht="67.5" customHeight="1">
      <c r="A16" s="43"/>
      <c r="B16" s="694"/>
      <c r="C16" s="694"/>
      <c r="D16" s="694"/>
    </row>
    <row r="17" spans="1:4" ht="14.25" hidden="1" customHeight="1">
      <c r="A17" s="43"/>
      <c r="B17" s="693"/>
      <c r="C17" s="693"/>
      <c r="D17" s="693"/>
    </row>
    <row r="18" spans="1:4" ht="14.25" hidden="1" customHeight="1">
      <c r="A18" s="43"/>
      <c r="B18" s="693"/>
      <c r="C18" s="693"/>
      <c r="D18" s="693"/>
    </row>
    <row r="19" spans="1:4" ht="14.25" hidden="1" customHeight="1">
      <c r="A19" s="43"/>
      <c r="B19" s="693"/>
      <c r="C19" s="693"/>
      <c r="D19" s="693"/>
    </row>
    <row r="20" spans="1:4" ht="14.25" hidden="1" customHeight="1">
      <c r="A20" s="43"/>
      <c r="B20" s="693"/>
      <c r="C20" s="693"/>
      <c r="D20" s="693"/>
    </row>
    <row r="21" spans="1:4" ht="14.25" hidden="1" customHeight="1">
      <c r="A21" s="43"/>
      <c r="B21" s="693"/>
      <c r="C21" s="693"/>
      <c r="D21" s="693"/>
    </row>
    <row r="22" spans="1:4" ht="14.25" hidden="1" customHeight="1">
      <c r="A22" s="43"/>
      <c r="B22" s="693"/>
      <c r="C22" s="693"/>
      <c r="D22" s="693"/>
    </row>
    <row r="23" spans="1:4" ht="14.25" hidden="1" customHeight="1">
      <c r="A23" s="43"/>
      <c r="B23" s="693"/>
      <c r="C23" s="693"/>
      <c r="D23" s="693"/>
    </row>
    <row r="24" spans="1:4" ht="14.25" hidden="1" customHeight="1">
      <c r="A24" s="43"/>
      <c r="B24" s="693"/>
      <c r="C24" s="693"/>
      <c r="D24" s="693"/>
    </row>
    <row r="25" spans="1:4" ht="14.25" hidden="1" customHeight="1">
      <c r="A25" s="43"/>
      <c r="B25" s="693"/>
      <c r="C25" s="693"/>
      <c r="D25" s="693"/>
    </row>
    <row r="26" spans="1:4" ht="14.25" hidden="1" customHeight="1">
      <c r="A26" s="43"/>
      <c r="B26" s="693"/>
      <c r="C26" s="693"/>
      <c r="D26" s="693"/>
    </row>
    <row r="27" spans="1:4" ht="14.25" hidden="1" customHeight="1">
      <c r="A27" s="43"/>
      <c r="B27" s="693"/>
      <c r="C27" s="693"/>
      <c r="D27" s="693"/>
    </row>
    <row r="28" spans="1:4" ht="14.25" hidden="1" customHeight="1">
      <c r="A28" s="43"/>
      <c r="B28" s="693"/>
      <c r="C28" s="693"/>
      <c r="D28" s="693"/>
    </row>
    <row r="29" spans="1:4" ht="14.25" hidden="1" customHeight="1">
      <c r="A29" s="43"/>
      <c r="B29" s="693"/>
      <c r="C29" s="693"/>
      <c r="D29" s="693"/>
    </row>
    <row r="30" spans="1:4" ht="14.25" hidden="1" customHeight="1">
      <c r="A30" s="43"/>
      <c r="B30" s="693"/>
      <c r="C30" s="693"/>
      <c r="D30" s="693"/>
    </row>
    <row r="31" spans="1:4" ht="14.25" hidden="1" customHeight="1">
      <c r="A31" s="43"/>
      <c r="B31" s="693"/>
      <c r="C31" s="693"/>
      <c r="D31" s="693"/>
    </row>
    <row r="32" spans="1:4" ht="14.25" hidden="1" customHeight="1">
      <c r="A32" s="43"/>
      <c r="B32" s="693"/>
      <c r="C32" s="693"/>
      <c r="D32" s="693"/>
    </row>
    <row r="33" spans="1:4" ht="14.25" hidden="1" customHeight="1">
      <c r="A33" s="43"/>
      <c r="B33" s="693"/>
      <c r="C33" s="693"/>
      <c r="D33" s="693"/>
    </row>
    <row r="34" spans="1:4" ht="14.25" hidden="1" customHeight="1">
      <c r="A34" s="43"/>
      <c r="B34" s="693"/>
      <c r="C34" s="693"/>
      <c r="D34" s="693"/>
    </row>
    <row r="35" spans="1:4" ht="14.25" hidden="1" customHeight="1">
      <c r="A35" s="43"/>
      <c r="B35" s="693"/>
      <c r="C35" s="693"/>
      <c r="D35" s="693"/>
    </row>
    <row r="36" spans="1:4" ht="14.25" hidden="1" customHeight="1">
      <c r="A36" s="43"/>
      <c r="B36" s="693"/>
      <c r="C36" s="693"/>
      <c r="D36" s="693"/>
    </row>
    <row r="37" spans="1:4" ht="14.25" hidden="1" customHeight="1">
      <c r="A37" s="43"/>
      <c r="B37" s="693"/>
      <c r="C37" s="693"/>
      <c r="D37" s="693"/>
    </row>
    <row r="38" spans="1:4" ht="14.25" hidden="1" customHeight="1">
      <c r="A38" s="43"/>
      <c r="B38" s="693"/>
      <c r="C38" s="693"/>
      <c r="D38" s="693"/>
    </row>
    <row r="39" spans="1:4" ht="14.25" hidden="1" customHeight="1">
      <c r="A39" s="43"/>
      <c r="B39" s="693"/>
      <c r="C39" s="693"/>
      <c r="D39" s="693"/>
    </row>
    <row r="40" spans="1:4" ht="14.25" hidden="1" customHeight="1">
      <c r="A40" s="43"/>
      <c r="B40" s="693"/>
      <c r="C40" s="693"/>
      <c r="D40" s="693"/>
    </row>
    <row r="41" spans="1:4" ht="14.25" hidden="1" customHeight="1">
      <c r="A41" s="43"/>
      <c r="B41" s="693"/>
      <c r="C41" s="693"/>
      <c r="D41" s="693"/>
    </row>
    <row r="42" spans="1:4" ht="14.25" hidden="1" customHeight="1">
      <c r="A42" s="43"/>
      <c r="B42" s="693"/>
      <c r="C42" s="693"/>
      <c r="D42" s="693"/>
    </row>
    <row r="43" spans="1:4" ht="14.25" hidden="1" customHeight="1">
      <c r="A43" s="43"/>
      <c r="B43" s="693"/>
      <c r="C43" s="693"/>
      <c r="D43" s="693"/>
    </row>
    <row r="44" spans="1:4" ht="14.25" hidden="1" customHeight="1">
      <c r="A44" s="43"/>
      <c r="B44" s="693"/>
      <c r="C44" s="693"/>
      <c r="D44" s="693"/>
    </row>
    <row r="45" spans="1:4" ht="14.25" hidden="1" customHeight="1">
      <c r="A45" s="43"/>
      <c r="B45" s="693"/>
      <c r="C45" s="693"/>
      <c r="D45" s="693"/>
    </row>
    <row r="46" spans="1:4" ht="14.25" hidden="1" customHeight="1">
      <c r="A46" s="43"/>
      <c r="B46" s="693"/>
      <c r="C46" s="693"/>
      <c r="D46" s="693"/>
    </row>
    <row r="47" spans="1:4" ht="14.25" hidden="1" customHeight="1">
      <c r="A47" s="43"/>
      <c r="B47" s="693"/>
      <c r="C47" s="693"/>
      <c r="D47" s="693"/>
    </row>
    <row r="48" spans="1:4" ht="14.25" hidden="1" customHeight="1">
      <c r="A48" s="43"/>
      <c r="B48" s="693"/>
      <c r="C48" s="693"/>
      <c r="D48" s="693"/>
    </row>
    <row r="49" spans="1:4" ht="14.25" hidden="1" customHeight="1">
      <c r="A49" s="43"/>
      <c r="B49" s="693"/>
      <c r="C49" s="693"/>
      <c r="D49" s="693"/>
    </row>
    <row r="50" spans="1:4" ht="14.25" hidden="1" customHeight="1">
      <c r="A50" s="43"/>
      <c r="B50" s="693"/>
      <c r="C50" s="693"/>
      <c r="D50" s="693"/>
    </row>
    <row r="51" spans="1:4" ht="14.25" hidden="1" customHeight="1">
      <c r="A51" s="43"/>
      <c r="B51" s="693"/>
      <c r="C51" s="693"/>
      <c r="D51" s="693"/>
    </row>
    <row r="52" spans="1:4" ht="14.25" hidden="1" customHeight="1">
      <c r="A52" s="43"/>
      <c r="B52" s="693"/>
      <c r="C52" s="693"/>
      <c r="D52" s="693"/>
    </row>
    <row r="53" spans="1:4" ht="14.25" hidden="1" customHeight="1">
      <c r="A53" s="43"/>
      <c r="B53" s="693"/>
      <c r="C53" s="693"/>
      <c r="D53" s="693"/>
    </row>
    <row r="54" spans="1:4" ht="14.25" hidden="1" customHeight="1">
      <c r="A54" s="43"/>
      <c r="B54" s="693"/>
      <c r="C54" s="693"/>
      <c r="D54" s="693"/>
    </row>
    <row r="55" spans="1:4" ht="14.25" hidden="1" customHeight="1">
      <c r="A55" s="43"/>
      <c r="B55" s="693"/>
      <c r="C55" s="693"/>
      <c r="D55" s="693"/>
    </row>
    <row r="56" spans="1:4" ht="14.25" hidden="1" customHeight="1">
      <c r="A56" s="43"/>
      <c r="B56" s="693"/>
      <c r="C56" s="693"/>
      <c r="D56" s="693"/>
    </row>
    <row r="57" spans="1:4" ht="14.25" hidden="1" customHeight="1">
      <c r="A57" s="43"/>
      <c r="B57" s="693"/>
      <c r="C57" s="693"/>
      <c r="D57" s="693"/>
    </row>
    <row r="58" spans="1:4" ht="14.25" hidden="1" customHeight="1">
      <c r="A58" s="43"/>
      <c r="B58" s="693"/>
      <c r="C58" s="693"/>
      <c r="D58" s="693"/>
    </row>
    <row r="59" spans="1:4" ht="14.25" hidden="1" customHeight="1">
      <c r="A59" s="43"/>
      <c r="B59" s="693"/>
      <c r="C59" s="693"/>
      <c r="D59" s="693"/>
    </row>
    <row r="60" spans="1:4" ht="14.25" hidden="1" customHeight="1">
      <c r="A60" s="43"/>
      <c r="B60" s="693"/>
      <c r="C60" s="693"/>
      <c r="D60" s="693"/>
    </row>
    <row r="61" spans="1:4" ht="14.25" hidden="1" customHeight="1">
      <c r="A61" s="43"/>
      <c r="B61" s="693"/>
      <c r="C61" s="693"/>
      <c r="D61" s="693"/>
    </row>
    <row r="62" spans="1:4" ht="14.25" hidden="1" customHeight="1">
      <c r="A62" s="43"/>
      <c r="B62" s="693"/>
      <c r="C62" s="693"/>
      <c r="D62" s="693"/>
    </row>
    <row r="63" spans="1:4" ht="14.25" hidden="1" customHeight="1">
      <c r="A63" s="43"/>
      <c r="B63" s="693"/>
      <c r="C63" s="693"/>
      <c r="D63" s="693"/>
    </row>
    <row r="64" spans="1:4" ht="14.25" hidden="1" customHeight="1">
      <c r="A64" s="43"/>
      <c r="B64" s="693"/>
      <c r="C64" s="693"/>
      <c r="D64" s="693"/>
    </row>
    <row r="65" spans="1:4" ht="14.25" hidden="1" customHeight="1">
      <c r="A65" s="43"/>
      <c r="B65" s="693"/>
      <c r="C65" s="693"/>
      <c r="D65" s="693"/>
    </row>
    <row r="66" spans="1:4" ht="14.25" hidden="1" customHeight="1">
      <c r="A66" s="43"/>
      <c r="B66" s="693"/>
      <c r="C66" s="693"/>
      <c r="D66" s="693"/>
    </row>
    <row r="67" spans="1:4" ht="14.25" hidden="1" customHeight="1">
      <c r="A67" s="43"/>
      <c r="B67" s="693"/>
      <c r="C67" s="693"/>
      <c r="D67" s="693"/>
    </row>
    <row r="68" spans="1:4" ht="14.25" hidden="1" customHeight="1">
      <c r="A68" s="43"/>
      <c r="B68" s="693"/>
      <c r="C68" s="693"/>
      <c r="D68" s="693"/>
    </row>
    <row r="69" spans="1:4" ht="14.25" hidden="1" customHeight="1">
      <c r="A69" s="43"/>
      <c r="B69" s="693"/>
      <c r="C69" s="693"/>
      <c r="D69" s="693"/>
    </row>
    <row r="70" spans="1:4" ht="14.25" hidden="1" customHeight="1">
      <c r="A70" s="43"/>
      <c r="B70" s="693"/>
      <c r="C70" s="693"/>
      <c r="D70" s="693"/>
    </row>
    <row r="71" spans="1:4" ht="14.25" hidden="1" customHeight="1">
      <c r="A71" s="43"/>
      <c r="B71" s="693"/>
      <c r="C71" s="693"/>
      <c r="D71" s="693"/>
    </row>
    <row r="72" spans="1:4" ht="14.25" hidden="1" customHeight="1">
      <c r="A72" s="43"/>
      <c r="B72" s="693"/>
      <c r="C72" s="693"/>
      <c r="D72" s="693"/>
    </row>
    <row r="73" spans="1:4" ht="14.25" hidden="1" customHeight="1">
      <c r="A73" s="43"/>
      <c r="B73" s="693"/>
      <c r="C73" s="693"/>
      <c r="D73" s="693"/>
    </row>
    <row r="74" spans="1:4" ht="14.25" hidden="1" customHeight="1">
      <c r="A74" s="43"/>
      <c r="B74" s="693"/>
      <c r="C74" s="693"/>
      <c r="D74" s="693"/>
    </row>
    <row r="75" spans="1:4" ht="14.25" hidden="1" customHeight="1">
      <c r="A75" s="43"/>
      <c r="B75" s="693"/>
      <c r="C75" s="693"/>
      <c r="D75" s="693"/>
    </row>
    <row r="76" spans="1:4" ht="14.25" hidden="1" customHeight="1">
      <c r="A76" s="43"/>
      <c r="B76" s="693"/>
      <c r="C76" s="693"/>
      <c r="D76" s="693"/>
    </row>
    <row r="77" spans="1:4" ht="14.25" hidden="1" customHeight="1">
      <c r="A77" s="43"/>
      <c r="B77" s="693"/>
      <c r="C77" s="693"/>
      <c r="D77" s="693"/>
    </row>
    <row r="78" spans="1:4" ht="14.25" customHeight="1">
      <c r="A78" s="43"/>
      <c r="B78" s="693"/>
      <c r="C78" s="693"/>
      <c r="D78" s="693"/>
    </row>
    <row r="79" spans="1:4" ht="14.25" customHeight="1">
      <c r="A79" s="43"/>
      <c r="B79" s="693"/>
      <c r="C79" s="693"/>
      <c r="D79" s="693"/>
    </row>
    <row r="80" spans="1:4" ht="14.25" customHeight="1">
      <c r="A80" s="43"/>
      <c r="B80" s="693"/>
      <c r="C80" s="693"/>
      <c r="D80" s="693"/>
    </row>
    <row r="81" spans="1:4" ht="14.25" customHeight="1">
      <c r="A81" s="43"/>
      <c r="B81" s="693"/>
      <c r="C81" s="693"/>
      <c r="D81" s="693"/>
    </row>
    <row r="82" spans="1:4" ht="14.25" customHeight="1">
      <c r="A82" s="43"/>
      <c r="B82" s="695"/>
      <c r="C82" s="695"/>
      <c r="D82" s="695"/>
    </row>
    <row r="83" spans="1:4" ht="14.25" customHeight="1">
      <c r="A83" s="43"/>
      <c r="B83" s="45"/>
      <c r="C83" s="46"/>
      <c r="D83" s="45"/>
    </row>
    <row r="84" spans="1:4" ht="14.25" customHeight="1">
      <c r="A84" s="43"/>
      <c r="B84" s="45"/>
      <c r="C84" s="46"/>
      <c r="D84" s="45"/>
    </row>
    <row r="85" spans="1:4" ht="14.25" customHeight="1">
      <c r="A85" s="43"/>
      <c r="B85" s="45"/>
      <c r="C85" s="46"/>
      <c r="D85" s="45"/>
    </row>
    <row r="86" spans="1:4" ht="14.25" customHeight="1">
      <c r="A86" s="43"/>
      <c r="B86" s="45"/>
      <c r="C86" s="46"/>
      <c r="D86" s="45"/>
    </row>
    <row r="87" spans="1:4" ht="14.25" customHeight="1">
      <c r="A87" s="43"/>
      <c r="B87" s="45"/>
      <c r="C87" s="46"/>
      <c r="D87" s="45"/>
    </row>
    <row r="88" spans="1:4" ht="14.25" customHeight="1">
      <c r="A88" s="43"/>
      <c r="B88" s="45"/>
      <c r="C88" s="46"/>
      <c r="D88" s="45"/>
    </row>
    <row r="89" spans="1:4" ht="14.25" customHeight="1">
      <c r="A89" s="43"/>
      <c r="B89" s="45"/>
      <c r="C89" s="46"/>
      <c r="D89" s="45"/>
    </row>
    <row r="90" spans="1:4" ht="14.25" customHeight="1">
      <c r="A90" s="43"/>
      <c r="B90" s="45"/>
      <c r="C90" s="46"/>
      <c r="D90" s="45"/>
    </row>
    <row r="91" spans="1:4" ht="14.25" customHeight="1">
      <c r="A91" s="43"/>
      <c r="B91" s="45"/>
      <c r="C91" s="46"/>
      <c r="D91" s="45"/>
    </row>
    <row r="92" spans="1:4" ht="14.25" customHeight="1">
      <c r="A92" s="43"/>
      <c r="B92" s="45"/>
      <c r="C92" s="46"/>
      <c r="D92" s="45"/>
    </row>
    <row r="93" spans="1:4" ht="14.25" customHeight="1">
      <c r="A93" s="43"/>
      <c r="B93" s="45"/>
      <c r="C93" s="46"/>
      <c r="D93" s="45"/>
    </row>
    <row r="94" spans="1:4" ht="14.25" customHeight="1">
      <c r="A94" s="43"/>
      <c r="B94" s="45"/>
      <c r="C94" s="46"/>
      <c r="D94" s="45"/>
    </row>
    <row r="95" spans="1:4" ht="14.25" customHeight="1">
      <c r="A95" s="43"/>
      <c r="B95" s="45"/>
      <c r="C95" s="46"/>
      <c r="D95" s="45"/>
    </row>
    <row r="96" spans="1:4" ht="14.25" customHeight="1">
      <c r="A96" s="43"/>
      <c r="B96" s="45"/>
      <c r="C96" s="46"/>
      <c r="D96" s="45"/>
    </row>
    <row r="97" spans="1:4" ht="14.25" customHeight="1">
      <c r="A97" s="43"/>
      <c r="B97" s="45"/>
      <c r="C97" s="46"/>
      <c r="D97" s="45"/>
    </row>
    <row r="98" spans="1:4" ht="14.25" customHeight="1">
      <c r="A98" s="43"/>
      <c r="B98" s="45"/>
      <c r="C98" s="46"/>
      <c r="D98" s="45"/>
    </row>
    <row r="99" spans="1:4" ht="14.25" customHeight="1">
      <c r="A99" s="43"/>
      <c r="B99" s="45"/>
      <c r="C99" s="46"/>
      <c r="D99" s="45"/>
    </row>
    <row r="100" spans="1:4" ht="14.25" customHeight="1">
      <c r="A100" s="43"/>
      <c r="B100" s="45"/>
      <c r="C100" s="46"/>
      <c r="D100" s="45"/>
    </row>
    <row r="101" spans="1:4" ht="14.25" customHeight="1">
      <c r="A101" s="43"/>
      <c r="B101" s="45"/>
      <c r="C101" s="46"/>
      <c r="D101" s="45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Наименование компетенции</vt:lpstr>
      <vt:lpstr>Компетенции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2020-09-10T12:07:01Z</cp:lastPrinted>
  <dcterms:created xsi:type="dcterms:W3CDTF">2011-05-05T04:03:53Z</dcterms:created>
  <dcterms:modified xsi:type="dcterms:W3CDTF">2022-08-17T07:53:53Z</dcterms:modified>
</cp:coreProperties>
</file>