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545" activeTab="2"/>
  </bookViews>
  <sheets>
    <sheet name="Титул" sheetId="1" r:id="rId1"/>
    <sheet name="График" sheetId="2" r:id="rId2"/>
    <sheet name="План" sheetId="3" r:id="rId3"/>
    <sheet name="Кабинеты" sheetId="4" r:id="rId4"/>
    <sheet name="ОК и ПК" sheetId="5" r:id="rId5"/>
    <sheet name="Компетенции" sheetId="6" r:id="rId6"/>
    <sheet name="Start" sheetId="7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5" i="3" l="1"/>
  <c r="W64" i="3"/>
  <c r="G64" i="3"/>
  <c r="E64" i="3" s="1"/>
  <c r="W63" i="3"/>
  <c r="G63" i="3"/>
  <c r="E63" i="3" s="1"/>
  <c r="W62" i="3"/>
  <c r="H62" i="3"/>
  <c r="G62" i="3"/>
  <c r="E62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F61" i="3"/>
  <c r="W60" i="3"/>
  <c r="G60" i="3"/>
  <c r="E60" i="3"/>
  <c r="W59" i="3"/>
  <c r="G59" i="3"/>
  <c r="E59" i="3" s="1"/>
  <c r="W58" i="3"/>
  <c r="G58" i="3"/>
  <c r="E58" i="3" s="1"/>
  <c r="W57" i="3"/>
  <c r="H57" i="3"/>
  <c r="G57" i="3"/>
  <c r="G56" i="3" s="1"/>
  <c r="V56" i="3"/>
  <c r="U56" i="3"/>
  <c r="T56" i="3"/>
  <c r="T50" i="3" s="1"/>
  <c r="S56" i="3"/>
  <c r="R56" i="3"/>
  <c r="Q56" i="3"/>
  <c r="P56" i="3"/>
  <c r="O56" i="3"/>
  <c r="N56" i="3"/>
  <c r="M56" i="3"/>
  <c r="L56" i="3"/>
  <c r="K56" i="3"/>
  <c r="J56" i="3"/>
  <c r="I56" i="3"/>
  <c r="H56" i="3"/>
  <c r="F56" i="3"/>
  <c r="W55" i="3"/>
  <c r="G55" i="3"/>
  <c r="E55" i="3" s="1"/>
  <c r="W54" i="3"/>
  <c r="G54" i="3"/>
  <c r="E54" i="3" s="1"/>
  <c r="W53" i="3"/>
  <c r="G53" i="3"/>
  <c r="E53" i="3" s="1"/>
  <c r="W52" i="3"/>
  <c r="H52" i="3"/>
  <c r="G52" i="3"/>
  <c r="E52" i="3" s="1"/>
  <c r="V51" i="3"/>
  <c r="U51" i="3"/>
  <c r="T51" i="3"/>
  <c r="S51" i="3"/>
  <c r="R51" i="3"/>
  <c r="R50" i="3" s="1"/>
  <c r="Q51" i="3"/>
  <c r="Q50" i="3" s="1"/>
  <c r="P51" i="3"/>
  <c r="P50" i="3" s="1"/>
  <c r="P9" i="3" s="1"/>
  <c r="O51" i="3"/>
  <c r="N51" i="3"/>
  <c r="M51" i="3"/>
  <c r="L51" i="3"/>
  <c r="K51" i="3"/>
  <c r="J51" i="3"/>
  <c r="J50" i="3" s="1"/>
  <c r="I51" i="3"/>
  <c r="H51" i="3"/>
  <c r="H50" i="3" s="1"/>
  <c r="F51" i="3"/>
  <c r="F50" i="3" s="1"/>
  <c r="U50" i="3"/>
  <c r="S50" i="3"/>
  <c r="O50" i="3"/>
  <c r="N50" i="3"/>
  <c r="L50" i="3"/>
  <c r="K50" i="3"/>
  <c r="W49" i="3"/>
  <c r="H49" i="3"/>
  <c r="G49" i="3"/>
  <c r="E49" i="3"/>
  <c r="W48" i="3"/>
  <c r="G48" i="3"/>
  <c r="E48" i="3"/>
  <c r="W47" i="3"/>
  <c r="H47" i="3"/>
  <c r="G47" i="3"/>
  <c r="E47" i="3" s="1"/>
  <c r="W46" i="3"/>
  <c r="H46" i="3"/>
  <c r="G46" i="3"/>
  <c r="E46" i="3"/>
  <c r="W45" i="3"/>
  <c r="H45" i="3"/>
  <c r="G45" i="3"/>
  <c r="E45" i="3" s="1"/>
  <c r="W44" i="3"/>
  <c r="H44" i="3"/>
  <c r="G44" i="3"/>
  <c r="E44" i="3"/>
  <c r="W43" i="3"/>
  <c r="H43" i="3"/>
  <c r="G43" i="3"/>
  <c r="E43" i="3" s="1"/>
  <c r="W42" i="3"/>
  <c r="H42" i="3"/>
  <c r="G42" i="3"/>
  <c r="E42" i="3"/>
  <c r="W41" i="3"/>
  <c r="H41" i="3"/>
  <c r="H40" i="3" s="1"/>
  <c r="G41" i="3"/>
  <c r="E41" i="3" s="1"/>
  <c r="E40" i="3" s="1"/>
  <c r="V40" i="3"/>
  <c r="U40" i="3"/>
  <c r="T40" i="3"/>
  <c r="S40" i="3"/>
  <c r="R40" i="3"/>
  <c r="Q40" i="3"/>
  <c r="P40" i="3"/>
  <c r="O40" i="3"/>
  <c r="W40" i="3" s="1"/>
  <c r="N40" i="3"/>
  <c r="M40" i="3"/>
  <c r="L40" i="3"/>
  <c r="K40" i="3"/>
  <c r="J40" i="3"/>
  <c r="I40" i="3"/>
  <c r="F40" i="3"/>
  <c r="W39" i="3"/>
  <c r="H39" i="3"/>
  <c r="G39" i="3"/>
  <c r="E39" i="3"/>
  <c r="W38" i="3"/>
  <c r="H38" i="3"/>
  <c r="G38" i="3"/>
  <c r="E38" i="3" s="1"/>
  <c r="W37" i="3"/>
  <c r="H37" i="3"/>
  <c r="H33" i="3" s="1"/>
  <c r="G37" i="3"/>
  <c r="E37" i="3"/>
  <c r="W36" i="3"/>
  <c r="H36" i="3"/>
  <c r="G36" i="3"/>
  <c r="E36" i="3" s="1"/>
  <c r="W35" i="3"/>
  <c r="G35" i="3"/>
  <c r="G33" i="3" s="1"/>
  <c r="E35" i="3"/>
  <c r="E33" i="3" s="1"/>
  <c r="W34" i="3"/>
  <c r="H34" i="3"/>
  <c r="G34" i="3"/>
  <c r="E34" i="3"/>
  <c r="V33" i="3"/>
  <c r="U33" i="3"/>
  <c r="T33" i="3"/>
  <c r="S33" i="3"/>
  <c r="S9" i="3" s="1"/>
  <c r="R33" i="3"/>
  <c r="Q33" i="3"/>
  <c r="P33" i="3"/>
  <c r="O33" i="3"/>
  <c r="W33" i="3" s="1"/>
  <c r="N33" i="3"/>
  <c r="M33" i="3"/>
  <c r="L33" i="3"/>
  <c r="K33" i="3"/>
  <c r="K9" i="3" s="1"/>
  <c r="J33" i="3"/>
  <c r="I33" i="3"/>
  <c r="F33" i="3"/>
  <c r="W32" i="3"/>
  <c r="E32" i="3"/>
  <c r="W31" i="3"/>
  <c r="H31" i="3"/>
  <c r="G31" i="3"/>
  <c r="E31" i="3" s="1"/>
  <c r="W30" i="3"/>
  <c r="W29" i="3"/>
  <c r="H29" i="3"/>
  <c r="G29" i="3"/>
  <c r="E29" i="3" s="1"/>
  <c r="W28" i="3"/>
  <c r="H28" i="3"/>
  <c r="G28" i="3"/>
  <c r="E28" i="3"/>
  <c r="W27" i="3"/>
  <c r="H27" i="3"/>
  <c r="G27" i="3"/>
  <c r="E27" i="3" s="1"/>
  <c r="W26" i="3"/>
  <c r="G26" i="3"/>
  <c r="E26" i="3" s="1"/>
  <c r="W25" i="3"/>
  <c r="G25" i="3"/>
  <c r="E25" i="3"/>
  <c r="W24" i="3"/>
  <c r="G24" i="3"/>
  <c r="E24" i="3" s="1"/>
  <c r="W23" i="3"/>
  <c r="G23" i="3"/>
  <c r="E23" i="3"/>
  <c r="W22" i="3"/>
  <c r="H22" i="3"/>
  <c r="G22" i="3"/>
  <c r="E22" i="3" s="1"/>
  <c r="W21" i="3"/>
  <c r="H21" i="3"/>
  <c r="G21" i="3"/>
  <c r="E21" i="3"/>
  <c r="W20" i="3"/>
  <c r="H20" i="3"/>
  <c r="G20" i="3"/>
  <c r="E20" i="3" s="1"/>
  <c r="W19" i="3"/>
  <c r="H19" i="3"/>
  <c r="G19" i="3"/>
  <c r="E19" i="3"/>
  <c r="W18" i="3"/>
  <c r="H18" i="3"/>
  <c r="G18" i="3"/>
  <c r="E18" i="3" s="1"/>
  <c r="W17" i="3"/>
  <c r="H17" i="3"/>
  <c r="G17" i="3"/>
  <c r="E17" i="3"/>
  <c r="W16" i="3"/>
  <c r="J16" i="3"/>
  <c r="G16" i="3" s="1"/>
  <c r="E16" i="3" s="1"/>
  <c r="H16" i="3"/>
  <c r="H11" i="3" s="1"/>
  <c r="W15" i="3"/>
  <c r="H15" i="3"/>
  <c r="G15" i="3"/>
  <c r="E15" i="3"/>
  <c r="W14" i="3"/>
  <c r="G14" i="3"/>
  <c r="E14" i="3" s="1"/>
  <c r="W13" i="3"/>
  <c r="G13" i="3"/>
  <c r="E13" i="3" s="1"/>
  <c r="V11" i="3"/>
  <c r="U11" i="3"/>
  <c r="U9" i="3" s="1"/>
  <c r="T11" i="3"/>
  <c r="S11" i="3"/>
  <c r="R11" i="3"/>
  <c r="Q11" i="3"/>
  <c r="P11" i="3"/>
  <c r="O11" i="3"/>
  <c r="N11" i="3"/>
  <c r="N9" i="3" s="1"/>
  <c r="M11" i="3"/>
  <c r="L11" i="3"/>
  <c r="L9" i="3" s="1"/>
  <c r="K11" i="3"/>
  <c r="I11" i="3"/>
  <c r="F11" i="3"/>
  <c r="O9" i="3"/>
  <c r="B36" i="2"/>
  <c r="B35" i="2"/>
  <c r="B34" i="2"/>
  <c r="R9" i="3" l="1"/>
  <c r="G61" i="3"/>
  <c r="M50" i="3"/>
  <c r="M9" i="3" s="1"/>
  <c r="T9" i="3"/>
  <c r="S8" i="3" s="1"/>
  <c r="I50" i="3"/>
  <c r="I9" i="3" s="1"/>
  <c r="E57" i="3"/>
  <c r="E56" i="3" s="1"/>
  <c r="W61" i="3"/>
  <c r="V50" i="3"/>
  <c r="V9" i="3" s="1"/>
  <c r="U8" i="3" s="1"/>
  <c r="W56" i="3"/>
  <c r="Q9" i="3"/>
  <c r="F9" i="3"/>
  <c r="E51" i="3"/>
  <c r="G51" i="3"/>
  <c r="G50" i="3" s="1"/>
  <c r="W51" i="3"/>
  <c r="H9" i="3"/>
  <c r="W50" i="3"/>
  <c r="E11" i="3"/>
  <c r="E61" i="3"/>
  <c r="O8" i="3"/>
  <c r="G11" i="3"/>
  <c r="W11" i="3"/>
  <c r="J11" i="3"/>
  <c r="J9" i="3" s="1"/>
  <c r="G40" i="3"/>
  <c r="Q8" i="3" l="1"/>
  <c r="E50" i="3"/>
  <c r="E9" i="3" s="1"/>
  <c r="W9" i="3"/>
  <c r="G8" i="3"/>
  <c r="G9" i="3"/>
</calcChain>
</file>

<file path=xl/sharedStrings.xml><?xml version="1.0" encoding="utf-8"?>
<sst xmlns="http://schemas.openxmlformats.org/spreadsheetml/2006/main" count="690" uniqueCount="403">
  <si>
    <t>Утверждаю</t>
  </si>
  <si>
    <t>Директор КОГПОАУ  ВЭМТ</t>
  </si>
  <si>
    <t>_________________М.Ю.Казакова</t>
  </si>
  <si>
    <t>Приказ №01-02/276 от 23.05.2025г</t>
  </si>
  <si>
    <t>УЧЕБНЫЙ ПЛАН</t>
  </si>
  <si>
    <t>основной профессиональной образовательной программы среднего профессионального образования</t>
  </si>
  <si>
    <t>Кировское областное государственное профессиональное образовательное автономное учреждение                "Вятский электромашиностроительный техникум"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</si>
  <si>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</si>
  <si>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</si>
  <si>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13.01.10</t>
  </si>
  <si>
    <t>Электромонтер по ремонту и обслуживанию электрооборудования (по отраслям)</t>
  </si>
  <si>
    <t>код</t>
  </si>
  <si>
    <t>наименование профессии</t>
  </si>
  <si>
    <t>на базе</t>
  </si>
  <si>
    <t xml:space="preserve">основного общего образования </t>
  </si>
  <si>
    <t>квалификация:</t>
  </si>
  <si>
    <t>электромонтер по ремонту и обслуживанию электрооборудования</t>
  </si>
  <si>
    <t>32 7</t>
  </si>
  <si>
    <t>33 7</t>
  </si>
  <si>
    <t>34 7</t>
  </si>
  <si>
    <t>35 7</t>
  </si>
  <si>
    <t>36 7</t>
  </si>
  <si>
    <t>форма обучения</t>
  </si>
  <si>
    <t>Очная</t>
  </si>
  <si>
    <t xml:space="preserve">нормативный срок освоения ОПОП  </t>
  </si>
  <si>
    <t>1 г 10 м</t>
  </si>
  <si>
    <t>год начала подготовки по УП</t>
  </si>
  <si>
    <t>профиль получаемого профессионального образования</t>
  </si>
  <si>
    <t>технологический</t>
  </si>
  <si>
    <t>при реализации программы среднего (полного) общего образования</t>
  </si>
  <si>
    <t>Приказ об утверждении ФГОС</t>
  </si>
  <si>
    <t>от</t>
  </si>
  <si>
    <t>№ 316</t>
  </si>
  <si>
    <r>
      <t>1</t>
    </r>
    <r>
      <rPr>
        <b/>
        <sz val="11"/>
        <rFont val="Times New Roman"/>
      </rPr>
      <t xml:space="preserve"> График учебного процесса</t>
    </r>
  </si>
  <si>
    <t>Курс</t>
  </si>
  <si>
    <t>Сентябрь</t>
  </si>
  <si>
    <t>29 сен -5 окт</t>
  </si>
  <si>
    <t>Октябрь</t>
  </si>
  <si>
    <t>27 окт - 2 ноя</t>
  </si>
  <si>
    <t>Ноябрь</t>
  </si>
  <si>
    <t>24 ноя-30 ноя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</si>
  <si>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</si>
  <si>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</si>
  <si>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</si>
  <si>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</si>
  <si>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</si>
  <si>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</si>
  <si>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</si>
  <si>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</si>
  <si>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</si>
  <si>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</si>
  <si>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</si>
  <si>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</si>
  <si>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</si>
  <si>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</si>
  <si>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</si>
  <si>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</si>
  <si>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1-7</t>
  </si>
  <si>
    <t>8-14</t>
  </si>
  <si>
    <t>15-21</t>
  </si>
  <si>
    <t>22-28</t>
  </si>
  <si>
    <t>6-12</t>
  </si>
  <si>
    <t>13-19</t>
  </si>
  <si>
    <t>20-26</t>
  </si>
  <si>
    <t>3-9</t>
  </si>
  <si>
    <t>10-16</t>
  </si>
  <si>
    <t>17-23</t>
  </si>
  <si>
    <t>5-11</t>
  </si>
  <si>
    <t>12-18</t>
  </si>
  <si>
    <t>19-25</t>
  </si>
  <si>
    <t>2-8</t>
  </si>
  <si>
    <t>9-15</t>
  </si>
  <si>
    <t>16-22</t>
  </si>
  <si>
    <t>2 - 8</t>
  </si>
  <si>
    <t>9 - 15</t>
  </si>
  <si>
    <t>16 - 22</t>
  </si>
  <si>
    <t>23 - 29</t>
  </si>
  <si>
    <t>6 - 12</t>
  </si>
  <si>
    <t>13 - 19</t>
  </si>
  <si>
    <t>20 - 26</t>
  </si>
  <si>
    <t>4 - 10</t>
  </si>
  <si>
    <t>11 - 17</t>
  </si>
  <si>
    <t>18 - 24</t>
  </si>
  <si>
    <t>25 - 31</t>
  </si>
  <si>
    <t>1 - 7</t>
  </si>
  <si>
    <t>8 - 14</t>
  </si>
  <si>
    <t>15 - 21</t>
  </si>
  <si>
    <t>22 - 28</t>
  </si>
  <si>
    <t>3 - 9</t>
  </si>
  <si>
    <t>10 - 16</t>
  </si>
  <si>
    <t>17 - 23</t>
  </si>
  <si>
    <t>24 - 31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</si>
  <si>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</si>
  <si>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</si>
  <si>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</si>
  <si>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</si>
  <si>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</si>
  <si>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</si>
  <si>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</si>
  <si>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</si>
  <si>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</si>
  <si>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</si>
  <si>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</si>
  <si>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</si>
  <si>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</si>
  <si>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</si>
  <si>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</si>
  <si>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</si>
  <si>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</si>
  <si>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</si>
  <si>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</si>
  <si>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</si>
  <si>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</si>
  <si>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</si>
  <si>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</si>
  <si>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</si>
  <si>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</si>
  <si>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</si>
  <si>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</si>
  <si>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</si>
  <si>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</si>
  <si>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</si>
  <si>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</si>
  <si>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</si>
  <si>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</si>
  <si>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</si>
  <si>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</si>
  <si>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</si>
  <si>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</si>
  <si>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</si>
  <si>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</si>
  <si>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</si>
  <si>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</si>
  <si>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</si>
  <si>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</si>
  <si>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</si>
  <si>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</si>
  <si>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</si>
  <si>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</si>
  <si>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</si>
  <si>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</si>
  <si>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</si>
  <si>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</si>
  <si>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</si>
  <si>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К</t>
  </si>
  <si>
    <t>А</t>
  </si>
  <si>
    <t>II</t>
  </si>
  <si>
    <t>П</t>
  </si>
  <si>
    <t>Г</t>
  </si>
  <si>
    <t>Обозначения:</t>
  </si>
  <si>
    <t xml:space="preserve">  Дисциплины(модули) ,1 день в неделю учебная практика</t>
  </si>
  <si>
    <t xml:space="preserve">   Государственная итоговая  аттестация</t>
  </si>
  <si>
    <t>Дисциплины (модули)</t>
  </si>
  <si>
    <t xml:space="preserve">   Производственная практика</t>
  </si>
  <si>
    <t>*</t>
  </si>
  <si>
    <t xml:space="preserve">   Неделя отсутствует</t>
  </si>
  <si>
    <t xml:space="preserve">   Каникулы</t>
  </si>
  <si>
    <t xml:space="preserve">   Промежуточная аттестация</t>
  </si>
  <si>
    <t>2 Сводные данные по бюджету времени</t>
  </si>
  <si>
    <t>Промежуточная аттестация</t>
  </si>
  <si>
    <t>Практики</t>
  </si>
  <si>
    <t>ГИА</t>
  </si>
  <si>
    <t xml:space="preserve">Каникулы </t>
  </si>
  <si>
    <t>Всего</t>
  </si>
  <si>
    <t>Учебная практика</t>
  </si>
  <si>
    <t>Производственная практика</t>
  </si>
  <si>
    <t>проведение</t>
  </si>
  <si>
    <t>час</t>
  </si>
  <si>
    <t>нед</t>
  </si>
  <si>
    <t>1 курс</t>
  </si>
  <si>
    <t>2 курс</t>
  </si>
  <si>
    <t>Индекс</t>
  </si>
  <si>
    <t>Наименование циклов, разделов,_x000D_
дисциплин, профессиональных модулей, МДК, практик</t>
  </si>
  <si>
    <t>Учебная нагрузка обучающихся , ч.</t>
  </si>
  <si>
    <t>Курс 1</t>
  </si>
  <si>
    <t>Курс 2</t>
  </si>
  <si>
    <t>формы промежуточной аттестации</t>
  </si>
  <si>
    <t>Всего учебная нагрузка обучающегося</t>
  </si>
  <si>
    <t>Самостоятельная работа</t>
  </si>
  <si>
    <t>в том числе</t>
  </si>
  <si>
    <t>Семестр 1</t>
  </si>
  <si>
    <t>Семестр 2</t>
  </si>
  <si>
    <t>Семестр 3</t>
  </si>
  <si>
    <t>Семестр 4</t>
  </si>
  <si>
    <t>в том числе в форме практической подготовки</t>
  </si>
  <si>
    <t>урок/лекция/семинар</t>
  </si>
  <si>
    <t>лабораторные и практические занятия</t>
  </si>
  <si>
    <t>учебная практика</t>
  </si>
  <si>
    <t>консультации</t>
  </si>
  <si>
    <t>экзамены</t>
  </si>
  <si>
    <t>производственная практика</t>
  </si>
  <si>
    <t>17 нед</t>
  </si>
  <si>
    <t>24 нед</t>
  </si>
  <si>
    <t>О.00</t>
  </si>
  <si>
    <t>ОБЩЕОБРАЗОВАТЕЛЬНЫЙ ЦИКЛ</t>
  </si>
  <si>
    <t>Обязательная часть</t>
  </si>
  <si>
    <t>Русский язык и литература</t>
  </si>
  <si>
    <t>ОУП.01</t>
  </si>
  <si>
    <t>Русский язык</t>
  </si>
  <si>
    <t>Э</t>
  </si>
  <si>
    <t>ОУП.02</t>
  </si>
  <si>
    <t>Литература</t>
  </si>
  <si>
    <t>ДЗ</t>
  </si>
  <si>
    <t>Иностранные языки</t>
  </si>
  <si>
    <t>ОУП.03</t>
  </si>
  <si>
    <t>Иностранный язык</t>
  </si>
  <si>
    <t>Математика и информатика</t>
  </si>
  <si>
    <t>ОУП.04у</t>
  </si>
  <si>
    <t xml:space="preserve">Математика </t>
  </si>
  <si>
    <t>УК.01</t>
  </si>
  <si>
    <t>Алгебра и начала математического анализа</t>
  </si>
  <si>
    <t>УК.02</t>
  </si>
  <si>
    <t>Геометрия</t>
  </si>
  <si>
    <t>УК.03</t>
  </si>
  <si>
    <t>Вероятность и статистика</t>
  </si>
  <si>
    <t>ОУП.05у</t>
  </si>
  <si>
    <t>Информатика</t>
  </si>
  <si>
    <t>Естественно-научные предметы</t>
  </si>
  <si>
    <t>ОУП.06</t>
  </si>
  <si>
    <t>Физика</t>
  </si>
  <si>
    <t>ОУП.07</t>
  </si>
  <si>
    <t>Химия</t>
  </si>
  <si>
    <t>ОУП.08</t>
  </si>
  <si>
    <t>Биология</t>
  </si>
  <si>
    <t>Общественно-научные предметы</t>
  </si>
  <si>
    <t>ОУП.09</t>
  </si>
  <si>
    <t>История</t>
  </si>
  <si>
    <t>ОУП.10</t>
  </si>
  <si>
    <t>Обществознание</t>
  </si>
  <si>
    <t>ОУП.11</t>
  </si>
  <si>
    <t>География</t>
  </si>
  <si>
    <t>Физическая культура, основы безопасности жизнедеятельности</t>
  </si>
  <si>
    <t>ОУП.12</t>
  </si>
  <si>
    <t>Физическая культура</t>
  </si>
  <si>
    <t>ОУП.13</t>
  </si>
  <si>
    <t>Основы безопасности и защиты Родины</t>
  </si>
  <si>
    <t>ИП.01</t>
  </si>
  <si>
    <t>Индивидуальный проект</t>
  </si>
  <si>
    <t xml:space="preserve">другие формы контроля </t>
  </si>
  <si>
    <t>Часть, формируемая участниками образовательных отношений</t>
  </si>
  <si>
    <t>ДУП.01</t>
  </si>
  <si>
    <t>Черчение</t>
  </si>
  <si>
    <t>час/нед</t>
  </si>
  <si>
    <t>СГ.00</t>
  </si>
  <si>
    <t>Социально-гуманитарный цикл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</si>
  <si>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</si>
  <si>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</si>
  <si>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</si>
  <si>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</si>
  <si>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</si>
  <si>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</si>
  <si>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</si>
  <si>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СГ.05</t>
  </si>
  <si>
    <t>Основы финансовой грамотности</t>
  </si>
  <si>
    <t>СГ.06</t>
  </si>
  <si>
    <t>Основы бережливого производства</t>
  </si>
  <si>
    <t>ОП.00</t>
  </si>
  <si>
    <t>Общепрофессиональный цикл</t>
  </si>
  <si>
    <t>ОП.01</t>
  </si>
  <si>
    <t>Техническое черчение и чтение чертежей</t>
  </si>
  <si>
    <t>ОП.02</t>
  </si>
  <si>
    <t>Электротехника с основами электроники</t>
  </si>
  <si>
    <t>ОП.03</t>
  </si>
  <si>
    <t>Основы технической механики</t>
  </si>
  <si>
    <t>ОП.04</t>
  </si>
  <si>
    <t>Электроматериаловедение</t>
  </si>
  <si>
    <t>ОП.05</t>
  </si>
  <si>
    <t>Охрана труда</t>
  </si>
  <si>
    <t>ОП.06</t>
  </si>
  <si>
    <t>Электробезопасность</t>
  </si>
  <si>
    <t>ОП.07</t>
  </si>
  <si>
    <t>Электрические машины, электропривод и системы управления электроснабжением</t>
  </si>
  <si>
    <t>ОП.08*</t>
  </si>
  <si>
    <t>Введение в профессию</t>
  </si>
  <si>
    <t>ОП.09*</t>
  </si>
  <si>
    <t>Основы цифровой экономики</t>
  </si>
  <si>
    <t>П.00</t>
  </si>
  <si>
    <t>Профессиональный   цикл</t>
  </si>
  <si>
    <t>ПМ.01</t>
  </si>
  <si>
    <t>Выполнение монтажа и наладки устройств электроснабжения и электрооборудования (по отраслям)</t>
  </si>
  <si>
    <t>экзамен по модулю</t>
  </si>
  <si>
    <t>МДК 01.01</t>
  </si>
  <si>
    <t>Технология электромонтажных и сборочных работ устройств электроснабжения и электрооборудования</t>
  </si>
  <si>
    <t>УП. 01</t>
  </si>
  <si>
    <t>ПП. 01</t>
  </si>
  <si>
    <t xml:space="preserve"> Комплексный ДЗ</t>
  </si>
  <si>
    <t>Экзамен по модулю</t>
  </si>
  <si>
    <t>ПМ.02</t>
  </si>
  <si>
    <t>Выполнение технического обслуживания устройств электроснабжения и электрооборудования (по отраслям)</t>
  </si>
  <si>
    <t>МДК 02.01</t>
  </si>
  <si>
    <t>Технология обеспечения бесперебойной работы электрооборудования и электроустановок</t>
  </si>
  <si>
    <t>УП.02</t>
  </si>
  <si>
    <t>ПП.02</t>
  </si>
  <si>
    <t>ПМ.03</t>
  </si>
  <si>
    <t>Выполнение ремонта и работ по предупреждению аварий и неполадок устройств электроснабжения и электрооборудования (по отраслям)</t>
  </si>
  <si>
    <t>МДК.03.01</t>
  </si>
  <si>
    <t>Технология ремонтных работ устройств электроснабжения и электрооборудования</t>
  </si>
  <si>
    <t>ПП.03</t>
  </si>
  <si>
    <t>Государственная итоговая аттестация</t>
  </si>
  <si>
    <t>общеоьразовательный цикл</t>
  </si>
  <si>
    <t>всего</t>
  </si>
  <si>
    <t>экзаменов</t>
  </si>
  <si>
    <t>не менее 612</t>
  </si>
  <si>
    <t>дисциплины (модули)</t>
  </si>
  <si>
    <t>диф.зачетов</t>
  </si>
  <si>
    <t>не менее 540</t>
  </si>
  <si>
    <t>практика</t>
  </si>
  <si>
    <t>зачетов</t>
  </si>
  <si>
    <t>государственная итоговая аттестация</t>
  </si>
  <si>
    <t>итого</t>
  </si>
  <si>
    <t>Наименование</t>
  </si>
  <si>
    <t>Кабинеты:</t>
  </si>
  <si>
    <t>Социально-экономических дисциплин</t>
  </si>
  <si>
    <t>Иностранного языка</t>
  </si>
  <si>
    <t>Безопасности жизнедеятельности</t>
  </si>
  <si>
    <t>Технического черчения</t>
  </si>
  <si>
    <t>Охраны труда, электробезопасности и бережливого производства</t>
  </si>
  <si>
    <t>Электроматериаловедения</t>
  </si>
  <si>
    <t>Технической механики</t>
  </si>
  <si>
    <t>Лаборатории:</t>
  </si>
  <si>
    <t>Электротехники и электроники</t>
  </si>
  <si>
    <t xml:space="preserve"> Электрических машин, аппаратов и устройств электроснабжения</t>
  </si>
  <si>
    <t>Технической эксплуатации, обслуживания и ремонта электрического и электромеханического оборудования</t>
  </si>
  <si>
    <t>Спортивный комплекс</t>
  </si>
  <si>
    <t>Залы:</t>
  </si>
  <si>
    <t>Библиотека, читальный зал с выходом в сеть интернет</t>
  </si>
  <si>
    <t>Актовый зал</t>
  </si>
  <si>
    <t>Содержание</t>
  </si>
  <si>
    <t>ОК 1.</t>
  </si>
  <si>
    <t xml:space="preserve">Выбирать способы решения задач профессиональной деятельности применительно к
различным контекстам
</t>
  </si>
  <si>
    <t>ОК 2.</t>
  </si>
  <si>
    <t xml:space="preserve"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
</t>
  </si>
  <si>
    <t>ОК 3.</t>
  </si>
  <si>
    <t xml:space="preserve"> 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</si>
  <si>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ОК 4.</t>
  </si>
  <si>
    <t>Эффективно взаимодействовать и работать в коллективе и команде</t>
  </si>
  <si>
    <t>ОК 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</si>
  <si>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</si>
  <si>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</si>
  <si>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
антикоррупционного поведения</t>
  </si>
  <si>
    <t>ОК 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</si>
  <si>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</si>
  <si>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</si>
  <si>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</si>
  <si>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</si>
  <si>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</si>
  <si>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>ВД</t>
  </si>
  <si>
    <t xml:space="preserve">ПК 1.1. </t>
  </si>
  <si>
    <t xml:space="preserve">Выполнять сборку, монтаж и установку основных узлов электрических аппаратов, электрических машин, электрооборудования трансформаторных подстанций и цехового электрооборудования.
</t>
  </si>
  <si>
    <t>ПК 1.2.</t>
  </si>
  <si>
    <t>Выполнять монтаж электрических сетей.</t>
  </si>
  <si>
    <t xml:space="preserve">ПК 1.3. </t>
  </si>
  <si>
    <t>Принимать в эксплуатацию электрические аппараты, электрические машины, электрооборудование трансформаторных подстанций и цеховое электрооборудование.</t>
  </si>
  <si>
    <t>ПК 1.4.</t>
  </si>
  <si>
    <t>Производить оперативные переключения и испытания устройств электроснабжения и электрооборудования.</t>
  </si>
  <si>
    <t>ПК 2.1.</t>
  </si>
  <si>
    <t xml:space="preserve">Выполнять плановые осмотры и испытания устройств электроснабжения и электрооборудования, в том числе электрических машин и аппаратов, электрооборудования трансформаторных подстанций и цехового электрооборудования.
</t>
  </si>
  <si>
    <t>ПК 2.2.</t>
  </si>
  <si>
    <t>Осуществлять контроль состояния электрооборудования и устройств электроснабжения с помощью измерительных приборов в процессе технического обслуживания.</t>
  </si>
  <si>
    <t>ПК 2.3.</t>
  </si>
  <si>
    <t xml:space="preserve"> Вести учет первичных данных по техническому обслуживанию устройств электроснабжения и электрооборудования в журналах.</t>
  </si>
  <si>
    <t xml:space="preserve">ВД </t>
  </si>
  <si>
    <t>ПК 3.1.</t>
  </si>
  <si>
    <t xml:space="preserve">Выявлять причины неисправностей с целью обеспечения бесперебойной работы устройств электроснабжения и электрооборудования, в том числе электрических машин и аппаратов, электрооборудования трансформаторных подстанций и цехового электрооборудования.
</t>
  </si>
  <si>
    <t xml:space="preserve">ПК 3.2. </t>
  </si>
  <si>
    <t>Выполнять работы по ремонту и замене устройств электроснабжения и электрооборудования.</t>
  </si>
  <si>
    <t>ПК 3.3.</t>
  </si>
  <si>
    <t>Контролировать качество выполняемых ремонтных работ устройств электроснабжения и электрооборудования.</t>
  </si>
  <si>
    <t>Индексы</t>
  </si>
  <si>
    <t>Наименование дисциплин, МДК</t>
  </si>
  <si>
    <t>Компетенции</t>
  </si>
  <si>
    <t>Общие</t>
  </si>
  <si>
    <t>Профессиональные</t>
  </si>
  <si>
    <t>ОК 1</t>
  </si>
  <si>
    <t>ОК 2</t>
  </si>
  <si>
    <t>ОК3</t>
  </si>
  <si>
    <t>ОК 4</t>
  </si>
  <si>
    <t>ОК 5</t>
  </si>
  <si>
    <t>ОК6</t>
  </si>
  <si>
    <t>ОК 7</t>
  </si>
  <si>
    <t>ОК 08</t>
  </si>
  <si>
    <t>ОК 09</t>
  </si>
  <si>
    <t>ПК 1.1</t>
  </si>
  <si>
    <t>ПК 1.2</t>
  </si>
  <si>
    <t>ПК 1.3</t>
  </si>
  <si>
    <t>ПК1.4.</t>
  </si>
  <si>
    <t>ПК 2.1</t>
  </si>
  <si>
    <t>ПК 2.2</t>
  </si>
  <si>
    <t>ПК 2.3</t>
  </si>
  <si>
    <t>ПК 3.1</t>
  </si>
  <si>
    <t>ПК 3.2</t>
  </si>
  <si>
    <t>ПК 3.3</t>
  </si>
  <si>
    <t>+</t>
  </si>
  <si>
    <t>Профессиональный цикл</t>
  </si>
  <si>
    <t>МДК.01.01</t>
  </si>
  <si>
    <t>Монтаж и наладки устройств электроснабжения и электрооборудования</t>
  </si>
  <si>
    <t>УП.01</t>
  </si>
  <si>
    <t>ПП.01</t>
  </si>
  <si>
    <t>Производственная  практика</t>
  </si>
  <si>
    <t>МДК.02.01</t>
  </si>
  <si>
    <t>Техническое обслуживание устройств электроснабжения и электрооборудования</t>
  </si>
  <si>
    <t>Технология ремонта и работ по предупреждению аварий и неполадок устройств электроснабжения и электрооборудования</t>
  </si>
  <si>
    <t>13.01.10  Электромонтер по ремонту и обслуживанию электрооборудования 2026- 2028гг.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</si>
</sst>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,###"/>
  </numFmts>
  <fonts count="26" x14ac:knownFonts="1">
    <font>
      <sz val="8"/>
      <color indexed="64"/>
      <name val="Tahoma"/>
    </font>
    <font>
      <sz val="9"/>
      <color indexed="64"/>
      <name val="Tahoma"/>
    </font>
    <font>
      <i/>
      <sz val="15"/>
      <color indexed="64"/>
      <name val="Tahoma"/>
    </font>
    <font>
      <sz val="12"/>
      <color indexed="64"/>
      <name val="Tahoma"/>
    </font>
    <font>
      <b/>
      <sz val="12"/>
      <color indexed="64"/>
      <name val="Tahoma"/>
    </font>
    <font>
      <b/>
      <sz val="26"/>
      <color indexed="64"/>
      <name val="Tahoma"/>
    </font>
    <font>
      <b/>
      <sz val="10"/>
      <color indexed="64"/>
      <name val="Tahoma"/>
    </font>
    <font>
      <sz val="14"/>
      <color indexed="64"/>
      <name val="Tahoma"/>
    </font>
    <font>
      <i/>
      <sz val="8"/>
      <color indexed="64"/>
      <name val="Tahoma"/>
    </font>
    <font>
      <sz val="11"/>
      <color indexed="64"/>
      <name val="Tahoma"/>
    </font>
    <font>
      <sz val="8"/>
      <name val="Tahoma"/>
    </font>
    <font>
      <b/>
      <sz val="11"/>
      <name val="Arial"/>
    </font>
    <font>
      <b/>
      <sz val="11"/>
      <name val="Times New Roman"/>
    </font>
    <font>
      <b/>
      <sz val="8"/>
      <name val="Tahoma"/>
    </font>
    <font>
      <sz val="10"/>
      <name val="Tahoma"/>
    </font>
    <font>
      <sz val="10"/>
      <color indexed="64"/>
      <name val="Tahoma"/>
    </font>
    <font>
      <b/>
      <sz val="10"/>
      <color indexed="64"/>
      <name val="Arial"/>
    </font>
    <font>
      <b/>
      <sz val="8"/>
      <color indexed="64"/>
      <name val="Tahoma"/>
    </font>
    <font>
      <b/>
      <sz val="11"/>
      <color indexed="64"/>
      <name val="Arial"/>
    </font>
    <font>
      <sz val="7"/>
      <color indexed="64"/>
      <name val="Tahoma"/>
    </font>
    <font>
      <b/>
      <i/>
      <sz val="8"/>
      <color indexed="64"/>
      <name val="Tahoma"/>
    </font>
    <font>
      <b/>
      <sz val="8"/>
      <color indexed="2"/>
      <name val="Tahoma"/>
    </font>
    <font>
      <b/>
      <i/>
      <sz val="10"/>
      <color indexed="64"/>
      <name val="Tahoma"/>
    </font>
    <font>
      <sz val="10"/>
      <color indexed="63"/>
      <name val="Tahoma"/>
    </font>
    <font>
      <b/>
      <sz val="10"/>
      <color indexed="63"/>
      <name val="Tahoma"/>
    </font>
    <font>
      <sz val="8"/>
      <color indexed="64"/>
      <name val="Tahoma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16"/>
      </patternFill>
    </fill>
    <fill>
      <patternFill patternType="solid">
        <fgColor indexed="65"/>
        <bgColor indexed="16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lightUp">
        <fgColor indexed="20"/>
        <bgColor theme="0"/>
      </patternFill>
    </fill>
    <fill>
      <patternFill patternType="solid">
        <fgColor indexed="5"/>
        <bgColor indexed="16"/>
      </patternFill>
    </fill>
    <fill>
      <patternFill patternType="solid">
        <fgColor theme="5" tint="0.39997558519241921"/>
        <bgColor indexed="16"/>
      </patternFill>
    </fill>
    <fill>
      <patternFill patternType="solid">
        <fgColor indexed="5"/>
        <bgColor indexed="5"/>
      </patternFill>
    </fill>
    <fill>
      <patternFill patternType="solid">
        <fgColor theme="8" tint="0.59999389629810485"/>
        <bgColor indexed="16"/>
      </patternFill>
    </fill>
    <fill>
      <patternFill patternType="solid">
        <fgColor rgb="FFFFFF00"/>
        <bgColor indexed="16"/>
      </patternFill>
    </fill>
  </fills>
  <borders count="100">
    <border>
      <left/>
      <right/>
      <top/>
      <bottom/>
      <diagonal/>
    </border>
    <border>
      <left style="thin">
        <color auto="1"/>
      </left>
      <right style="thick">
        <color rgb="FFC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n">
        <color auto="1"/>
      </bottom>
      <diagonal/>
    </border>
    <border>
      <left/>
      <right style="thick">
        <color indexed="2"/>
      </right>
      <top/>
      <bottom/>
      <diagonal/>
    </border>
    <border>
      <left/>
      <right style="thick">
        <color indexed="2"/>
      </right>
      <top/>
      <bottom style="thin">
        <color auto="1"/>
      </bottom>
      <diagonal/>
    </border>
    <border>
      <left style="thick">
        <color indexed="2"/>
      </left>
      <right/>
      <top style="thin">
        <color auto="1"/>
      </top>
      <bottom style="thin">
        <color auto="1"/>
      </bottom>
      <diagonal/>
    </border>
    <border>
      <left/>
      <right style="thick">
        <color indexed="2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/>
      <diagonal/>
    </border>
    <border>
      <left style="thin">
        <color auto="1"/>
      </left>
      <right style="thick">
        <color indexed="2"/>
      </right>
      <top/>
      <bottom/>
      <diagonal/>
    </border>
    <border>
      <left/>
      <right style="thick">
        <color indexed="2"/>
      </right>
      <top style="thin">
        <color auto="1"/>
      </top>
      <bottom/>
      <diagonal/>
    </border>
    <border>
      <left style="thick">
        <color indexed="2"/>
      </left>
      <right/>
      <top/>
      <bottom/>
      <diagonal/>
    </border>
    <border>
      <left style="thin">
        <color auto="1"/>
      </left>
      <right style="thick">
        <color indexed="2"/>
      </right>
      <top/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ck">
        <color auto="1"/>
      </bottom>
      <diagonal/>
    </border>
    <border>
      <left style="thick">
        <color indexed="2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indexed="2"/>
      </right>
      <top style="thin">
        <color auto="1"/>
      </top>
      <bottom style="thick">
        <color auto="1"/>
      </bottom>
      <diagonal/>
    </border>
    <border>
      <left/>
      <right style="thin">
        <color indexed="2"/>
      </right>
      <top style="thin">
        <color auto="1"/>
      </top>
      <bottom style="thick">
        <color auto="1"/>
      </bottom>
      <diagonal/>
    </border>
    <border>
      <left style="thin">
        <color indexed="2"/>
      </left>
      <right/>
      <top style="thin">
        <color auto="1"/>
      </top>
      <bottom style="thick">
        <color auto="1"/>
      </bottom>
      <diagonal/>
    </border>
    <border>
      <left style="thick">
        <color indexed="2"/>
      </left>
      <right style="thick">
        <color indexed="2"/>
      </right>
      <top style="thin">
        <color auto="1"/>
      </top>
      <bottom style="thin">
        <color auto="1"/>
      </bottom>
      <diagonal/>
    </border>
    <border>
      <left style="thick">
        <color indexed="2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indexed="2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2"/>
      </left>
      <right style="thick">
        <color indexed="2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indexed="2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indexed="2"/>
      </left>
      <right style="thick">
        <color indexed="2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indexed="2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indexed="2"/>
      </right>
      <top style="thick">
        <color auto="1"/>
      </top>
      <bottom style="thin">
        <color auto="1"/>
      </bottom>
      <diagonal/>
    </border>
    <border>
      <left style="thick">
        <color indexed="2"/>
      </left>
      <right style="thick">
        <color indexed="2"/>
      </right>
      <top/>
      <bottom style="thin">
        <color auto="1"/>
      </bottom>
      <diagonal/>
    </border>
    <border>
      <left style="thick">
        <color indexed="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2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2"/>
      </left>
      <right style="thick">
        <color indexed="2"/>
      </right>
      <top/>
      <bottom/>
      <diagonal/>
    </border>
    <border>
      <left style="thick">
        <color indexed="2"/>
      </left>
      <right style="thin">
        <color auto="1"/>
      </right>
      <top/>
      <bottom/>
      <diagonal/>
    </border>
    <border>
      <left/>
      <right style="thick">
        <color indexed="2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indexed="2"/>
      </right>
      <top style="thick">
        <color auto="1"/>
      </top>
      <bottom style="medium">
        <color auto="1"/>
      </bottom>
      <diagonal/>
    </border>
    <border>
      <left/>
      <right style="thick">
        <color indexed="2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indexed="2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indexed="2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 style="thick">
        <color indexed="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2"/>
      </bottom>
      <diagonal/>
    </border>
    <border>
      <left/>
      <right style="thick">
        <color indexed="2"/>
      </right>
      <top/>
      <bottom style="thick">
        <color indexed="2"/>
      </bottom>
      <diagonal/>
    </border>
    <border>
      <left style="thin">
        <color auto="1"/>
      </left>
      <right style="thin">
        <color auto="1"/>
      </right>
      <top/>
      <bottom style="thick">
        <color indexed="2"/>
      </bottom>
      <diagonal/>
    </border>
    <border>
      <left style="thin">
        <color auto="1"/>
      </left>
      <right/>
      <top/>
      <bottom style="thick">
        <color indexed="2"/>
      </bottom>
      <diagonal/>
    </border>
    <border>
      <left style="thin">
        <color auto="1"/>
      </left>
      <right style="thick">
        <color indexed="2"/>
      </right>
      <top/>
      <bottom style="thick">
        <color indexed="2"/>
      </bottom>
      <diagonal/>
    </border>
    <border>
      <left/>
      <right style="thin">
        <color auto="1"/>
      </right>
      <top/>
      <bottom style="thick">
        <color indexed="2"/>
      </bottom>
      <diagonal/>
    </border>
    <border>
      <left/>
      <right/>
      <top/>
      <bottom style="thick">
        <color indexed="2"/>
      </bottom>
      <diagonal/>
    </border>
    <border>
      <left style="thin">
        <color auto="1"/>
      </left>
      <right style="thin">
        <color auto="1"/>
      </right>
      <top style="thick">
        <color indexed="2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2" borderId="1" applyNumberFormat="0" applyFont="0" applyFill="0" applyBorder="0" applyProtection="0">
      <alignment horizontal="center" vertical="center"/>
      <protection locked="0"/>
    </xf>
    <xf numFmtId="0" fontId="25" fillId="2" borderId="1" applyNumberFormat="0" applyFont="0" applyFill="0" applyBorder="0" applyProtection="0">
      <alignment horizontal="center" vertical="center"/>
      <protection locked="0"/>
    </xf>
    <xf numFmtId="0" fontId="25" fillId="0" borderId="0" applyNumberFormat="0"/>
  </cellStyleXfs>
  <cellXfs count="535">
    <xf numFmtId="0" fontId="0" fillId="0" borderId="0" xfId="0"/>
    <xf numFmtId="0" fontId="25" fillId="0" borderId="0" xfId="4"/>
    <xf numFmtId="0" fontId="25" fillId="3" borderId="0" xfId="4" applyFill="1" applyAlignment="1" applyProtection="1">
      <alignment horizontal="center" vertical="center"/>
      <protection locked="0"/>
    </xf>
    <xf numFmtId="0" fontId="3" fillId="0" borderId="0" xfId="4" applyFont="1"/>
    <xf numFmtId="0" fontId="25" fillId="4" borderId="0" xfId="4" applyFill="1"/>
    <xf numFmtId="0" fontId="25" fillId="3" borderId="0" xfId="4" applyFill="1" applyAlignment="1" applyProtection="1">
      <alignment horizontal="left" vertical="center"/>
      <protection locked="0"/>
    </xf>
    <xf numFmtId="0" fontId="6" fillId="3" borderId="0" xfId="4" applyFont="1" applyFill="1" applyAlignment="1" applyProtection="1">
      <alignment horizontal="left" vertical="center"/>
      <protection locked="0"/>
    </xf>
    <xf numFmtId="0" fontId="6" fillId="3" borderId="0" xfId="4" applyFont="1" applyFill="1" applyAlignment="1" applyProtection="1">
      <alignment horizontal="left" vertical="top"/>
      <protection locked="0"/>
    </xf>
    <xf numFmtId="0" fontId="25" fillId="4" borderId="0" xfId="4" applyFill="1" applyAlignment="1" applyProtection="1">
      <alignment horizontal="center" vertical="center"/>
      <protection locked="0"/>
    </xf>
    <xf numFmtId="0" fontId="4" fillId="0" borderId="0" xfId="4" applyFont="1" applyAlignment="1" applyProtection="1">
      <alignment vertical="center"/>
      <protection locked="0"/>
    </xf>
    <xf numFmtId="0" fontId="4" fillId="0" borderId="0" xfId="4" applyFont="1" applyAlignment="1" applyProtection="1">
      <alignment horizontal="right" vertical="center"/>
      <protection locked="0"/>
    </xf>
    <xf numFmtId="0" fontId="25" fillId="5" borderId="0" xfId="4" applyFill="1"/>
    <xf numFmtId="0" fontId="10" fillId="5" borderId="0" xfId="4" applyFont="1" applyFill="1" applyAlignment="1" applyProtection="1">
      <alignment horizontal="center" vertical="center"/>
      <protection locked="0"/>
    </xf>
    <xf numFmtId="0" fontId="10" fillId="5" borderId="0" xfId="4" applyFont="1" applyFill="1"/>
    <xf numFmtId="0" fontId="11" fillId="5" borderId="2" xfId="4" applyFont="1" applyFill="1" applyBorder="1" applyAlignment="1" applyProtection="1">
      <alignment vertical="center"/>
      <protection locked="0"/>
    </xf>
    <xf numFmtId="0" fontId="10" fillId="5" borderId="7" xfId="4" applyFont="1" applyFill="1" applyBorder="1" applyAlignment="1" applyProtection="1">
      <alignment horizontal="center" vertical="center"/>
      <protection locked="0"/>
    </xf>
    <xf numFmtId="49" fontId="10" fillId="5" borderId="8" xfId="4" applyNumberFormat="1" applyFont="1" applyFill="1" applyBorder="1" applyAlignment="1" applyProtection="1">
      <alignment horizontal="center" vertical="center" textRotation="90"/>
      <protection locked="0"/>
    </xf>
    <xf numFmtId="49" fontId="10" fillId="5" borderId="8" xfId="4" applyNumberFormat="1" applyFont="1" applyFill="1" applyBorder="1" applyAlignment="1" applyProtection="1">
      <alignment horizontal="left" vertical="center" textRotation="90"/>
      <protection locked="0"/>
    </xf>
    <xf numFmtId="0" fontId="10" fillId="2" borderId="8" xfId="4" applyFont="1" applyFill="1" applyBorder="1" applyAlignment="1" applyProtection="1">
      <alignment horizontal="center" vertical="center"/>
      <protection locked="0"/>
    </xf>
    <xf numFmtId="0" fontId="10" fillId="2" borderId="8" xfId="4" applyFont="1" applyFill="1" applyBorder="1" applyAlignment="1" applyProtection="1">
      <alignment horizontal="left" vertical="center"/>
      <protection locked="0"/>
    </xf>
    <xf numFmtId="0" fontId="10" fillId="5" borderId="8" xfId="4" applyFont="1" applyFill="1" applyBorder="1" applyAlignment="1" applyProtection="1">
      <alignment horizontal="center" vertical="center"/>
      <protection locked="0"/>
    </xf>
    <xf numFmtId="0" fontId="14" fillId="2" borderId="8" xfId="4" applyFont="1" applyFill="1" applyBorder="1" applyAlignment="1" applyProtection="1">
      <alignment horizontal="center" vertical="center"/>
      <protection locked="0"/>
    </xf>
    <xf numFmtId="0" fontId="25" fillId="5" borderId="0" xfId="4" applyFill="1" applyAlignment="1" applyProtection="1">
      <alignment horizontal="left" vertical="center"/>
      <protection locked="0"/>
    </xf>
    <xf numFmtId="0" fontId="25" fillId="5" borderId="0" xfId="4" applyFill="1" applyAlignment="1" applyProtection="1">
      <alignment horizontal="center" vertical="center"/>
      <protection locked="0"/>
    </xf>
    <xf numFmtId="0" fontId="16" fillId="5" borderId="0" xfId="4" applyFont="1" applyFill="1" applyAlignment="1" applyProtection="1">
      <alignment horizontal="left" vertical="top"/>
      <protection locked="0"/>
    </xf>
    <xf numFmtId="0" fontId="25" fillId="5" borderId="0" xfId="4" applyFill="1" applyAlignment="1" applyProtection="1">
      <alignment horizontal="left" vertical="top" wrapText="1"/>
      <protection locked="0"/>
    </xf>
    <xf numFmtId="0" fontId="15" fillId="6" borderId="8" xfId="4" applyFont="1" applyFill="1" applyBorder="1" applyAlignment="1" applyProtection="1">
      <alignment horizontal="center" vertical="center"/>
      <protection locked="0"/>
    </xf>
    <xf numFmtId="0" fontId="25" fillId="5" borderId="0" xfId="4" applyFill="1" applyAlignment="1" applyProtection="1">
      <alignment horizontal="left" vertical="center" wrapText="1"/>
      <protection locked="0"/>
    </xf>
    <xf numFmtId="0" fontId="25" fillId="5" borderId="8" xfId="4" applyFill="1" applyBorder="1" applyAlignment="1" applyProtection="1">
      <alignment horizontal="center" vertical="center"/>
      <protection locked="0"/>
    </xf>
    <xf numFmtId="0" fontId="15" fillId="2" borderId="0" xfId="4" applyFont="1" applyFill="1" applyAlignment="1" applyProtection="1">
      <alignment horizontal="center" vertical="center"/>
      <protection locked="0"/>
    </xf>
    <xf numFmtId="0" fontId="15" fillId="2" borderId="8" xfId="4" applyFont="1" applyFill="1" applyBorder="1" applyAlignment="1" applyProtection="1">
      <alignment horizontal="center" vertical="center"/>
      <protection locked="0"/>
    </xf>
    <xf numFmtId="0" fontId="17" fillId="2" borderId="0" xfId="4" applyFont="1" applyFill="1" applyAlignment="1" applyProtection="1">
      <alignment horizontal="center" vertical="center"/>
      <protection locked="0"/>
    </xf>
    <xf numFmtId="0" fontId="25" fillId="2" borderId="0" xfId="4" applyFill="1" applyAlignment="1" applyProtection="1">
      <alignment horizontal="center" vertical="center"/>
      <protection locked="0"/>
    </xf>
    <xf numFmtId="0" fontId="25" fillId="2" borderId="0" xfId="4" applyFill="1" applyAlignment="1" applyProtection="1">
      <alignment horizontal="left" vertical="center"/>
      <protection locked="0"/>
    </xf>
    <xf numFmtId="0" fontId="25" fillId="2" borderId="4" xfId="4" applyFill="1" applyBorder="1" applyAlignment="1" applyProtection="1">
      <alignment horizontal="center" vertical="center"/>
      <protection locked="0"/>
    </xf>
    <xf numFmtId="0" fontId="25" fillId="2" borderId="5" xfId="4" applyFill="1" applyBorder="1" applyAlignment="1" applyProtection="1">
      <alignment horizontal="center" vertical="center"/>
      <protection locked="0"/>
    </xf>
    <xf numFmtId="0" fontId="25" fillId="2" borderId="6" xfId="4" applyFill="1" applyBorder="1" applyAlignment="1" applyProtection="1">
      <alignment horizontal="center" vertical="center"/>
      <protection locked="0"/>
    </xf>
    <xf numFmtId="0" fontId="25" fillId="2" borderId="8" xfId="4" applyFill="1" applyBorder="1" applyAlignment="1" applyProtection="1">
      <alignment horizontal="center" vertical="center"/>
      <protection locked="0"/>
    </xf>
    <xf numFmtId="0" fontId="25" fillId="5" borderId="8" xfId="4" applyFill="1" applyBorder="1"/>
    <xf numFmtId="0" fontId="25" fillId="2" borderId="17" xfId="4" applyFill="1" applyBorder="1" applyAlignment="1" applyProtection="1">
      <alignment horizontal="left" vertical="center" wrapText="1"/>
      <protection locked="0"/>
    </xf>
    <xf numFmtId="0" fontId="25" fillId="2" borderId="13" xfId="4" applyFill="1" applyBorder="1" applyAlignment="1" applyProtection="1">
      <alignment horizontal="center" vertical="center" wrapText="1"/>
      <protection locked="0"/>
    </xf>
    <xf numFmtId="0" fontId="25" fillId="2" borderId="14" xfId="4" applyFill="1" applyBorder="1" applyAlignment="1" applyProtection="1">
      <alignment horizontal="center" vertical="center"/>
      <protection locked="0"/>
    </xf>
    <xf numFmtId="0" fontId="25" fillId="2" borderId="17" xfId="4" applyFill="1" applyBorder="1" applyAlignment="1" applyProtection="1">
      <alignment horizontal="center" vertical="center"/>
      <protection locked="0"/>
    </xf>
    <xf numFmtId="0" fontId="25" fillId="2" borderId="21" xfId="4" applyFill="1" applyBorder="1" applyAlignment="1" applyProtection="1">
      <alignment horizontal="center" vertical="center"/>
      <protection locked="0"/>
    </xf>
    <xf numFmtId="0" fontId="25" fillId="5" borderId="25" xfId="4" applyFill="1" applyBorder="1"/>
    <xf numFmtId="0" fontId="25" fillId="5" borderId="0" xfId="4" applyFill="1" applyAlignment="1">
      <alignment horizontal="center" vertical="center" textRotation="90" wrapText="1"/>
    </xf>
    <xf numFmtId="0" fontId="25" fillId="5" borderId="25" xfId="4" applyFill="1" applyBorder="1" applyAlignment="1">
      <alignment horizontal="center" vertical="center" textRotation="90" wrapText="1"/>
    </xf>
    <xf numFmtId="0" fontId="25" fillId="5" borderId="8" xfId="4" applyFill="1" applyBorder="1" applyAlignment="1">
      <alignment horizontal="center" vertical="center"/>
    </xf>
    <xf numFmtId="0" fontId="25" fillId="7" borderId="8" xfId="4" applyFill="1" applyBorder="1" applyAlignment="1" applyProtection="1">
      <alignment horizontal="center" vertical="center"/>
      <protection locked="0"/>
    </xf>
    <xf numFmtId="0" fontId="25" fillId="0" borderId="8" xfId="4" applyBorder="1" applyAlignment="1" applyProtection="1">
      <alignment horizontal="center" vertical="center"/>
      <protection locked="0"/>
    </xf>
    <xf numFmtId="0" fontId="25" fillId="2" borderId="5" xfId="4" applyFill="1" applyBorder="1" applyAlignment="1">
      <alignment horizontal="center" vertical="center"/>
    </xf>
    <xf numFmtId="0" fontId="25" fillId="2" borderId="21" xfId="4" applyFill="1" applyBorder="1" applyAlignment="1">
      <alignment horizontal="left" vertical="center"/>
    </xf>
    <xf numFmtId="0" fontId="25" fillId="2" borderId="21" xfId="4" applyFill="1" applyBorder="1" applyAlignment="1">
      <alignment horizontal="center" vertical="center"/>
    </xf>
    <xf numFmtId="0" fontId="25" fillId="2" borderId="27" xfId="4" applyFill="1" applyBorder="1" applyAlignment="1">
      <alignment horizontal="center" vertical="center"/>
    </xf>
    <xf numFmtId="1" fontId="25" fillId="7" borderId="27" xfId="4" applyNumberFormat="1" applyFill="1" applyBorder="1" applyAlignment="1">
      <alignment horizontal="center" vertical="center"/>
    </xf>
    <xf numFmtId="0" fontId="25" fillId="0" borderId="27" xfId="4" applyBorder="1" applyAlignment="1">
      <alignment horizontal="center" vertical="center"/>
    </xf>
    <xf numFmtId="0" fontId="25" fillId="2" borderId="28" xfId="4" applyFill="1" applyBorder="1" applyAlignment="1">
      <alignment horizontal="center" vertical="center"/>
    </xf>
    <xf numFmtId="0" fontId="25" fillId="2" borderId="8" xfId="4" applyFill="1" applyBorder="1" applyAlignment="1">
      <alignment horizontal="center" vertical="center"/>
    </xf>
    <xf numFmtId="0" fontId="25" fillId="2" borderId="17" xfId="4" applyFill="1" applyBorder="1" applyAlignment="1">
      <alignment horizontal="left" vertical="center"/>
    </xf>
    <xf numFmtId="0" fontId="25" fillId="2" borderId="35" xfId="4" applyFill="1" applyBorder="1" applyAlignment="1">
      <alignment horizontal="center" vertical="center"/>
    </xf>
    <xf numFmtId="1" fontId="25" fillId="7" borderId="36" xfId="4" applyNumberFormat="1" applyFill="1" applyBorder="1" applyAlignment="1">
      <alignment horizontal="center" vertical="center"/>
    </xf>
    <xf numFmtId="1" fontId="25" fillId="7" borderId="37" xfId="4" applyNumberFormat="1" applyFill="1" applyBorder="1" applyAlignment="1">
      <alignment horizontal="center" vertical="center"/>
    </xf>
    <xf numFmtId="1" fontId="25" fillId="7" borderId="38" xfId="4" applyNumberFormat="1" applyFill="1" applyBorder="1" applyAlignment="1">
      <alignment horizontal="center" vertical="center"/>
    </xf>
    <xf numFmtId="1" fontId="25" fillId="7" borderId="39" xfId="4" applyNumberFormat="1" applyFill="1" applyBorder="1" applyAlignment="1">
      <alignment horizontal="center" vertical="center"/>
    </xf>
    <xf numFmtId="1" fontId="25" fillId="5" borderId="25" xfId="4" applyNumberFormat="1" applyFill="1" applyBorder="1" applyAlignment="1">
      <alignment vertical="center"/>
    </xf>
    <xf numFmtId="0" fontId="25" fillId="5" borderId="40" xfId="4" applyFill="1" applyBorder="1"/>
    <xf numFmtId="0" fontId="25" fillId="2" borderId="40" xfId="4" applyFill="1" applyBorder="1" applyAlignment="1">
      <alignment horizontal="center" vertical="center"/>
    </xf>
    <xf numFmtId="0" fontId="25" fillId="2" borderId="28" xfId="4" applyFill="1" applyBorder="1" applyAlignment="1">
      <alignment horizontal="left" vertical="center"/>
    </xf>
    <xf numFmtId="0" fontId="25" fillId="2" borderId="41" xfId="4" applyFill="1" applyBorder="1" applyAlignment="1">
      <alignment horizontal="center" vertical="center"/>
    </xf>
    <xf numFmtId="1" fontId="25" fillId="2" borderId="42" xfId="4" applyNumberFormat="1" applyFill="1" applyBorder="1" applyAlignment="1">
      <alignment horizontal="center" vertical="center"/>
    </xf>
    <xf numFmtId="1" fontId="25" fillId="2" borderId="43" xfId="4" applyNumberFormat="1" applyFill="1" applyBorder="1" applyAlignment="1">
      <alignment horizontal="center" vertical="center"/>
    </xf>
    <xf numFmtId="1" fontId="25" fillId="2" borderId="44" xfId="4" applyNumberFormat="1" applyFill="1" applyBorder="1" applyAlignment="1">
      <alignment horizontal="center" vertical="center"/>
    </xf>
    <xf numFmtId="1" fontId="25" fillId="2" borderId="45" xfId="4" applyNumberFormat="1" applyFill="1" applyBorder="1" applyAlignment="1">
      <alignment horizontal="center" vertical="center"/>
    </xf>
    <xf numFmtId="1" fontId="25" fillId="2" borderId="46" xfId="4" applyNumberFormat="1" applyFill="1" applyBorder="1" applyAlignment="1">
      <alignment horizontal="center" vertical="center"/>
    </xf>
    <xf numFmtId="0" fontId="25" fillId="5" borderId="25" xfId="4" applyFill="1" applyBorder="1" applyAlignment="1">
      <alignment vertical="center"/>
    </xf>
    <xf numFmtId="0" fontId="25" fillId="9" borderId="7" xfId="4" applyFill="1" applyBorder="1"/>
    <xf numFmtId="0" fontId="25" fillId="7" borderId="11" xfId="4" applyFill="1" applyBorder="1" applyAlignment="1">
      <alignment horizontal="center" vertical="center"/>
    </xf>
    <xf numFmtId="0" fontId="25" fillId="7" borderId="23" xfId="4" applyFill="1" applyBorder="1" applyAlignment="1">
      <alignment horizontal="left" vertical="center" wrapText="1"/>
    </xf>
    <xf numFmtId="0" fontId="25" fillId="7" borderId="47" xfId="4" applyFill="1" applyBorder="1" applyAlignment="1">
      <alignment horizontal="center" vertical="center"/>
    </xf>
    <xf numFmtId="1" fontId="25" fillId="7" borderId="48" xfId="4" applyNumberFormat="1" applyFill="1" applyBorder="1" applyAlignment="1">
      <alignment horizontal="center" vertical="center"/>
    </xf>
    <xf numFmtId="1" fontId="25" fillId="5" borderId="0" xfId="4" applyNumberFormat="1" applyFill="1"/>
    <xf numFmtId="0" fontId="25" fillId="2" borderId="52" xfId="5" applyFill="1" applyBorder="1" applyAlignment="1">
      <alignment horizontal="center" vertical="center"/>
    </xf>
    <xf numFmtId="1" fontId="10" fillId="2" borderId="16" xfId="5" applyNumberFormat="1" applyFont="1" applyFill="1" applyBorder="1" applyAlignment="1">
      <alignment horizontal="center" vertical="center"/>
    </xf>
    <xf numFmtId="0" fontId="25" fillId="2" borderId="9" xfId="5" applyFill="1" applyBorder="1" applyAlignment="1" applyProtection="1">
      <alignment horizontal="center" vertical="center"/>
      <protection locked="0"/>
    </xf>
    <xf numFmtId="1" fontId="25" fillId="7" borderId="9" xfId="5" applyNumberFormat="1" applyFill="1" applyBorder="1" applyAlignment="1">
      <alignment horizontal="center" vertical="center"/>
    </xf>
    <xf numFmtId="1" fontId="25" fillId="0" borderId="9" xfId="5" applyNumberFormat="1" applyBorder="1" applyAlignment="1">
      <alignment horizontal="center" vertical="center"/>
    </xf>
    <xf numFmtId="0" fontId="25" fillId="2" borderId="7" xfId="5" applyFill="1" applyBorder="1" applyAlignment="1">
      <alignment horizontal="center" vertical="center"/>
    </xf>
    <xf numFmtId="0" fontId="25" fillId="2" borderId="11" xfId="5" applyFill="1" applyBorder="1" applyAlignment="1">
      <alignment horizontal="center" vertical="center"/>
    </xf>
    <xf numFmtId="0" fontId="25" fillId="2" borderId="10" xfId="5" applyFill="1" applyBorder="1" applyAlignment="1">
      <alignment horizontal="center" vertical="center"/>
    </xf>
    <xf numFmtId="0" fontId="25" fillId="2" borderId="26" xfId="5" applyFill="1" applyBorder="1" applyAlignment="1">
      <alignment horizontal="center" vertical="center"/>
    </xf>
    <xf numFmtId="0" fontId="25" fillId="2" borderId="16" xfId="5" applyFill="1" applyBorder="1" applyAlignment="1">
      <alignment horizontal="center" vertical="center"/>
    </xf>
    <xf numFmtId="0" fontId="25" fillId="2" borderId="9" xfId="5" applyFill="1" applyBorder="1" applyAlignment="1">
      <alignment horizontal="center" vertical="center"/>
    </xf>
    <xf numFmtId="0" fontId="25" fillId="2" borderId="2" xfId="5" applyFill="1" applyBorder="1" applyAlignment="1">
      <alignment horizontal="center" vertical="center"/>
    </xf>
    <xf numFmtId="0" fontId="0" fillId="0" borderId="8" xfId="0" applyBorder="1"/>
    <xf numFmtId="0" fontId="0" fillId="0" borderId="17" xfId="0" applyBorder="1"/>
    <xf numFmtId="0" fontId="25" fillId="2" borderId="21" xfId="5" applyFill="1" applyBorder="1" applyAlignment="1">
      <alignment horizontal="center" vertical="center"/>
    </xf>
    <xf numFmtId="1" fontId="10" fillId="2" borderId="53" xfId="5" applyNumberFormat="1" applyFont="1" applyFill="1" applyBorder="1" applyAlignment="1">
      <alignment horizontal="center" vertical="center"/>
    </xf>
    <xf numFmtId="0" fontId="25" fillId="2" borderId="8" xfId="5" applyFill="1" applyBorder="1" applyAlignment="1" applyProtection="1">
      <alignment horizontal="center" vertical="center"/>
      <protection locked="0"/>
    </xf>
    <xf numFmtId="1" fontId="25" fillId="7" borderId="8" xfId="5" applyNumberFormat="1" applyFill="1" applyBorder="1" applyAlignment="1">
      <alignment horizontal="center" vertical="center"/>
    </xf>
    <xf numFmtId="1" fontId="25" fillId="0" borderId="8" xfId="5" applyNumberFormat="1" applyBorder="1" applyAlignment="1">
      <alignment horizontal="center" vertical="center"/>
    </xf>
    <xf numFmtId="0" fontId="25" fillId="2" borderId="8" xfId="5" applyFill="1" applyBorder="1" applyAlignment="1">
      <alignment horizontal="center" vertical="center"/>
    </xf>
    <xf numFmtId="0" fontId="25" fillId="2" borderId="17" xfId="5" applyFill="1" applyBorder="1" applyAlignment="1">
      <alignment horizontal="center" vertical="center"/>
    </xf>
    <xf numFmtId="0" fontId="25" fillId="2" borderId="6" xfId="5" applyFill="1" applyBorder="1" applyAlignment="1">
      <alignment horizontal="center" vertical="center"/>
    </xf>
    <xf numFmtId="0" fontId="25" fillId="2" borderId="5" xfId="5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5" fillId="2" borderId="4" xfId="5" applyFill="1" applyBorder="1" applyAlignment="1">
      <alignment horizontal="center" vertical="center"/>
    </xf>
    <xf numFmtId="0" fontId="0" fillId="0" borderId="17" xfId="0" applyBorder="1" applyAlignment="1">
      <alignment wrapText="1"/>
    </xf>
    <xf numFmtId="0" fontId="25" fillId="2" borderId="15" xfId="5" applyFill="1" applyBorder="1" applyAlignment="1">
      <alignment horizontal="center" vertical="center"/>
    </xf>
    <xf numFmtId="0" fontId="25" fillId="2" borderId="3" xfId="5" applyFill="1" applyBorder="1" applyAlignment="1">
      <alignment horizontal="center" vertical="center"/>
    </xf>
    <xf numFmtId="0" fontId="25" fillId="2" borderId="21" xfId="5" applyFill="1" applyBorder="1" applyAlignment="1">
      <alignment horizontal="center" vertical="center" wrapText="1"/>
    </xf>
    <xf numFmtId="0" fontId="25" fillId="2" borderId="35" xfId="5" applyFill="1" applyBorder="1" applyAlignment="1">
      <alignment horizontal="center" vertical="center"/>
    </xf>
    <xf numFmtId="0" fontId="25" fillId="5" borderId="40" xfId="5" applyFill="1" applyBorder="1"/>
    <xf numFmtId="0" fontId="0" fillId="0" borderId="40" xfId="0" applyBorder="1"/>
    <xf numFmtId="0" fontId="0" fillId="0" borderId="28" xfId="0" applyBorder="1"/>
    <xf numFmtId="0" fontId="25" fillId="2" borderId="32" xfId="5" applyFill="1" applyBorder="1" applyAlignment="1">
      <alignment horizontal="center" vertical="center" wrapText="1"/>
    </xf>
    <xf numFmtId="1" fontId="10" fillId="2" borderId="54" xfId="5" applyNumberFormat="1" applyFont="1" applyFill="1" applyBorder="1" applyAlignment="1">
      <alignment horizontal="center" vertical="center"/>
    </xf>
    <xf numFmtId="0" fontId="25" fillId="2" borderId="40" xfId="5" applyFill="1" applyBorder="1" applyAlignment="1" applyProtection="1">
      <alignment horizontal="center" vertical="center"/>
      <protection locked="0"/>
    </xf>
    <xf numFmtId="1" fontId="25" fillId="7" borderId="40" xfId="5" applyNumberFormat="1" applyFill="1" applyBorder="1" applyAlignment="1">
      <alignment horizontal="center" vertical="center"/>
    </xf>
    <xf numFmtId="1" fontId="25" fillId="0" borderId="40" xfId="5" applyNumberFormat="1" applyBorder="1" applyAlignment="1">
      <alignment horizontal="center" vertical="center"/>
    </xf>
    <xf numFmtId="0" fontId="25" fillId="2" borderId="30" xfId="5" applyFill="1" applyBorder="1" applyAlignment="1">
      <alignment horizontal="center" vertical="center"/>
    </xf>
    <xf numFmtId="0" fontId="25" fillId="2" borderId="40" xfId="5" applyFill="1" applyBorder="1" applyAlignment="1">
      <alignment horizontal="center" vertical="center"/>
    </xf>
    <xf numFmtId="0" fontId="25" fillId="2" borderId="27" xfId="5" applyFill="1" applyBorder="1" applyAlignment="1">
      <alignment horizontal="center" vertical="center"/>
    </xf>
    <xf numFmtId="0" fontId="25" fillId="2" borderId="28" xfId="5" applyFill="1" applyBorder="1" applyAlignment="1">
      <alignment horizontal="center" vertical="center"/>
    </xf>
    <xf numFmtId="0" fontId="25" fillId="2" borderId="31" xfId="5" applyFill="1" applyBorder="1" applyAlignment="1">
      <alignment horizontal="center" vertical="center"/>
    </xf>
    <xf numFmtId="0" fontId="25" fillId="2" borderId="0" xfId="4" applyFill="1" applyAlignment="1">
      <alignment horizontal="center" vertical="center"/>
    </xf>
    <xf numFmtId="0" fontId="25" fillId="2" borderId="18" xfId="4" applyFill="1" applyBorder="1" applyAlignment="1">
      <alignment horizontal="left" vertical="center"/>
    </xf>
    <xf numFmtId="0" fontId="25" fillId="2" borderId="55" xfId="4" applyFill="1" applyBorder="1" applyAlignment="1">
      <alignment horizontal="center" vertical="center"/>
    </xf>
    <xf numFmtId="1" fontId="10" fillId="2" borderId="11" xfId="5" applyNumberFormat="1" applyFont="1" applyFill="1" applyBorder="1" applyAlignment="1">
      <alignment horizontal="center" vertical="center"/>
    </xf>
    <xf numFmtId="0" fontId="25" fillId="7" borderId="0" xfId="4" applyFill="1" applyAlignment="1">
      <alignment horizontal="center" vertical="center"/>
    </xf>
    <xf numFmtId="0" fontId="25" fillId="0" borderId="0" xfId="4" applyAlignment="1">
      <alignment horizontal="center" vertical="center"/>
    </xf>
    <xf numFmtId="0" fontId="25" fillId="2" borderId="11" xfId="4" applyFill="1" applyBorder="1" applyAlignment="1">
      <alignment horizontal="center" vertical="center"/>
    </xf>
    <xf numFmtId="0" fontId="25" fillId="2" borderId="23" xfId="4" applyFill="1" applyBorder="1" applyAlignment="1">
      <alignment horizontal="center" vertical="center"/>
    </xf>
    <xf numFmtId="0" fontId="25" fillId="10" borderId="56" xfId="4" applyFill="1" applyBorder="1" applyAlignment="1">
      <alignment horizontal="center" vertical="center"/>
    </xf>
    <xf numFmtId="0" fontId="25" fillId="10" borderId="0" xfId="4" applyFill="1" applyAlignment="1">
      <alignment horizontal="center" vertical="center"/>
    </xf>
    <xf numFmtId="0" fontId="25" fillId="10" borderId="23" xfId="4" applyFill="1" applyBorder="1" applyAlignment="1">
      <alignment horizontal="center" vertical="center"/>
    </xf>
    <xf numFmtId="0" fontId="25" fillId="9" borderId="40" xfId="4" applyFill="1" applyBorder="1"/>
    <xf numFmtId="0" fontId="25" fillId="7" borderId="40" xfId="4" applyFill="1" applyBorder="1" applyAlignment="1">
      <alignment horizontal="center" vertical="center"/>
    </xf>
    <xf numFmtId="0" fontId="0" fillId="9" borderId="57" xfId="0" applyFill="1" applyBorder="1"/>
    <xf numFmtId="0" fontId="25" fillId="7" borderId="41" xfId="4" applyFill="1" applyBorder="1" applyAlignment="1">
      <alignment horizontal="center" vertical="center"/>
    </xf>
    <xf numFmtId="1" fontId="10" fillId="7" borderId="30" xfId="5" applyNumberFormat="1" applyFont="1" applyFill="1" applyBorder="1" applyAlignment="1">
      <alignment horizontal="center" vertical="center"/>
    </xf>
    <xf numFmtId="1" fontId="10" fillId="7" borderId="27" xfId="5" applyNumberFormat="1" applyFont="1" applyFill="1" applyBorder="1" applyAlignment="1">
      <alignment horizontal="center" vertical="center"/>
    </xf>
    <xf numFmtId="1" fontId="10" fillId="7" borderId="54" xfId="5" applyNumberFormat="1" applyFont="1" applyFill="1" applyBorder="1" applyAlignment="1">
      <alignment horizontal="center" vertical="center"/>
    </xf>
    <xf numFmtId="1" fontId="10" fillId="7" borderId="28" xfId="5" applyNumberFormat="1" applyFont="1" applyFill="1" applyBorder="1" applyAlignment="1">
      <alignment horizontal="center" vertical="center"/>
    </xf>
    <xf numFmtId="1" fontId="10" fillId="7" borderId="32" xfId="5" applyNumberFormat="1" applyFont="1" applyFill="1" applyBorder="1" applyAlignment="1">
      <alignment horizontal="center" vertical="center"/>
    </xf>
    <xf numFmtId="0" fontId="25" fillId="5" borderId="9" xfId="4" applyFill="1" applyBorder="1"/>
    <xf numFmtId="0" fontId="25" fillId="2" borderId="9" xfId="4" applyFill="1" applyBorder="1" applyAlignment="1">
      <alignment horizontal="center" vertical="center"/>
    </xf>
    <xf numFmtId="0" fontId="25" fillId="2" borderId="26" xfId="4" applyFill="1" applyBorder="1" applyAlignment="1">
      <alignment horizontal="left" vertical="center"/>
    </xf>
    <xf numFmtId="0" fontId="25" fillId="2" borderId="52" xfId="4" applyFill="1" applyBorder="1" applyAlignment="1" applyProtection="1">
      <alignment horizontal="center" vertical="center"/>
      <protection locked="0"/>
    </xf>
    <xf numFmtId="0" fontId="25" fillId="7" borderId="9" xfId="4" applyFill="1" applyBorder="1" applyAlignment="1">
      <alignment horizontal="center" vertical="center"/>
    </xf>
    <xf numFmtId="0" fontId="25" fillId="0" borderId="9" xfId="4" applyBorder="1" applyAlignment="1">
      <alignment horizontal="center" vertical="center"/>
    </xf>
    <xf numFmtId="0" fontId="25" fillId="2" borderId="26" xfId="4" applyFill="1" applyBorder="1" applyAlignment="1">
      <alignment horizontal="center" vertical="center"/>
    </xf>
    <xf numFmtId="0" fontId="25" fillId="2" borderId="16" xfId="4" applyFill="1" applyBorder="1" applyAlignment="1">
      <alignment horizontal="center" vertical="center"/>
    </xf>
    <xf numFmtId="0" fontId="25" fillId="2" borderId="17" xfId="4" applyFill="1" applyBorder="1" applyAlignment="1">
      <alignment horizontal="left" vertical="center" wrapText="1"/>
    </xf>
    <xf numFmtId="0" fontId="25" fillId="2" borderId="35" xfId="4" applyFill="1" applyBorder="1" applyAlignment="1" applyProtection="1">
      <alignment horizontal="center" vertical="center"/>
      <protection locked="0"/>
    </xf>
    <xf numFmtId="1" fontId="10" fillId="2" borderId="6" xfId="5" applyNumberFormat="1" applyFont="1" applyFill="1" applyBorder="1" applyAlignment="1">
      <alignment horizontal="center" vertical="center"/>
    </xf>
    <xf numFmtId="0" fontId="25" fillId="0" borderId="8" xfId="4" applyBorder="1" applyAlignment="1">
      <alignment horizontal="center" vertical="center"/>
    </xf>
    <xf numFmtId="0" fontId="25" fillId="2" borderId="17" xfId="4" applyFill="1" applyBorder="1" applyAlignment="1">
      <alignment horizontal="center" vertical="center"/>
    </xf>
    <xf numFmtId="0" fontId="25" fillId="2" borderId="6" xfId="4" applyFill="1" applyBorder="1" applyAlignment="1">
      <alignment horizontal="center" vertical="center"/>
    </xf>
    <xf numFmtId="0" fontId="25" fillId="2" borderId="4" xfId="4" applyFill="1" applyBorder="1" applyAlignment="1">
      <alignment horizontal="center" vertical="center"/>
    </xf>
    <xf numFmtId="0" fontId="0" fillId="2" borderId="17" xfId="6" applyFont="1" applyFill="1" applyBorder="1" applyAlignment="1">
      <alignment horizontal="center" vertical="center" wrapText="1"/>
      <protection locked="0"/>
    </xf>
    <xf numFmtId="0" fontId="0" fillId="2" borderId="28" xfId="6" applyFont="1" applyFill="1" applyBorder="1" applyAlignment="1">
      <alignment horizontal="center" vertical="center" wrapText="1"/>
      <protection locked="0"/>
    </xf>
    <xf numFmtId="1" fontId="10" fillId="2" borderId="30" xfId="5" applyNumberFormat="1" applyFont="1" applyFill="1" applyBorder="1" applyAlignment="1">
      <alignment horizontal="center" vertical="center"/>
    </xf>
    <xf numFmtId="0" fontId="25" fillId="0" borderId="40" xfId="4" applyBorder="1" applyAlignment="1">
      <alignment horizontal="center" vertical="center"/>
    </xf>
    <xf numFmtId="0" fontId="25" fillId="2" borderId="30" xfId="4" applyFill="1" applyBorder="1" applyAlignment="1">
      <alignment horizontal="center" vertical="center"/>
    </xf>
    <xf numFmtId="0" fontId="25" fillId="9" borderId="58" xfId="4" applyFill="1" applyBorder="1"/>
    <xf numFmtId="0" fontId="25" fillId="7" borderId="58" xfId="4" applyFill="1" applyBorder="1" applyAlignment="1">
      <alignment horizontal="center" vertical="center"/>
    </xf>
    <xf numFmtId="0" fontId="25" fillId="7" borderId="48" xfId="4" applyFill="1" applyBorder="1" applyAlignment="1">
      <alignment horizontal="left" vertical="center" wrapText="1"/>
    </xf>
    <xf numFmtId="0" fontId="0" fillId="7" borderId="37" xfId="6" applyFont="1" applyFill="1" applyBorder="1" applyProtection="1">
      <alignment horizontal="center" vertical="center"/>
    </xf>
    <xf numFmtId="0" fontId="0" fillId="7" borderId="38" xfId="6" applyFont="1" applyFill="1" applyBorder="1" applyProtection="1">
      <alignment horizontal="center" vertical="center"/>
    </xf>
    <xf numFmtId="0" fontId="0" fillId="7" borderId="36" xfId="6" applyFont="1" applyFill="1" applyBorder="1" applyProtection="1">
      <alignment horizontal="center" vertical="center"/>
    </xf>
    <xf numFmtId="0" fontId="0" fillId="7" borderId="42" xfId="6" applyFont="1" applyFill="1" applyBorder="1" applyProtection="1">
      <alignment horizontal="center" vertical="center"/>
    </xf>
    <xf numFmtId="0" fontId="25" fillId="2" borderId="26" xfId="4" applyFill="1" applyBorder="1" applyAlignment="1" applyProtection="1">
      <alignment horizontal="left" vertical="center" wrapText="1"/>
      <protection locked="0"/>
    </xf>
    <xf numFmtId="0" fontId="0" fillId="2" borderId="52" xfId="6" applyFont="1" applyFill="1" applyBorder="1">
      <alignment horizontal="center" vertical="center"/>
      <protection locked="0"/>
    </xf>
    <xf numFmtId="0" fontId="25" fillId="2" borderId="9" xfId="4" applyFill="1" applyBorder="1" applyAlignment="1" applyProtection="1">
      <alignment horizontal="center" vertical="center"/>
      <protection locked="0"/>
    </xf>
    <xf numFmtId="0" fontId="25" fillId="2" borderId="15" xfId="4" applyFill="1" applyBorder="1" applyAlignment="1">
      <alignment horizontal="center" vertical="center"/>
    </xf>
    <xf numFmtId="0" fontId="0" fillId="2" borderId="17" xfId="6" applyFont="1" applyFill="1" applyBorder="1">
      <alignment horizontal="center" vertical="center"/>
      <protection locked="0"/>
    </xf>
    <xf numFmtId="0" fontId="25" fillId="2" borderId="53" xfId="4" applyFill="1" applyBorder="1" applyAlignment="1">
      <alignment horizontal="center" vertical="center"/>
    </xf>
    <xf numFmtId="0" fontId="25" fillId="2" borderId="8" xfId="4" applyFill="1" applyBorder="1" applyAlignment="1" applyProtection="1">
      <alignment horizontal="center" vertical="center" wrapText="1"/>
      <protection locked="0"/>
    </xf>
    <xf numFmtId="0" fontId="20" fillId="2" borderId="8" xfId="4" applyFont="1" applyFill="1" applyBorder="1" applyAlignment="1">
      <alignment horizontal="center" vertical="center"/>
    </xf>
    <xf numFmtId="0" fontId="20" fillId="2" borderId="17" xfId="4" applyFont="1" applyFill="1" applyBorder="1" applyAlignment="1" applyProtection="1">
      <alignment horizontal="left" vertical="center" wrapText="1"/>
      <protection locked="0"/>
    </xf>
    <xf numFmtId="0" fontId="20" fillId="2" borderId="40" xfId="4" applyFont="1" applyFill="1" applyBorder="1" applyAlignment="1">
      <alignment horizontal="center" vertical="center"/>
    </xf>
    <xf numFmtId="0" fontId="20" fillId="2" borderId="21" xfId="5" applyFont="1" applyFill="1" applyBorder="1" applyAlignment="1" applyProtection="1">
      <alignment horizontal="left" vertical="center" wrapText="1"/>
      <protection locked="0"/>
    </xf>
    <xf numFmtId="0" fontId="25" fillId="2" borderId="40" xfId="4" applyFill="1" applyBorder="1" applyAlignment="1" applyProtection="1">
      <alignment horizontal="center" vertical="center"/>
      <protection locked="0"/>
    </xf>
    <xf numFmtId="0" fontId="25" fillId="2" borderId="31" xfId="4" applyFill="1" applyBorder="1" applyAlignment="1">
      <alignment horizontal="center" vertical="center"/>
    </xf>
    <xf numFmtId="0" fontId="25" fillId="7" borderId="48" xfId="4" applyFill="1" applyBorder="1" applyAlignment="1">
      <alignment horizontal="center" vertical="center"/>
    </xf>
    <xf numFmtId="0" fontId="25" fillId="7" borderId="37" xfId="4" applyFill="1" applyBorder="1" applyAlignment="1">
      <alignment horizontal="center" vertical="center"/>
    </xf>
    <xf numFmtId="0" fontId="25" fillId="9" borderId="59" xfId="4" applyFill="1" applyBorder="1"/>
    <xf numFmtId="0" fontId="17" fillId="9" borderId="59" xfId="0" applyFont="1" applyFill="1" applyBorder="1" applyAlignment="1">
      <alignment vertical="center" wrapText="1"/>
    </xf>
    <xf numFmtId="0" fontId="17" fillId="9" borderId="60" xfId="0" applyFont="1" applyFill="1" applyBorder="1" applyAlignment="1">
      <alignment vertical="center" wrapText="1"/>
    </xf>
    <xf numFmtId="0" fontId="25" fillId="7" borderId="61" xfId="4" applyFill="1" applyBorder="1" applyAlignment="1">
      <alignment horizontal="center" vertical="center" wrapText="1"/>
    </xf>
    <xf numFmtId="0" fontId="25" fillId="7" borderId="62" xfId="4" applyFill="1" applyBorder="1" applyAlignment="1">
      <alignment horizontal="center" vertical="center"/>
    </xf>
    <xf numFmtId="0" fontId="25" fillId="7" borderId="63" xfId="4" applyFill="1" applyBorder="1" applyAlignment="1">
      <alignment horizontal="center" vertical="center"/>
    </xf>
    <xf numFmtId="0" fontId="25" fillId="7" borderId="64" xfId="4" applyFill="1" applyBorder="1" applyAlignment="1">
      <alignment horizontal="center" vertical="center"/>
    </xf>
    <xf numFmtId="0" fontId="25" fillId="5" borderId="4" xfId="4" applyFill="1" applyBorder="1"/>
    <xf numFmtId="0" fontId="0" fillId="0" borderId="61" xfId="0" applyBorder="1" applyAlignment="1">
      <alignment vertical="center" wrapText="1"/>
    </xf>
    <xf numFmtId="0" fontId="25" fillId="7" borderId="8" xfId="4" applyFill="1" applyBorder="1" applyAlignment="1">
      <alignment horizontal="center" vertical="center"/>
    </xf>
    <xf numFmtId="0" fontId="0" fillId="2" borderId="21" xfId="6" applyFont="1" applyFill="1" applyBorder="1">
      <alignment horizontal="center" vertical="center"/>
      <protection locked="0"/>
    </xf>
    <xf numFmtId="0" fontId="25" fillId="2" borderId="8" xfId="4" applyFill="1" applyBorder="1" applyAlignment="1">
      <alignment horizontal="center" vertical="center" wrapText="1"/>
    </xf>
    <xf numFmtId="0" fontId="25" fillId="2" borderId="6" xfId="4" applyFill="1" applyBorder="1" applyAlignment="1">
      <alignment horizontal="center" vertical="center" wrapText="1"/>
    </xf>
    <xf numFmtId="0" fontId="25" fillId="2" borderId="17" xfId="4" applyFill="1" applyBorder="1" applyAlignment="1">
      <alignment horizontal="center" vertical="center" wrapText="1"/>
    </xf>
    <xf numFmtId="0" fontId="25" fillId="2" borderId="43" xfId="4" applyFill="1" applyBorder="1" applyAlignment="1">
      <alignment horizontal="center" vertical="center"/>
    </xf>
    <xf numFmtId="0" fontId="25" fillId="2" borderId="44" xfId="4" applyFill="1" applyBorder="1" applyAlignment="1" applyProtection="1">
      <alignment horizontal="left" vertical="center" wrapText="1"/>
      <protection locked="0"/>
    </xf>
    <xf numFmtId="0" fontId="0" fillId="2" borderId="57" xfId="6" applyFont="1" applyFill="1" applyBorder="1">
      <alignment horizontal="center" vertical="center"/>
      <protection locked="0"/>
    </xf>
    <xf numFmtId="0" fontId="25" fillId="2" borderId="43" xfId="4" applyFill="1" applyBorder="1" applyAlignment="1">
      <alignment horizontal="center" vertical="center" wrapText="1"/>
    </xf>
    <xf numFmtId="0" fontId="25" fillId="0" borderId="43" xfId="4" applyBorder="1" applyAlignment="1">
      <alignment horizontal="center" vertical="center"/>
    </xf>
    <xf numFmtId="0" fontId="25" fillId="2" borderId="44" xfId="4" applyFill="1" applyBorder="1" applyAlignment="1">
      <alignment horizontal="center" vertical="center"/>
    </xf>
    <xf numFmtId="0" fontId="25" fillId="2" borderId="42" xfId="4" applyFill="1" applyBorder="1" applyAlignment="1">
      <alignment horizontal="center" vertical="center"/>
    </xf>
    <xf numFmtId="0" fontId="25" fillId="2" borderId="42" xfId="4" applyFill="1" applyBorder="1" applyAlignment="1">
      <alignment horizontal="center" vertical="center" wrapText="1"/>
    </xf>
    <xf numFmtId="0" fontId="25" fillId="2" borderId="44" xfId="4" applyFill="1" applyBorder="1" applyAlignment="1">
      <alignment horizontal="center" vertical="center" wrapText="1"/>
    </xf>
    <xf numFmtId="0" fontId="17" fillId="9" borderId="38" xfId="0" applyFont="1" applyFill="1" applyBorder="1" applyAlignment="1">
      <alignment vertical="center" wrapText="1"/>
    </xf>
    <xf numFmtId="0" fontId="17" fillId="9" borderId="48" xfId="0" applyFont="1" applyFill="1" applyBorder="1" applyAlignment="1">
      <alignment vertical="center" wrapText="1"/>
    </xf>
    <xf numFmtId="0" fontId="25" fillId="7" borderId="39" xfId="4" applyFill="1" applyBorder="1" applyAlignment="1">
      <alignment horizontal="center" vertical="center" wrapText="1"/>
    </xf>
    <xf numFmtId="0" fontId="25" fillId="5" borderId="59" xfId="4" applyFill="1" applyBorder="1"/>
    <xf numFmtId="0" fontId="0" fillId="0" borderId="0" xfId="0" applyAlignment="1">
      <alignment horizontal="center" vertical="center" wrapText="1"/>
    </xf>
    <xf numFmtId="0" fontId="0" fillId="0" borderId="60" xfId="0" applyBorder="1" applyAlignment="1">
      <alignment vertical="center" wrapText="1"/>
    </xf>
    <xf numFmtId="0" fontId="25" fillId="2" borderId="19" xfId="4" applyFill="1" applyBorder="1" applyAlignment="1" applyProtection="1">
      <alignment horizontal="center" vertical="center"/>
      <protection locked="0"/>
    </xf>
    <xf numFmtId="0" fontId="0" fillId="0" borderId="65" xfId="0" applyBorder="1" applyAlignment="1">
      <alignment vertical="center" wrapText="1"/>
    </xf>
    <xf numFmtId="0" fontId="25" fillId="2" borderId="5" xfId="4" applyFill="1" applyBorder="1" applyAlignment="1">
      <alignment horizontal="center" vertical="center" wrapText="1"/>
    </xf>
    <xf numFmtId="0" fontId="25" fillId="2" borderId="40" xfId="4" applyFill="1" applyBorder="1" applyAlignment="1">
      <alignment horizontal="center" vertical="center" wrapText="1"/>
    </xf>
    <xf numFmtId="0" fontId="25" fillId="9" borderId="66" xfId="4" applyFill="1" applyBorder="1"/>
    <xf numFmtId="0" fontId="17" fillId="9" borderId="66" xfId="0" applyFont="1" applyFill="1" applyBorder="1" applyAlignment="1">
      <alignment vertical="center" wrapText="1"/>
    </xf>
    <xf numFmtId="0" fontId="25" fillId="5" borderId="15" xfId="4" applyFill="1" applyBorder="1"/>
    <xf numFmtId="0" fontId="0" fillId="0" borderId="6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5" fillId="2" borderId="3" xfId="4" applyFill="1" applyBorder="1" applyAlignment="1">
      <alignment horizontal="center" vertical="center" wrapText="1"/>
    </xf>
    <xf numFmtId="0" fontId="25" fillId="2" borderId="1" xfId="4" applyFill="1" applyBorder="1" applyAlignment="1">
      <alignment horizontal="center" vertical="center" wrapText="1"/>
    </xf>
    <xf numFmtId="0" fontId="25" fillId="5" borderId="68" xfId="4" applyFill="1" applyBorder="1"/>
    <xf numFmtId="0" fontId="0" fillId="0" borderId="69" xfId="0" applyBorder="1" applyAlignment="1">
      <alignment vertical="center" wrapText="1"/>
    </xf>
    <xf numFmtId="0" fontId="0" fillId="2" borderId="70" xfId="6" applyFont="1" applyFill="1" applyBorder="1">
      <alignment horizontal="center" vertical="center"/>
      <protection locked="0"/>
    </xf>
    <xf numFmtId="0" fontId="25" fillId="2" borderId="69" xfId="4" applyFill="1" applyBorder="1" applyAlignment="1">
      <alignment horizontal="center" vertical="center"/>
    </xf>
    <xf numFmtId="0" fontId="25" fillId="2" borderId="71" xfId="4" applyFill="1" applyBorder="1" applyAlignment="1">
      <alignment horizontal="center" vertical="center" wrapText="1"/>
    </xf>
    <xf numFmtId="0" fontId="25" fillId="7" borderId="69" xfId="4" applyFill="1" applyBorder="1" applyAlignment="1">
      <alignment horizontal="center" vertical="center"/>
    </xf>
    <xf numFmtId="0" fontId="25" fillId="0" borderId="71" xfId="4" applyBorder="1" applyAlignment="1">
      <alignment horizontal="center" vertical="center"/>
    </xf>
    <xf numFmtId="0" fontId="25" fillId="2" borderId="71" xfId="4" applyFill="1" applyBorder="1" applyAlignment="1">
      <alignment horizontal="center" vertical="center"/>
    </xf>
    <xf numFmtId="0" fontId="25" fillId="2" borderId="72" xfId="4" applyFill="1" applyBorder="1" applyAlignment="1">
      <alignment horizontal="center" vertical="center"/>
    </xf>
    <xf numFmtId="0" fontId="25" fillId="2" borderId="73" xfId="4" applyFill="1" applyBorder="1" applyAlignment="1">
      <alignment horizontal="center" vertical="center"/>
    </xf>
    <xf numFmtId="0" fontId="25" fillId="2" borderId="74" xfId="4" applyFill="1" applyBorder="1" applyAlignment="1">
      <alignment horizontal="center" vertical="center"/>
    </xf>
    <xf numFmtId="0" fontId="25" fillId="2" borderId="74" xfId="4" applyFill="1" applyBorder="1" applyAlignment="1">
      <alignment horizontal="center" vertical="center" wrapText="1"/>
    </xf>
    <xf numFmtId="0" fontId="25" fillId="2" borderId="69" xfId="4" applyFill="1" applyBorder="1" applyAlignment="1">
      <alignment horizontal="center" vertical="center" wrapText="1"/>
    </xf>
    <xf numFmtId="0" fontId="25" fillId="2" borderId="73" xfId="4" applyFill="1" applyBorder="1" applyAlignment="1">
      <alignment horizontal="center" vertical="center" wrapText="1"/>
    </xf>
    <xf numFmtId="0" fontId="25" fillId="2" borderId="75" xfId="4" applyFill="1" applyBorder="1" applyAlignment="1">
      <alignment horizontal="center" vertical="center" wrapText="1"/>
    </xf>
    <xf numFmtId="0" fontId="25" fillId="9" borderId="71" xfId="4" applyFill="1" applyBorder="1"/>
    <xf numFmtId="0" fontId="25" fillId="7" borderId="71" xfId="4" applyFill="1" applyBorder="1" applyAlignment="1">
      <alignment horizontal="center" vertical="center"/>
    </xf>
    <xf numFmtId="0" fontId="25" fillId="7" borderId="73" xfId="4" applyFill="1" applyBorder="1" applyAlignment="1">
      <alignment horizontal="left" vertical="center" wrapText="1"/>
    </xf>
    <xf numFmtId="0" fontId="25" fillId="7" borderId="70" xfId="4" applyFill="1" applyBorder="1" applyAlignment="1">
      <alignment vertical="center"/>
    </xf>
    <xf numFmtId="0" fontId="25" fillId="7" borderId="74" xfId="4" applyFill="1" applyBorder="1" applyAlignment="1">
      <alignment horizontal="center" vertical="center"/>
    </xf>
    <xf numFmtId="0" fontId="25" fillId="7" borderId="71" xfId="4" applyFill="1" applyBorder="1" applyAlignment="1">
      <alignment horizontal="center" vertical="center" wrapText="1"/>
    </xf>
    <xf numFmtId="0" fontId="25" fillId="9" borderId="71" xfId="4" applyFill="1" applyBorder="1" applyAlignment="1">
      <alignment horizontal="center" vertical="center"/>
    </xf>
    <xf numFmtId="0" fontId="25" fillId="7" borderId="73" xfId="4" applyFill="1" applyBorder="1" applyAlignment="1">
      <alignment horizontal="center" vertical="center"/>
    </xf>
    <xf numFmtId="0" fontId="25" fillId="7" borderId="75" xfId="4" applyFill="1" applyBorder="1" applyAlignment="1">
      <alignment horizontal="center" vertical="center"/>
    </xf>
    <xf numFmtId="0" fontId="25" fillId="2" borderId="7" xfId="4" applyFill="1" applyBorder="1" applyAlignment="1">
      <alignment horizontal="center" vertical="center"/>
    </xf>
    <xf numFmtId="0" fontId="25" fillId="2" borderId="9" xfId="4" applyFill="1" applyBorder="1" applyAlignment="1">
      <alignment horizontal="left" vertical="center" wrapText="1"/>
    </xf>
    <xf numFmtId="0" fontId="25" fillId="2" borderId="9" xfId="4" applyFill="1" applyBorder="1" applyAlignment="1">
      <alignment vertical="center"/>
    </xf>
    <xf numFmtId="0" fontId="25" fillId="2" borderId="76" xfId="4" applyFill="1" applyBorder="1" applyAlignment="1">
      <alignment horizontal="center" vertical="center" wrapText="1"/>
    </xf>
    <xf numFmtId="0" fontId="25" fillId="2" borderId="76" xfId="4" applyFill="1" applyBorder="1" applyAlignment="1">
      <alignment horizontal="center" vertical="center"/>
    </xf>
    <xf numFmtId="0" fontId="25" fillId="5" borderId="76" xfId="4" applyFill="1" applyBorder="1" applyAlignment="1">
      <alignment horizontal="center" vertical="center"/>
    </xf>
    <xf numFmtId="0" fontId="25" fillId="5" borderId="0" xfId="4" applyFill="1" applyAlignment="1">
      <alignment vertical="center"/>
    </xf>
    <xf numFmtId="0" fontId="25" fillId="2" borderId="8" xfId="4" applyFill="1" applyBorder="1" applyAlignment="1">
      <alignment horizontal="left" vertical="center" wrapText="1"/>
    </xf>
    <xf numFmtId="0" fontId="25" fillId="2" borderId="78" xfId="4" applyFill="1" applyBorder="1" applyAlignment="1">
      <alignment horizontal="center" vertical="center"/>
    </xf>
    <xf numFmtId="0" fontId="25" fillId="2" borderId="80" xfId="4" applyFill="1" applyBorder="1" applyAlignment="1">
      <alignment horizontal="center" vertical="center"/>
    </xf>
    <xf numFmtId="0" fontId="25" fillId="5" borderId="8" xfId="4" applyFill="1" applyBorder="1" applyAlignment="1">
      <alignment horizontal="left" vertical="center" wrapText="1"/>
    </xf>
    <xf numFmtId="0" fontId="21" fillId="5" borderId="8" xfId="4" applyFont="1" applyFill="1" applyBorder="1" applyAlignment="1">
      <alignment horizontal="left" vertical="center" wrapText="1"/>
    </xf>
    <xf numFmtId="0" fontId="25" fillId="2" borderId="83" xfId="4" applyFill="1" applyBorder="1" applyAlignment="1">
      <alignment horizontal="center" vertical="center"/>
    </xf>
    <xf numFmtId="0" fontId="15" fillId="5" borderId="0" xfId="2" applyFont="1" applyFill="1"/>
    <xf numFmtId="0" fontId="15" fillId="2" borderId="11" xfId="2" applyFont="1" applyFill="1" applyBorder="1" applyAlignment="1" applyProtection="1">
      <alignment horizontal="left" vertical="center"/>
      <protection locked="0"/>
    </xf>
    <xf numFmtId="0" fontId="6" fillId="5" borderId="6" xfId="0" applyFont="1" applyFill="1" applyBorder="1" applyAlignment="1">
      <alignment vertical="top" wrapText="1"/>
    </xf>
    <xf numFmtId="0" fontId="22" fillId="5" borderId="6" xfId="0" applyFont="1" applyFill="1" applyBorder="1" applyAlignment="1">
      <alignment vertical="top" wrapText="1"/>
    </xf>
    <xf numFmtId="0" fontId="15" fillId="5" borderId="6" xfId="0" applyFont="1" applyFill="1" applyBorder="1"/>
    <xf numFmtId="0" fontId="15" fillId="5" borderId="6" xfId="0" applyFont="1" applyFill="1" applyBorder="1" applyAlignment="1">
      <alignment vertical="top" wrapText="1"/>
    </xf>
    <xf numFmtId="0" fontId="22" fillId="5" borderId="16" xfId="0" applyFont="1" applyFill="1" applyBorder="1" applyAlignment="1">
      <alignment vertical="top" wrapText="1"/>
    </xf>
    <xf numFmtId="0" fontId="15" fillId="5" borderId="16" xfId="0" applyFont="1" applyFill="1" applyBorder="1" applyAlignment="1">
      <alignment vertical="top" wrapText="1"/>
    </xf>
    <xf numFmtId="0" fontId="15" fillId="2" borderId="0" xfId="2" applyFont="1" applyFill="1" applyAlignment="1" applyProtection="1">
      <alignment horizontal="left" vertical="center"/>
      <protection locked="0"/>
    </xf>
    <xf numFmtId="0" fontId="15" fillId="2" borderId="8" xfId="2" applyFont="1" applyFill="1" applyBorder="1" applyAlignment="1" applyProtection="1">
      <alignment horizontal="center" vertical="center"/>
      <protection locked="0"/>
    </xf>
    <xf numFmtId="165" fontId="15" fillId="5" borderId="9" xfId="2" applyNumberFormat="1" applyFont="1" applyFill="1" applyBorder="1" applyAlignment="1" applyProtection="1">
      <alignment horizontal="left" vertical="center"/>
      <protection locked="0"/>
    </xf>
    <xf numFmtId="0" fontId="15" fillId="2" borderId="9" xfId="3" applyFont="1" applyFill="1" applyBorder="1" applyAlignment="1" applyProtection="1">
      <alignment horizontal="left" vertical="center" wrapText="1"/>
      <protection locked="0"/>
    </xf>
    <xf numFmtId="0" fontId="15" fillId="2" borderId="8" xfId="2" applyFont="1" applyFill="1" applyBorder="1" applyAlignment="1" applyProtection="1">
      <alignment horizontal="left" vertical="center" wrapText="1"/>
      <protection locked="0"/>
    </xf>
    <xf numFmtId="165" fontId="15" fillId="5" borderId="8" xfId="2" applyNumberFormat="1" applyFont="1" applyFill="1" applyBorder="1" applyAlignment="1" applyProtection="1">
      <alignment horizontal="left" vertical="center"/>
      <protection locked="0"/>
    </xf>
    <xf numFmtId="0" fontId="15" fillId="2" borderId="8" xfId="3" applyFont="1" applyFill="1" applyBorder="1" applyAlignment="1" applyProtection="1">
      <alignment horizontal="left" vertical="center" wrapText="1"/>
      <protection locked="0"/>
    </xf>
    <xf numFmtId="0" fontId="15" fillId="5" borderId="7" xfId="0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left" vertical="center" wrapText="1"/>
    </xf>
    <xf numFmtId="0" fontId="15" fillId="5" borderId="9" xfId="0" applyFont="1" applyFill="1" applyBorder="1" applyAlignment="1">
      <alignment horizontal="left" vertical="center" wrapText="1"/>
    </xf>
    <xf numFmtId="0" fontId="6" fillId="2" borderId="8" xfId="2" applyFont="1" applyFill="1" applyBorder="1" applyAlignment="1" applyProtection="1">
      <alignment horizontal="left" vertical="center" wrapText="1"/>
      <protection locked="0"/>
    </xf>
    <xf numFmtId="165" fontId="6" fillId="5" borderId="8" xfId="2" applyNumberFormat="1" applyFont="1" applyFill="1" applyBorder="1" applyAlignment="1" applyProtection="1">
      <alignment horizontal="left" vertical="center"/>
      <protection locked="0"/>
    </xf>
    <xf numFmtId="0" fontId="15" fillId="5" borderId="8" xfId="2" applyFont="1" applyFill="1" applyBorder="1"/>
    <xf numFmtId="0" fontId="23" fillId="5" borderId="8" xfId="0" applyFont="1" applyFill="1" applyBorder="1" applyAlignment="1">
      <alignment horizontal="left" vertical="top" wrapText="1"/>
    </xf>
    <xf numFmtId="0" fontId="23" fillId="5" borderId="0" xfId="0" applyFont="1" applyFill="1"/>
    <xf numFmtId="0" fontId="6" fillId="5" borderId="8" xfId="2" applyFont="1" applyFill="1" applyBorder="1"/>
    <xf numFmtId="0" fontId="24" fillId="5" borderId="8" xfId="0" applyFont="1" applyFill="1" applyBorder="1"/>
    <xf numFmtId="0" fontId="23" fillId="5" borderId="8" xfId="0" applyFont="1" applyFill="1" applyBorder="1" applyAlignment="1">
      <alignment vertical="top" wrapText="1"/>
    </xf>
    <xf numFmtId="0" fontId="23" fillId="5" borderId="8" xfId="0" applyFont="1" applyFill="1" applyBorder="1" applyAlignment="1">
      <alignment vertical="top"/>
    </xf>
    <xf numFmtId="0" fontId="6" fillId="5" borderId="8" xfId="2" applyFont="1" applyFill="1" applyBorder="1" applyAlignment="1">
      <alignment vertical="top"/>
    </xf>
    <xf numFmtId="0" fontId="6" fillId="5" borderId="8" xfId="2" applyFont="1" applyFill="1" applyBorder="1" applyAlignment="1">
      <alignment vertical="top" wrapText="1"/>
    </xf>
    <xf numFmtId="0" fontId="23" fillId="5" borderId="8" xfId="0" applyFont="1" applyFill="1" applyBorder="1" applyAlignment="1">
      <alignment wrapText="1"/>
    </xf>
    <xf numFmtId="0" fontId="15" fillId="5" borderId="8" xfId="2" applyFont="1" applyFill="1" applyBorder="1" applyAlignment="1">
      <alignment vertical="top"/>
    </xf>
    <xf numFmtId="0" fontId="15" fillId="0" borderId="0" xfId="0" applyFont="1"/>
    <xf numFmtId="0" fontId="15" fillId="5" borderId="90" xfId="5" applyFont="1" applyFill="1" applyBorder="1" applyAlignment="1">
      <alignment horizontal="center" vertical="center" textRotation="90"/>
    </xf>
    <xf numFmtId="0" fontId="15" fillId="5" borderId="67" xfId="5" applyFont="1" applyFill="1" applyBorder="1" applyAlignment="1">
      <alignment horizontal="center" vertical="center" textRotation="90"/>
    </xf>
    <xf numFmtId="0" fontId="15" fillId="5" borderId="91" xfId="5" applyFont="1" applyFill="1" applyBorder="1" applyAlignment="1">
      <alignment horizontal="center" vertical="center" textRotation="90"/>
    </xf>
    <xf numFmtId="0" fontId="15" fillId="5" borderId="88" xfId="5" applyFont="1" applyFill="1" applyBorder="1" applyAlignment="1">
      <alignment horizontal="center" vertical="center" textRotation="90"/>
    </xf>
    <xf numFmtId="0" fontId="15" fillId="5" borderId="87" xfId="5" applyFont="1" applyFill="1" applyBorder="1" applyAlignment="1">
      <alignment horizontal="center" vertical="center" textRotation="90" wrapText="1"/>
    </xf>
    <xf numFmtId="0" fontId="15" fillId="5" borderId="67" xfId="5" applyFont="1" applyFill="1" applyBorder="1" applyAlignment="1">
      <alignment horizontal="center" vertical="center" textRotation="90" wrapText="1"/>
    </xf>
    <xf numFmtId="0" fontId="15" fillId="5" borderId="92" xfId="5" applyFont="1" applyFill="1" applyBorder="1" applyAlignment="1">
      <alignment horizontal="center" vertical="center" textRotation="90" wrapText="1"/>
    </xf>
    <xf numFmtId="0" fontId="15" fillId="5" borderId="86" xfId="5" applyFont="1" applyFill="1" applyBorder="1" applyAlignment="1">
      <alignment horizontal="center" vertical="center" textRotation="90" wrapText="1"/>
    </xf>
    <xf numFmtId="0" fontId="15" fillId="7" borderId="85" xfId="4" applyFont="1" applyFill="1" applyBorder="1" applyAlignment="1">
      <alignment horizontal="center" vertical="center"/>
    </xf>
    <xf numFmtId="0" fontId="15" fillId="9" borderId="39" xfId="0" applyFont="1" applyFill="1" applyBorder="1"/>
    <xf numFmtId="0" fontId="15" fillId="9" borderId="85" xfId="5" applyFont="1" applyFill="1" applyBorder="1" applyAlignment="1">
      <alignment horizontal="center" vertical="center" textRotation="90"/>
    </xf>
    <xf numFmtId="0" fontId="15" fillId="9" borderId="58" xfId="5" applyFont="1" applyFill="1" applyBorder="1" applyAlignment="1">
      <alignment horizontal="center" vertical="center" textRotation="90"/>
    </xf>
    <xf numFmtId="0" fontId="15" fillId="9" borderId="66" xfId="5" applyFont="1" applyFill="1" applyBorder="1" applyAlignment="1">
      <alignment horizontal="center" vertical="center" textRotation="90"/>
    </xf>
    <xf numFmtId="0" fontId="15" fillId="9" borderId="86" xfId="5" applyFont="1" applyFill="1" applyBorder="1" applyAlignment="1">
      <alignment horizontal="center" vertical="center" textRotation="90"/>
    </xf>
    <xf numFmtId="0" fontId="15" fillId="9" borderId="37" xfId="5" applyFont="1" applyFill="1" applyBorder="1" applyAlignment="1">
      <alignment horizontal="center" vertical="center" textRotation="90" wrapText="1"/>
    </xf>
    <xf numFmtId="0" fontId="15" fillId="9" borderId="58" xfId="5" applyFont="1" applyFill="1" applyBorder="1" applyAlignment="1">
      <alignment horizontal="center" vertical="center" textRotation="90" wrapText="1"/>
    </xf>
    <xf numFmtId="0" fontId="15" fillId="9" borderId="66" xfId="5" applyFont="1" applyFill="1" applyBorder="1" applyAlignment="1">
      <alignment horizontal="center" vertical="center" textRotation="90" wrapText="1"/>
    </xf>
    <xf numFmtId="0" fontId="15" fillId="9" borderId="86" xfId="5" applyFont="1" applyFill="1" applyBorder="1" applyAlignment="1">
      <alignment horizontal="center" vertical="center" textRotation="90" wrapText="1"/>
    </xf>
    <xf numFmtId="0" fontId="15" fillId="2" borderId="9" xfId="4" applyFont="1" applyFill="1" applyBorder="1" applyAlignment="1">
      <alignment horizontal="center" vertical="center"/>
    </xf>
    <xf numFmtId="0" fontId="15" fillId="2" borderId="93" xfId="4" applyFont="1" applyFill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15" fillId="5" borderId="9" xfId="5" applyFont="1" applyFill="1" applyBorder="1" applyAlignment="1">
      <alignment horizontal="center" vertical="center" textRotation="90"/>
    </xf>
    <xf numFmtId="0" fontId="15" fillId="0" borderId="78" xfId="0" applyFont="1" applyBorder="1" applyAlignment="1">
      <alignment horizontal="center" vertical="center"/>
    </xf>
    <xf numFmtId="0" fontId="15" fillId="5" borderId="16" xfId="5" applyFont="1" applyFill="1" applyBorder="1" applyAlignment="1">
      <alignment horizontal="center" vertical="center" textRotation="90" wrapText="1"/>
    </xf>
    <xf numFmtId="0" fontId="15" fillId="5" borderId="9" xfId="5" applyFont="1" applyFill="1" applyBorder="1" applyAlignment="1">
      <alignment horizontal="center" vertical="center" textRotation="90" wrapText="1"/>
    </xf>
    <xf numFmtId="0" fontId="15" fillId="5" borderId="93" xfId="5" applyFont="1" applyFill="1" applyBorder="1" applyAlignment="1">
      <alignment horizontal="center" vertical="center" textRotation="90" wrapText="1"/>
    </xf>
    <xf numFmtId="0" fontId="15" fillId="2" borderId="8" xfId="4" applyFont="1" applyFill="1" applyBorder="1" applyAlignment="1">
      <alignment horizontal="center" vertical="center"/>
    </xf>
    <xf numFmtId="0" fontId="15" fillId="2" borderId="80" xfId="4" applyFont="1" applyFill="1" applyBorder="1" applyAlignment="1">
      <alignment horizontal="left" vertical="center" wrapText="1"/>
    </xf>
    <xf numFmtId="0" fontId="15" fillId="5" borderId="6" xfId="5" applyFont="1" applyFill="1" applyBorder="1" applyAlignment="1">
      <alignment horizontal="center" vertical="center" textRotation="90"/>
    </xf>
    <xf numFmtId="0" fontId="15" fillId="5" borderId="8" xfId="5" applyFont="1" applyFill="1" applyBorder="1" applyAlignment="1">
      <alignment horizontal="center" vertical="center" textRotation="90"/>
    </xf>
    <xf numFmtId="0" fontId="15" fillId="0" borderId="93" xfId="0" applyFont="1" applyBorder="1" applyAlignment="1">
      <alignment horizontal="center" vertical="center"/>
    </xf>
    <xf numFmtId="0" fontId="15" fillId="5" borderId="6" xfId="5" applyFont="1" applyFill="1" applyBorder="1" applyAlignment="1">
      <alignment horizontal="center" vertical="center" textRotation="90" wrapText="1"/>
    </xf>
    <xf numFmtId="0" fontId="15" fillId="5" borderId="8" xfId="5" applyFont="1" applyFill="1" applyBorder="1" applyAlignment="1">
      <alignment horizontal="center" vertical="center" textRotation="90" wrapText="1"/>
    </xf>
    <xf numFmtId="0" fontId="15" fillId="5" borderId="80" xfId="5" applyFont="1" applyFill="1" applyBorder="1" applyAlignment="1">
      <alignment horizontal="center" vertical="center" textRotation="90" wrapText="1"/>
    </xf>
    <xf numFmtId="0" fontId="15" fillId="5" borderId="80" xfId="5" applyFont="1" applyFill="1" applyBorder="1" applyAlignment="1">
      <alignment horizontal="center" vertical="center" textRotation="90"/>
    </xf>
    <xf numFmtId="0" fontId="15" fillId="2" borderId="80" xfId="4" applyFont="1" applyFill="1" applyBorder="1" applyAlignment="1">
      <alignment horizontal="left" vertical="center"/>
    </xf>
    <xf numFmtId="0" fontId="15" fillId="5" borderId="11" xfId="5" applyFont="1" applyFill="1" applyBorder="1" applyAlignment="1">
      <alignment horizontal="center" vertical="center" textRotation="90"/>
    </xf>
    <xf numFmtId="0" fontId="15" fillId="5" borderId="7" xfId="5" applyFont="1" applyFill="1" applyBorder="1" applyAlignment="1">
      <alignment horizontal="center" vertical="center" textRotation="90"/>
    </xf>
    <xf numFmtId="0" fontId="15" fillId="5" borderId="10" xfId="5" applyFont="1" applyFill="1" applyBorder="1" applyAlignment="1">
      <alignment horizontal="center" vertical="center" textRotation="90"/>
    </xf>
    <xf numFmtId="0" fontId="15" fillId="5" borderId="94" xfId="5" applyFont="1" applyFill="1" applyBorder="1" applyAlignment="1">
      <alignment horizontal="center" vertical="center" textRotation="90"/>
    </xf>
    <xf numFmtId="0" fontId="15" fillId="5" borderId="11" xfId="5" applyFont="1" applyFill="1" applyBorder="1" applyAlignment="1">
      <alignment horizontal="center" vertical="center" textRotation="90" wrapText="1"/>
    </xf>
    <xf numFmtId="0" fontId="15" fillId="5" borderId="7" xfId="5" applyFont="1" applyFill="1" applyBorder="1" applyAlignment="1">
      <alignment horizontal="center" vertical="center" textRotation="90" wrapText="1"/>
    </xf>
    <xf numFmtId="0" fontId="15" fillId="5" borderId="46" xfId="5" applyFont="1" applyFill="1" applyBorder="1" applyAlignment="1">
      <alignment horizontal="center" vertical="center" textRotation="90" wrapText="1"/>
    </xf>
    <xf numFmtId="0" fontId="15" fillId="5" borderId="95" xfId="5" applyFont="1" applyFill="1" applyBorder="1" applyAlignment="1">
      <alignment horizontal="center" vertical="center" textRotation="90" wrapText="1"/>
    </xf>
    <xf numFmtId="0" fontId="15" fillId="7" borderId="58" xfId="5" applyFont="1" applyFill="1" applyBorder="1" applyAlignment="1">
      <alignment horizontal="center" vertical="center"/>
    </xf>
    <xf numFmtId="0" fontId="15" fillId="7" borderId="86" xfId="5" applyFont="1" applyFill="1" applyBorder="1" applyAlignment="1">
      <alignment horizontal="left" vertical="center" wrapText="1"/>
    </xf>
    <xf numFmtId="0" fontId="15" fillId="9" borderId="37" xfId="0" applyFont="1" applyFill="1" applyBorder="1"/>
    <xf numFmtId="0" fontId="15" fillId="9" borderId="58" xfId="0" applyFont="1" applyFill="1" applyBorder="1"/>
    <xf numFmtId="0" fontId="15" fillId="9" borderId="66" xfId="0" applyFont="1" applyFill="1" applyBorder="1"/>
    <xf numFmtId="0" fontId="15" fillId="9" borderId="86" xfId="0" applyFont="1" applyFill="1" applyBorder="1"/>
    <xf numFmtId="0" fontId="15" fillId="2" borderId="93" xfId="4" applyFont="1" applyFill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2" borderId="80" xfId="4" applyFont="1" applyFill="1" applyBorder="1" applyAlignment="1" applyProtection="1">
      <alignment horizontal="left" vertical="center" wrapText="1"/>
      <protection locked="0"/>
    </xf>
    <xf numFmtId="0" fontId="15" fillId="7" borderId="96" xfId="4" applyFont="1" applyFill="1" applyBorder="1" applyAlignment="1">
      <alignment horizontal="center" vertical="center"/>
    </xf>
    <xf numFmtId="0" fontId="15" fillId="7" borderId="97" xfId="4" applyFont="1" applyFill="1" applyBorder="1" applyAlignment="1" applyProtection="1">
      <alignment horizontal="left" vertical="center" wrapText="1"/>
      <protection locked="0"/>
    </xf>
    <xf numFmtId="0" fontId="15" fillId="0" borderId="8" xfId="0" applyFont="1" applyBorder="1" applyAlignment="1">
      <alignment horizontal="center" vertical="center"/>
    </xf>
    <xf numFmtId="0" fontId="15" fillId="0" borderId="8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4" xfId="0" applyFont="1" applyBorder="1" applyAlignment="1">
      <alignment horizontal="center" vertical="center"/>
    </xf>
    <xf numFmtId="0" fontId="15" fillId="7" borderId="98" xfId="4" applyFont="1" applyFill="1" applyBorder="1" applyAlignment="1" applyProtection="1">
      <alignment horizontal="left" vertical="center" wrapText="1"/>
      <protection locked="0"/>
    </xf>
    <xf numFmtId="0" fontId="15" fillId="2" borderId="80" xfId="4" applyFont="1" applyFill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83" xfId="0" applyFont="1" applyBorder="1" applyAlignment="1">
      <alignment horizontal="center" vertical="center"/>
    </xf>
    <xf numFmtId="0" fontId="15" fillId="2" borderId="40" xfId="4" applyFont="1" applyFill="1" applyBorder="1" applyAlignment="1">
      <alignment horizontal="center" vertical="center"/>
    </xf>
    <xf numFmtId="0" fontId="15" fillId="2" borderId="83" xfId="4" applyFont="1" applyFill="1" applyBorder="1" applyAlignment="1" applyProtection="1">
      <alignment horizontal="left" vertical="center" wrapText="1"/>
      <protection locked="0"/>
    </xf>
    <xf numFmtId="0" fontId="15" fillId="0" borderId="84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99" xfId="0" applyFont="1" applyBorder="1"/>
    <xf numFmtId="0" fontId="6" fillId="3" borderId="0" xfId="4" applyFont="1" applyFill="1" applyAlignment="1" applyProtection="1">
      <alignment horizontal="left" vertical="center"/>
      <protection locked="0"/>
    </xf>
    <xf numFmtId="0" fontId="9" fillId="3" borderId="2" xfId="4" applyFont="1" applyFill="1" applyBorder="1" applyAlignment="1" applyProtection="1">
      <alignment horizontal="left" vertical="center" wrapText="1"/>
      <protection locked="0"/>
    </xf>
    <xf numFmtId="0" fontId="8" fillId="4" borderId="0" xfId="4" applyFont="1" applyFill="1" applyAlignment="1" applyProtection="1">
      <alignment horizontal="left" vertical="top"/>
      <protection locked="0"/>
    </xf>
    <xf numFmtId="14" fontId="3" fillId="0" borderId="0" xfId="4" applyNumberFormat="1" applyFont="1" applyAlignment="1" applyProtection="1">
      <alignment horizontal="center" vertical="top"/>
      <protection locked="0"/>
    </xf>
    <xf numFmtId="0" fontId="3" fillId="0" borderId="0" xfId="4" applyFont="1" applyAlignment="1" applyProtection="1">
      <alignment horizontal="center" vertical="top"/>
      <protection locked="0"/>
    </xf>
    <xf numFmtId="0" fontId="9" fillId="3" borderId="2" xfId="4" applyFont="1" applyFill="1" applyBorder="1" applyAlignment="1" applyProtection="1">
      <alignment horizontal="left" vertical="top" wrapText="1"/>
      <protection locked="0"/>
    </xf>
    <xf numFmtId="0" fontId="9" fillId="3" borderId="2" xfId="4" applyFont="1" applyFill="1" applyBorder="1" applyAlignment="1" applyProtection="1">
      <alignment horizontal="center" vertical="top"/>
      <protection locked="0"/>
    </xf>
    <xf numFmtId="0" fontId="6" fillId="3" borderId="0" xfId="4" applyFont="1" applyFill="1" applyAlignment="1" applyProtection="1">
      <alignment horizontal="left" vertical="top"/>
      <protection locked="0"/>
    </xf>
    <xf numFmtId="0" fontId="3" fillId="3" borderId="2" xfId="4" applyFont="1" applyFill="1" applyBorder="1" applyAlignment="1" applyProtection="1">
      <alignment horizontal="left" vertical="top" wrapText="1"/>
      <protection locked="0"/>
    </xf>
    <xf numFmtId="49" fontId="9" fillId="2" borderId="2" xfId="4" applyNumberFormat="1" applyFont="1" applyFill="1" applyBorder="1" applyAlignment="1" applyProtection="1">
      <alignment horizontal="left" vertical="center"/>
      <protection locked="0"/>
    </xf>
    <xf numFmtId="0" fontId="7" fillId="3" borderId="2" xfId="4" applyFont="1" applyFill="1" applyBorder="1" applyAlignment="1" applyProtection="1">
      <alignment horizontal="left" vertical="center"/>
      <protection locked="0"/>
    </xf>
    <xf numFmtId="0" fontId="9" fillId="3" borderId="2" xfId="4" applyFont="1" applyFill="1" applyBorder="1" applyAlignment="1" applyProtection="1">
      <alignment horizontal="left" vertical="center"/>
      <protection locked="0"/>
    </xf>
    <xf numFmtId="0" fontId="8" fillId="3" borderId="0" xfId="4" applyFont="1" applyFill="1" applyAlignment="1" applyProtection="1">
      <alignment horizontal="left" vertical="top"/>
      <protection locked="0"/>
    </xf>
    <xf numFmtId="0" fontId="5" fillId="0" borderId="0" xfId="4" applyFont="1" applyAlignment="1" applyProtection="1">
      <alignment horizontal="center" vertical="center"/>
      <protection locked="0"/>
    </xf>
    <xf numFmtId="0" fontId="6" fillId="0" borderId="0" xfId="4" applyFont="1" applyAlignment="1" applyProtection="1">
      <alignment horizontal="center" vertical="top"/>
      <protection locked="0"/>
    </xf>
    <xf numFmtId="0" fontId="7" fillId="3" borderId="2" xfId="4" applyFont="1" applyFill="1" applyBorder="1" applyAlignment="1" applyProtection="1">
      <alignment horizontal="center" wrapText="1"/>
      <protection locked="0"/>
    </xf>
    <xf numFmtId="0" fontId="3" fillId="3" borderId="2" xfId="4" applyFont="1" applyFill="1" applyBorder="1" applyAlignment="1" applyProtection="1">
      <alignment horizontal="center" wrapText="1"/>
      <protection locked="0"/>
    </xf>
    <xf numFmtId="0" fontId="25" fillId="0" borderId="0" xfId="4"/>
    <xf numFmtId="0" fontId="8" fillId="0" borderId="0" xfId="4" applyFont="1" applyAlignment="1" applyProtection="1">
      <alignment horizontal="center" vertical="top"/>
      <protection locked="0"/>
    </xf>
    <xf numFmtId="0" fontId="6" fillId="0" borderId="0" xfId="4" applyFont="1" applyAlignment="1" applyProtection="1">
      <alignment horizontal="center" vertical="center"/>
      <protection locked="0"/>
    </xf>
    <xf numFmtId="0" fontId="6" fillId="4" borderId="0" xfId="4" applyFont="1" applyFill="1" applyAlignment="1" applyProtection="1">
      <alignment horizontal="center" vertical="center"/>
      <protection locked="0"/>
    </xf>
    <xf numFmtId="0" fontId="2" fillId="0" borderId="0" xfId="4" applyFont="1" applyAlignment="1" applyProtection="1">
      <alignment horizontal="center" vertical="center"/>
      <protection locked="0"/>
    </xf>
    <xf numFmtId="0" fontId="3" fillId="0" borderId="0" xfId="4" applyFont="1" applyAlignment="1" applyProtection="1">
      <alignment horizontal="center" vertical="center"/>
      <protection locked="0"/>
    </xf>
    <xf numFmtId="0" fontId="3" fillId="0" borderId="0" xfId="4" applyFont="1"/>
    <xf numFmtId="0" fontId="3" fillId="11" borderId="0" xfId="4" applyFont="1" applyFill="1" applyAlignment="1" applyProtection="1">
      <alignment horizontal="center" vertical="center" wrapText="1"/>
      <protection locked="0"/>
    </xf>
    <xf numFmtId="0" fontId="4" fillId="0" borderId="0" xfId="4" applyFont="1" applyAlignment="1" applyProtection="1">
      <alignment horizontal="left" vertical="center"/>
      <protection locked="0"/>
    </xf>
    <xf numFmtId="0" fontId="25" fillId="2" borderId="4" xfId="4" applyFill="1" applyBorder="1" applyAlignment="1" applyProtection="1">
      <alignment horizontal="center" vertical="center"/>
      <protection locked="0"/>
    </xf>
    <xf numFmtId="0" fontId="25" fillId="2" borderId="5" xfId="4" applyFill="1" applyBorder="1" applyAlignment="1" applyProtection="1">
      <alignment horizontal="center" vertical="center"/>
      <protection locked="0"/>
    </xf>
    <xf numFmtId="0" fontId="25" fillId="2" borderId="6" xfId="4" applyFill="1" applyBorder="1" applyAlignment="1" applyProtection="1">
      <alignment horizontal="center" vertical="center"/>
      <protection locked="0"/>
    </xf>
    <xf numFmtId="0" fontId="25" fillId="2" borderId="8" xfId="4" applyFill="1" applyBorder="1" applyAlignment="1" applyProtection="1">
      <alignment horizontal="center" vertical="center"/>
      <protection locked="0"/>
    </xf>
    <xf numFmtId="0" fontId="19" fillId="5" borderId="4" xfId="4" applyFont="1" applyFill="1" applyBorder="1" applyAlignment="1" applyProtection="1">
      <alignment horizontal="center" vertical="center"/>
      <protection locked="0"/>
    </xf>
    <xf numFmtId="0" fontId="19" fillId="5" borderId="5" xfId="4" applyFont="1" applyFill="1" applyBorder="1" applyAlignment="1" applyProtection="1">
      <alignment horizontal="center" vertical="center"/>
      <protection locked="0"/>
    </xf>
    <xf numFmtId="0" fontId="19" fillId="5" borderId="6" xfId="4" applyFont="1" applyFill="1" applyBorder="1" applyAlignment="1" applyProtection="1">
      <alignment horizontal="center" vertical="center"/>
      <protection locked="0"/>
    </xf>
    <xf numFmtId="0" fontId="25" fillId="5" borderId="10" xfId="4" applyFill="1" applyBorder="1" applyAlignment="1" applyProtection="1">
      <alignment horizontal="left" vertical="center"/>
      <protection locked="0"/>
    </xf>
    <xf numFmtId="0" fontId="25" fillId="5" borderId="0" xfId="4" applyFill="1" applyAlignment="1" applyProtection="1">
      <alignment horizontal="left" vertical="center"/>
      <protection locked="0"/>
    </xf>
    <xf numFmtId="0" fontId="25" fillId="5" borderId="11" xfId="4" applyFill="1" applyBorder="1" applyAlignment="1" applyProtection="1">
      <alignment horizontal="left" vertical="center"/>
      <protection locked="0"/>
    </xf>
    <xf numFmtId="0" fontId="18" fillId="5" borderId="0" xfId="4" applyFont="1" applyFill="1" applyAlignment="1" applyProtection="1">
      <alignment horizontal="left" vertical="top"/>
      <protection locked="0"/>
    </xf>
    <xf numFmtId="0" fontId="25" fillId="5" borderId="8" xfId="4" applyFill="1" applyBorder="1" applyAlignment="1" applyProtection="1">
      <alignment horizontal="center" vertical="center"/>
      <protection locked="0"/>
    </xf>
    <xf numFmtId="0" fontId="25" fillId="5" borderId="12" xfId="4" applyFill="1" applyBorder="1" applyAlignment="1" applyProtection="1">
      <alignment horizontal="center" vertical="center" wrapText="1"/>
      <protection locked="0"/>
    </xf>
    <xf numFmtId="0" fontId="25" fillId="5" borderId="13" xfId="4" applyFill="1" applyBorder="1" applyAlignment="1" applyProtection="1">
      <alignment horizontal="center" vertical="center" wrapText="1"/>
      <protection locked="0"/>
    </xf>
    <xf numFmtId="0" fontId="25" fillId="5" borderId="14" xfId="4" applyFill="1" applyBorder="1" applyAlignment="1" applyProtection="1">
      <alignment horizontal="center" vertical="center" wrapText="1"/>
      <protection locked="0"/>
    </xf>
    <xf numFmtId="0" fontId="25" fillId="5" borderId="15" xfId="4" applyFill="1" applyBorder="1" applyAlignment="1" applyProtection="1">
      <alignment horizontal="center" vertical="center" wrapText="1"/>
      <protection locked="0"/>
    </xf>
    <xf numFmtId="0" fontId="25" fillId="5" borderId="2" xfId="4" applyFill="1" applyBorder="1" applyAlignment="1" applyProtection="1">
      <alignment horizontal="center" vertical="center" wrapText="1"/>
      <protection locked="0"/>
    </xf>
    <xf numFmtId="0" fontId="25" fillId="5" borderId="16" xfId="4" applyFill="1" applyBorder="1" applyAlignment="1" applyProtection="1">
      <alignment horizontal="center" vertical="center" wrapText="1"/>
      <protection locked="0"/>
    </xf>
    <xf numFmtId="0" fontId="25" fillId="5" borderId="4" xfId="4" applyFill="1" applyBorder="1" applyAlignment="1" applyProtection="1">
      <alignment horizontal="center" vertical="center" wrapText="1"/>
      <protection locked="0"/>
    </xf>
    <xf numFmtId="0" fontId="25" fillId="5" borderId="5" xfId="4" applyFill="1" applyBorder="1" applyAlignment="1" applyProtection="1">
      <alignment horizontal="center" vertical="center" wrapText="1"/>
      <protection locked="0"/>
    </xf>
    <xf numFmtId="0" fontId="25" fillId="5" borderId="6" xfId="4" applyFill="1" applyBorder="1" applyAlignment="1" applyProtection="1">
      <alignment horizontal="center" vertical="center" wrapText="1"/>
      <protection locked="0"/>
    </xf>
    <xf numFmtId="0" fontId="25" fillId="5" borderId="8" xfId="4" applyFill="1" applyBorder="1" applyAlignment="1" applyProtection="1">
      <alignment horizontal="center" vertical="center" wrapText="1"/>
      <protection locked="0"/>
    </xf>
    <xf numFmtId="0" fontId="14" fillId="2" borderId="3" xfId="4" applyFont="1" applyFill="1" applyBorder="1" applyAlignment="1" applyProtection="1">
      <alignment horizontal="center" vertical="center"/>
      <protection locked="0"/>
    </xf>
    <xf numFmtId="0" fontId="14" fillId="2" borderId="7" xfId="4" applyFont="1" applyFill="1" applyBorder="1" applyAlignment="1" applyProtection="1">
      <alignment horizontal="center" vertical="center"/>
      <protection locked="0"/>
    </xf>
    <xf numFmtId="0" fontId="14" fillId="2" borderId="9" xfId="4" applyFont="1" applyFill="1" applyBorder="1" applyAlignment="1" applyProtection="1">
      <alignment horizontal="center" vertical="center"/>
      <protection locked="0"/>
    </xf>
    <xf numFmtId="0" fontId="10" fillId="5" borderId="8" xfId="4" applyFont="1" applyFill="1" applyBorder="1" applyAlignment="1" applyProtection="1">
      <alignment horizontal="center" vertical="center"/>
      <protection locked="0"/>
    </xf>
    <xf numFmtId="0" fontId="16" fillId="5" borderId="0" xfId="4" applyFont="1" applyFill="1" applyAlignment="1" applyProtection="1">
      <alignment horizontal="left" vertical="top"/>
      <protection locked="0"/>
    </xf>
    <xf numFmtId="0" fontId="25" fillId="5" borderId="10" xfId="4" applyFill="1" applyBorder="1" applyAlignment="1" applyProtection="1">
      <alignment horizontal="left" vertical="center" wrapText="1"/>
      <protection locked="0"/>
    </xf>
    <xf numFmtId="0" fontId="25" fillId="5" borderId="0" xfId="4" applyFill="1" applyAlignment="1" applyProtection="1">
      <alignment horizontal="left" vertical="center" wrapText="1"/>
      <protection locked="0"/>
    </xf>
    <xf numFmtId="0" fontId="25" fillId="5" borderId="10" xfId="4" applyFill="1" applyBorder="1" applyAlignment="1" applyProtection="1">
      <alignment horizontal="left" vertical="top" wrapText="1"/>
      <protection locked="0"/>
    </xf>
    <xf numFmtId="0" fontId="25" fillId="5" borderId="0" xfId="4" applyFill="1" applyAlignment="1" applyProtection="1">
      <alignment horizontal="left" vertical="top" wrapText="1"/>
      <protection locked="0"/>
    </xf>
    <xf numFmtId="0" fontId="10" fillId="5" borderId="3" xfId="4" applyFont="1" applyFill="1" applyBorder="1" applyAlignment="1" applyProtection="1">
      <alignment horizontal="center" vertical="center"/>
      <protection locked="0"/>
    </xf>
    <xf numFmtId="0" fontId="10" fillId="5" borderId="7" xfId="4" applyFont="1" applyFill="1" applyBorder="1" applyAlignment="1" applyProtection="1">
      <alignment horizontal="center" vertical="center"/>
      <protection locked="0"/>
    </xf>
    <xf numFmtId="0" fontId="10" fillId="5" borderId="9" xfId="4" applyFont="1" applyFill="1" applyBorder="1" applyAlignment="1" applyProtection="1">
      <alignment horizontal="center" vertical="center"/>
      <protection locked="0"/>
    </xf>
    <xf numFmtId="0" fontId="15" fillId="6" borderId="3" xfId="4" applyFont="1" applyFill="1" applyBorder="1" applyAlignment="1" applyProtection="1">
      <alignment horizontal="center" vertical="center"/>
      <protection locked="0"/>
    </xf>
    <xf numFmtId="0" fontId="15" fillId="6" borderId="7" xfId="4" applyFont="1" applyFill="1" applyBorder="1" applyAlignment="1" applyProtection="1">
      <alignment horizontal="center" vertical="center"/>
      <protection locked="0"/>
    </xf>
    <xf numFmtId="0" fontId="15" fillId="6" borderId="9" xfId="4" applyFont="1" applyFill="1" applyBorder="1" applyAlignment="1" applyProtection="1">
      <alignment horizontal="center" vertical="center"/>
      <protection locked="0"/>
    </xf>
    <xf numFmtId="0" fontId="15" fillId="2" borderId="3" xfId="4" applyFont="1" applyFill="1" applyBorder="1" applyAlignment="1" applyProtection="1">
      <alignment horizontal="center" vertical="center"/>
      <protection locked="0"/>
    </xf>
    <xf numFmtId="0" fontId="15" fillId="2" borderId="7" xfId="4" applyFont="1" applyFill="1" applyBorder="1" applyAlignment="1" applyProtection="1">
      <alignment horizontal="center" vertical="center"/>
      <protection locked="0"/>
    </xf>
    <xf numFmtId="0" fontId="15" fillId="2" borderId="9" xfId="4" applyFont="1" applyFill="1" applyBorder="1" applyAlignment="1" applyProtection="1">
      <alignment horizontal="center" vertical="center"/>
      <protection locked="0"/>
    </xf>
    <xf numFmtId="0" fontId="13" fillId="2" borderId="3" xfId="4" applyFont="1" applyFill="1" applyBorder="1" applyAlignment="1" applyProtection="1">
      <alignment horizontal="center" vertical="center"/>
      <protection locked="0"/>
    </xf>
    <xf numFmtId="0" fontId="13" fillId="2" borderId="7" xfId="4" applyFont="1" applyFill="1" applyBorder="1" applyAlignment="1" applyProtection="1">
      <alignment horizontal="center" vertical="center"/>
      <protection locked="0"/>
    </xf>
    <xf numFmtId="0" fontId="13" fillId="2" borderId="9" xfId="4" applyFont="1" applyFill="1" applyBorder="1" applyAlignment="1" applyProtection="1">
      <alignment horizontal="center" vertical="center"/>
      <protection locked="0"/>
    </xf>
    <xf numFmtId="0" fontId="10" fillId="5" borderId="4" xfId="4" applyFont="1" applyFill="1" applyBorder="1" applyAlignment="1" applyProtection="1">
      <alignment horizontal="center" vertical="center"/>
      <protection locked="0"/>
    </xf>
    <xf numFmtId="0" fontId="10" fillId="5" borderId="5" xfId="4" applyFont="1" applyFill="1" applyBorder="1" applyAlignment="1" applyProtection="1">
      <alignment horizontal="center" vertical="center"/>
      <protection locked="0"/>
    </xf>
    <xf numFmtId="0" fontId="10" fillId="5" borderId="6" xfId="4" applyFont="1" applyFill="1" applyBorder="1" applyAlignment="1" applyProtection="1">
      <alignment horizontal="center" vertical="center"/>
      <protection locked="0"/>
    </xf>
    <xf numFmtId="0" fontId="14" fillId="6" borderId="3" xfId="4" applyFont="1" applyFill="1" applyBorder="1" applyAlignment="1" applyProtection="1">
      <alignment horizontal="center" vertical="center"/>
      <protection locked="0"/>
    </xf>
    <xf numFmtId="0" fontId="14" fillId="6" borderId="7" xfId="4" applyFont="1" applyFill="1" applyBorder="1" applyAlignment="1" applyProtection="1">
      <alignment horizontal="center" vertical="center"/>
      <protection locked="0"/>
    </xf>
    <xf numFmtId="0" fontId="14" fillId="6" borderId="9" xfId="4" applyFont="1" applyFill="1" applyBorder="1" applyAlignment="1" applyProtection="1">
      <alignment horizontal="center" vertical="center"/>
      <protection locked="0"/>
    </xf>
    <xf numFmtId="49" fontId="10" fillId="5" borderId="4" xfId="4" applyNumberFormat="1" applyFont="1" applyFill="1" applyBorder="1" applyAlignment="1" applyProtection="1">
      <alignment horizontal="center" vertical="center"/>
      <protection locked="0"/>
    </xf>
    <xf numFmtId="49" fontId="10" fillId="5" borderId="5" xfId="4" applyNumberFormat="1" applyFont="1" applyFill="1" applyBorder="1" applyAlignment="1" applyProtection="1">
      <alignment horizontal="center" vertical="center"/>
      <protection locked="0"/>
    </xf>
    <xf numFmtId="49" fontId="10" fillId="5" borderId="6" xfId="4" applyNumberFormat="1" applyFont="1" applyFill="1" applyBorder="1" applyAlignment="1" applyProtection="1">
      <alignment horizontal="center" vertical="center"/>
      <protection locked="0"/>
    </xf>
    <xf numFmtId="49" fontId="10" fillId="5" borderId="3" xfId="4" applyNumberFormat="1" applyFont="1" applyFill="1" applyBorder="1" applyAlignment="1" applyProtection="1">
      <alignment horizontal="center" vertical="center" textRotation="90"/>
      <protection locked="0"/>
    </xf>
    <xf numFmtId="49" fontId="10" fillId="5" borderId="9" xfId="4" applyNumberFormat="1" applyFont="1" applyFill="1" applyBorder="1" applyAlignment="1" applyProtection="1">
      <alignment horizontal="center" vertical="center" textRotation="90"/>
      <protection locked="0"/>
    </xf>
    <xf numFmtId="0" fontId="12" fillId="5" borderId="2" xfId="4" applyFont="1" applyFill="1" applyBorder="1" applyAlignment="1" applyProtection="1">
      <alignment vertical="center"/>
      <protection locked="0"/>
    </xf>
    <xf numFmtId="0" fontId="21" fillId="5" borderId="8" xfId="4" applyFont="1" applyFill="1" applyBorder="1" applyAlignment="1">
      <alignment horizontal="center" vertical="center"/>
    </xf>
    <xf numFmtId="0" fontId="25" fillId="2" borderId="8" xfId="4" applyFill="1" applyBorder="1" applyAlignment="1">
      <alignment horizontal="right" vertical="center"/>
    </xf>
    <xf numFmtId="0" fontId="25" fillId="2" borderId="81" xfId="5" applyFill="1" applyBorder="1" applyAlignment="1">
      <alignment horizontal="center" vertical="center"/>
    </xf>
    <xf numFmtId="0" fontId="25" fillId="2" borderId="27" xfId="5" applyFill="1" applyBorder="1" applyAlignment="1">
      <alignment horizontal="center" vertical="center"/>
    </xf>
    <xf numFmtId="0" fontId="25" fillId="2" borderId="82" xfId="5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1" fillId="2" borderId="8" xfId="4" applyFont="1" applyFill="1" applyBorder="1" applyAlignment="1">
      <alignment horizontal="center" vertical="center"/>
    </xf>
    <xf numFmtId="0" fontId="25" fillId="2" borderId="4" xfId="4" applyFill="1" applyBorder="1" applyAlignment="1">
      <alignment horizontal="right" vertical="center"/>
    </xf>
    <xf numFmtId="0" fontId="25" fillId="2" borderId="77" xfId="4" applyFill="1" applyBorder="1" applyAlignment="1">
      <alignment horizontal="center" vertical="center" textRotation="255" wrapText="1"/>
    </xf>
    <xf numFmtId="0" fontId="25" fillId="2" borderId="79" xfId="4" applyFill="1" applyBorder="1" applyAlignment="1">
      <alignment horizontal="center" vertical="center" textRotation="255" wrapText="1"/>
    </xf>
    <xf numFmtId="0" fontId="25" fillId="2" borderId="59" xfId="4" applyFill="1" applyBorder="1" applyAlignment="1">
      <alignment horizontal="center" vertical="center"/>
    </xf>
    <xf numFmtId="0" fontId="25" fillId="2" borderId="78" xfId="4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 wrapText="1"/>
    </xf>
    <xf numFmtId="0" fontId="25" fillId="2" borderId="8" xfId="4" applyFill="1" applyBorder="1" applyAlignment="1">
      <alignment horizontal="left" vertical="center"/>
    </xf>
    <xf numFmtId="0" fontId="25" fillId="2" borderId="4" xfId="4" applyFill="1" applyBorder="1" applyAlignment="1">
      <alignment horizontal="left" vertical="center"/>
    </xf>
    <xf numFmtId="0" fontId="25" fillId="2" borderId="8" xfId="4" applyFill="1" applyBorder="1" applyAlignment="1">
      <alignment horizontal="center" vertical="center"/>
    </xf>
    <xf numFmtId="0" fontId="25" fillId="2" borderId="80" xfId="4" applyFill="1" applyBorder="1" applyAlignment="1">
      <alignment horizontal="center" vertical="center"/>
    </xf>
    <xf numFmtId="0" fontId="21" fillId="5" borderId="8" xfId="4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164" fontId="25" fillId="2" borderId="29" xfId="4" applyNumberFormat="1" applyFill="1" applyBorder="1" applyAlignment="1">
      <alignment horizontal="center" vertical="center"/>
    </xf>
    <xf numFmtId="164" fontId="25" fillId="2" borderId="30" xfId="4" applyNumberFormat="1" applyFill="1" applyBorder="1" applyAlignment="1">
      <alignment horizontal="center" vertical="center"/>
    </xf>
    <xf numFmtId="164" fontId="25" fillId="2" borderId="31" xfId="4" applyNumberFormat="1" applyFill="1" applyBorder="1" applyAlignment="1">
      <alignment horizontal="center" vertical="center"/>
    </xf>
    <xf numFmtId="164" fontId="25" fillId="2" borderId="32" xfId="4" applyNumberFormat="1" applyFill="1" applyBorder="1" applyAlignment="1">
      <alignment horizontal="center" vertical="center"/>
    </xf>
    <xf numFmtId="164" fontId="25" fillId="2" borderId="27" xfId="4" applyNumberFormat="1" applyFill="1" applyBorder="1" applyAlignment="1">
      <alignment horizontal="center" vertical="center"/>
    </xf>
    <xf numFmtId="164" fontId="25" fillId="2" borderId="33" xfId="4" applyNumberFormat="1" applyFill="1" applyBorder="1" applyAlignment="1">
      <alignment horizontal="center" vertical="center"/>
    </xf>
    <xf numFmtId="164" fontId="25" fillId="2" borderId="34" xfId="4" applyNumberFormat="1" applyFill="1" applyBorder="1" applyAlignment="1">
      <alignment horizontal="center" vertical="center"/>
    </xf>
    <xf numFmtId="0" fontId="25" fillId="5" borderId="49" xfId="5" applyFill="1" applyBorder="1" applyAlignment="1">
      <alignment horizontal="center"/>
    </xf>
    <xf numFmtId="0" fontId="25" fillId="5" borderId="50" xfId="5" applyFill="1" applyBorder="1" applyAlignment="1">
      <alignment horizontal="center"/>
    </xf>
    <xf numFmtId="0" fontId="25" fillId="5" borderId="51" xfId="5" applyFill="1" applyBorder="1" applyAlignment="1">
      <alignment horizontal="center"/>
    </xf>
    <xf numFmtId="0" fontId="25" fillId="8" borderId="5" xfId="4" applyFill="1" applyBorder="1" applyAlignment="1" applyProtection="1">
      <alignment horizontal="center" vertical="center"/>
      <protection locked="0"/>
    </xf>
    <xf numFmtId="0" fontId="25" fillId="8" borderId="6" xfId="4" applyFill="1" applyBorder="1" applyAlignment="1" applyProtection="1">
      <alignment horizontal="center" vertical="center"/>
      <protection locked="0"/>
    </xf>
    <xf numFmtId="0" fontId="25" fillId="8" borderId="4" xfId="4" applyFill="1" applyBorder="1" applyAlignment="1" applyProtection="1">
      <alignment horizontal="center" vertical="center"/>
      <protection locked="0"/>
    </xf>
    <xf numFmtId="0" fontId="25" fillId="8" borderId="21" xfId="4" applyFill="1" applyBorder="1" applyAlignment="1" applyProtection="1">
      <alignment horizontal="center" vertical="center"/>
      <protection locked="0"/>
    </xf>
    <xf numFmtId="0" fontId="25" fillId="2" borderId="14" xfId="5" applyFill="1" applyBorder="1" applyAlignment="1" applyProtection="1">
      <alignment horizontal="center" vertical="center" textRotation="90" wrapText="1"/>
      <protection locked="0"/>
    </xf>
    <xf numFmtId="0" fontId="25" fillId="2" borderId="16" xfId="5" applyFill="1" applyBorder="1" applyAlignment="1" applyProtection="1">
      <alignment horizontal="center" vertical="center" textRotation="90" wrapText="1"/>
      <protection locked="0"/>
    </xf>
    <xf numFmtId="0" fontId="25" fillId="2" borderId="14" xfId="5" applyFill="1" applyBorder="1" applyAlignment="1" applyProtection="1">
      <alignment horizontal="center" vertical="center" textRotation="90"/>
      <protection locked="0"/>
    </xf>
    <xf numFmtId="0" fontId="25" fillId="2" borderId="16" xfId="5" applyFill="1" applyBorder="1" applyAlignment="1" applyProtection="1">
      <alignment horizontal="center" vertical="center" textRotation="90"/>
      <protection locked="0"/>
    </xf>
    <xf numFmtId="0" fontId="25" fillId="2" borderId="22" xfId="5" applyFill="1" applyBorder="1" applyAlignment="1" applyProtection="1">
      <alignment horizontal="center" vertical="center" textRotation="90"/>
      <protection locked="0"/>
    </xf>
    <xf numFmtId="0" fontId="25" fillId="2" borderId="26" xfId="5" applyFill="1" applyBorder="1" applyAlignment="1" applyProtection="1">
      <alignment horizontal="center" vertical="center" textRotation="90"/>
      <protection locked="0"/>
    </xf>
    <xf numFmtId="0" fontId="25" fillId="2" borderId="14" xfId="4" applyFill="1" applyBorder="1" applyAlignment="1" applyProtection="1">
      <alignment horizontal="center" vertical="center" textRotation="90" wrapText="1"/>
      <protection locked="0"/>
    </xf>
    <xf numFmtId="0" fontId="25" fillId="2" borderId="16" xfId="4" applyFill="1" applyBorder="1" applyAlignment="1" applyProtection="1">
      <alignment horizontal="center" vertical="center" textRotation="90" wrapText="1"/>
      <protection locked="0"/>
    </xf>
    <xf numFmtId="0" fontId="25" fillId="2" borderId="3" xfId="4" applyFill="1" applyBorder="1" applyAlignment="1" applyProtection="1">
      <alignment horizontal="center" vertical="center" textRotation="90" wrapText="1"/>
      <protection locked="0"/>
    </xf>
    <xf numFmtId="0" fontId="25" fillId="2" borderId="9" xfId="4" applyFill="1" applyBorder="1" applyAlignment="1" applyProtection="1">
      <alignment horizontal="center" vertical="center" textRotation="90" wrapText="1"/>
      <protection locked="0"/>
    </xf>
    <xf numFmtId="0" fontId="25" fillId="2" borderId="20" xfId="4" applyFill="1" applyBorder="1" applyAlignment="1" applyProtection="1">
      <alignment horizontal="center" vertical="center"/>
      <protection locked="0"/>
    </xf>
    <xf numFmtId="0" fontId="25" fillId="2" borderId="21" xfId="4" applyFill="1" applyBorder="1" applyAlignment="1" applyProtection="1">
      <alignment horizontal="center" vertical="center"/>
      <protection locked="0"/>
    </xf>
    <xf numFmtId="0" fontId="25" fillId="2" borderId="22" xfId="4" applyFill="1" applyBorder="1" applyAlignment="1" applyProtection="1">
      <alignment horizontal="center" vertical="center" textRotation="135" wrapText="1"/>
      <protection locked="0"/>
    </xf>
    <xf numFmtId="0" fontId="25" fillId="2" borderId="23" xfId="4" applyFill="1" applyBorder="1" applyAlignment="1" applyProtection="1">
      <alignment horizontal="center" vertical="center" textRotation="135" wrapText="1"/>
      <protection locked="0"/>
    </xf>
    <xf numFmtId="0" fontId="25" fillId="2" borderId="26" xfId="4" applyFill="1" applyBorder="1" applyAlignment="1" applyProtection="1">
      <alignment horizontal="center" vertical="center" textRotation="135" wrapText="1"/>
      <protection locked="0"/>
    </xf>
    <xf numFmtId="0" fontId="25" fillId="2" borderId="7" xfId="4" applyFill="1" applyBorder="1" applyAlignment="1" applyProtection="1">
      <alignment horizontal="center" vertical="center" textRotation="90" wrapText="1"/>
      <protection locked="0"/>
    </xf>
    <xf numFmtId="0" fontId="25" fillId="2" borderId="4" xfId="4" applyFill="1" applyBorder="1" applyAlignment="1" applyProtection="1">
      <alignment horizontal="center" vertical="center" wrapText="1"/>
      <protection locked="0"/>
    </xf>
    <xf numFmtId="0" fontId="25" fillId="2" borderId="5" xfId="4" applyFill="1" applyBorder="1" applyAlignment="1" applyProtection="1">
      <alignment horizontal="center" vertical="center" wrapText="1"/>
      <protection locked="0"/>
    </xf>
    <xf numFmtId="0" fontId="25" fillId="2" borderId="21" xfId="4" applyFill="1" applyBorder="1" applyAlignment="1" applyProtection="1">
      <alignment horizontal="center" vertical="center" wrapText="1"/>
      <protection locked="0"/>
    </xf>
    <xf numFmtId="0" fontId="25" fillId="7" borderId="3" xfId="4" applyFill="1" applyBorder="1" applyAlignment="1" applyProtection="1">
      <alignment horizontal="center" vertical="center" textRotation="90"/>
      <protection locked="0"/>
    </xf>
    <xf numFmtId="0" fontId="25" fillId="7" borderId="7" xfId="4" applyFill="1" applyBorder="1" applyAlignment="1" applyProtection="1">
      <alignment horizontal="center" vertical="center" textRotation="90"/>
      <protection locked="0"/>
    </xf>
    <xf numFmtId="0" fontId="25" fillId="7" borderId="9" xfId="4" applyFill="1" applyBorder="1" applyAlignment="1" applyProtection="1">
      <alignment horizontal="center" vertical="center" textRotation="90"/>
      <protection locked="0"/>
    </xf>
    <xf numFmtId="0" fontId="25" fillId="0" borderId="3" xfId="4" applyBorder="1" applyAlignment="1" applyProtection="1">
      <alignment horizontal="center" vertical="center" textRotation="90" wrapText="1"/>
      <protection locked="0"/>
    </xf>
    <xf numFmtId="0" fontId="25" fillId="0" borderId="7" xfId="4" applyBorder="1" applyAlignment="1" applyProtection="1">
      <alignment horizontal="center" vertical="center" textRotation="90" wrapText="1"/>
      <protection locked="0"/>
    </xf>
    <xf numFmtId="0" fontId="25" fillId="0" borderId="9" xfId="4" applyBorder="1" applyAlignment="1" applyProtection="1">
      <alignment horizontal="center" vertical="center" textRotation="90" wrapText="1"/>
      <protection locked="0"/>
    </xf>
    <xf numFmtId="0" fontId="25" fillId="2" borderId="8" xfId="4" applyFill="1" applyBorder="1" applyAlignment="1" applyProtection="1">
      <alignment horizontal="center" vertical="center" textRotation="90" wrapText="1"/>
      <protection locked="0"/>
    </xf>
    <xf numFmtId="0" fontId="25" fillId="2" borderId="17" xfId="4" applyFill="1" applyBorder="1" applyAlignment="1" applyProtection="1">
      <alignment horizontal="left" vertical="center" wrapText="1"/>
      <protection locked="0"/>
    </xf>
    <xf numFmtId="0" fontId="25" fillId="2" borderId="17" xfId="4" applyFill="1" applyBorder="1" applyAlignment="1" applyProtection="1">
      <alignment horizontal="center" vertical="center" wrapText="1"/>
      <protection locked="0"/>
    </xf>
    <xf numFmtId="0" fontId="25" fillId="2" borderId="0" xfId="4" applyFill="1" applyAlignment="1" applyProtection="1">
      <alignment horizontal="center" vertical="center" wrapText="1"/>
      <protection locked="0"/>
    </xf>
    <xf numFmtId="0" fontId="25" fillId="2" borderId="18" xfId="4" applyFill="1" applyBorder="1" applyAlignment="1" applyProtection="1">
      <alignment horizontal="center" vertical="center" wrapText="1"/>
      <protection locked="0"/>
    </xf>
    <xf numFmtId="0" fontId="25" fillId="2" borderId="2" xfId="4" applyFill="1" applyBorder="1" applyAlignment="1" applyProtection="1">
      <alignment horizontal="center" vertical="center" wrapText="1"/>
      <protection locked="0"/>
    </xf>
    <xf numFmtId="0" fontId="25" fillId="2" borderId="19" xfId="4" applyFill="1" applyBorder="1" applyAlignment="1" applyProtection="1">
      <alignment horizontal="center" vertical="center" wrapText="1"/>
      <protection locked="0"/>
    </xf>
    <xf numFmtId="0" fontId="25" fillId="2" borderId="24" xfId="4" applyFill="1" applyBorder="1" applyAlignment="1" applyProtection="1">
      <alignment horizontal="center" vertical="center" textRotation="90" wrapText="1"/>
      <protection locked="0"/>
    </xf>
    <xf numFmtId="0" fontId="25" fillId="2" borderId="18" xfId="4" applyFill="1" applyBorder="1" applyAlignment="1" applyProtection="1">
      <alignment horizontal="center" vertical="center" textRotation="90" wrapText="1"/>
      <protection locked="0"/>
    </xf>
    <xf numFmtId="0" fontId="25" fillId="2" borderId="19" xfId="4" applyFill="1" applyBorder="1" applyAlignment="1" applyProtection="1">
      <alignment horizontal="center" vertical="center" textRotation="90" wrapText="1"/>
      <protection locked="0"/>
    </xf>
    <xf numFmtId="0" fontId="15" fillId="2" borderId="8" xfId="2" applyFont="1" applyFill="1" applyBorder="1" applyAlignment="1" applyProtection="1">
      <alignment horizontal="left" vertical="center" wrapText="1"/>
      <protection locked="0"/>
    </xf>
    <xf numFmtId="0" fontId="15" fillId="2" borderId="9" xfId="2" applyFont="1" applyFill="1" applyBorder="1" applyAlignment="1" applyProtection="1">
      <alignment horizontal="left" vertical="center" wrapText="1"/>
      <protection locked="0"/>
    </xf>
    <xf numFmtId="0" fontId="6" fillId="2" borderId="80" xfId="5" applyFont="1" applyFill="1" applyBorder="1" applyAlignment="1" applyProtection="1">
      <alignment horizontal="center" vertical="center"/>
      <protection locked="0"/>
    </xf>
    <xf numFmtId="0" fontId="6" fillId="2" borderId="89" xfId="5" applyFont="1" applyFill="1" applyBorder="1" applyAlignment="1" applyProtection="1">
      <alignment horizontal="center" vertical="center"/>
      <protection locked="0"/>
    </xf>
    <xf numFmtId="0" fontId="6" fillId="2" borderId="6" xfId="5" applyFont="1" applyFill="1" applyBorder="1" applyAlignment="1" applyProtection="1">
      <alignment horizontal="center" vertical="center" wrapText="1"/>
      <protection locked="0"/>
    </xf>
    <xf numFmtId="0" fontId="6" fillId="2" borderId="13" xfId="5" applyFont="1" applyFill="1" applyBorder="1" applyAlignment="1" applyProtection="1">
      <alignment horizontal="center" vertical="center" wrapText="1"/>
      <protection locked="0"/>
    </xf>
    <xf numFmtId="0" fontId="6" fillId="5" borderId="84" xfId="5" applyFont="1" applyFill="1" applyBorder="1" applyAlignment="1">
      <alignment horizontal="center" vertical="center"/>
    </xf>
    <xf numFmtId="0" fontId="6" fillId="5" borderId="40" xfId="5" applyFont="1" applyFill="1" applyBorder="1" applyAlignment="1">
      <alignment horizontal="center" vertical="center"/>
    </xf>
    <xf numFmtId="0" fontId="6" fillId="5" borderId="85" xfId="5" applyFont="1" applyFill="1" applyBorder="1" applyAlignment="1">
      <alignment horizontal="center" vertical="center"/>
    </xf>
    <xf numFmtId="0" fontId="6" fillId="5" borderId="58" xfId="5" applyFont="1" applyFill="1" applyBorder="1" applyAlignment="1">
      <alignment horizontal="center" vertical="center"/>
    </xf>
    <xf numFmtId="0" fontId="6" fillId="5" borderId="66" xfId="5" applyFont="1" applyFill="1" applyBorder="1" applyAlignment="1">
      <alignment horizontal="center" vertical="center"/>
    </xf>
    <xf numFmtId="0" fontId="6" fillId="5" borderId="86" xfId="5" applyFont="1" applyFill="1" applyBorder="1" applyAlignment="1">
      <alignment horizontal="center" vertical="center"/>
    </xf>
    <xf numFmtId="0" fontId="6" fillId="5" borderId="87" xfId="5" applyFont="1" applyFill="1" applyBorder="1" applyAlignment="1">
      <alignment horizontal="center" vertical="center"/>
    </xf>
    <xf numFmtId="0" fontId="6" fillId="5" borderId="67" xfId="5" applyFont="1" applyFill="1" applyBorder="1" applyAlignment="1">
      <alignment horizontal="center" vertical="center"/>
    </xf>
    <xf numFmtId="0" fontId="6" fillId="5" borderId="88" xfId="5" applyFont="1" applyFill="1" applyBorder="1" applyAlignment="1">
      <alignment horizontal="center" vertical="center"/>
    </xf>
  </cellXfs>
  <cellStyles count="9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4 2" xfId="5"/>
    <cellStyle name="Стиль 1" xfId="6"/>
    <cellStyle name="Стиль 1 2" xfId="7"/>
    <cellStyle name="Стиль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A42"/>
  <sheetViews>
    <sheetView showGridLines="0" topLeftCell="A25" workbookViewId="0">
      <selection activeCell="AS35" sqref="AS35:AV35"/>
    </sheetView>
  </sheetViews>
  <sheetFormatPr defaultColWidth="14.6640625" defaultRowHeight="13.5" customHeight="1" x14ac:dyDescent="0.15"/>
  <cols>
    <col min="1" max="47" width="3.33203125" style="1" customWidth="1"/>
    <col min="48" max="48" width="8.33203125" style="1" customWidth="1"/>
    <col min="49" max="16384" width="14.6640625" style="1"/>
  </cols>
  <sheetData>
    <row r="1" spans="1:48" ht="24" customHeight="1" x14ac:dyDescent="0.15">
      <c r="D1" s="2"/>
      <c r="E1" s="2"/>
      <c r="F1" s="2"/>
      <c r="AK1" s="387" t="s">
        <v>0</v>
      </c>
      <c r="AL1" s="387"/>
      <c r="AM1" s="387"/>
      <c r="AN1" s="387"/>
      <c r="AO1" s="387"/>
      <c r="AP1" s="387"/>
      <c r="AQ1" s="387"/>
      <c r="AR1" s="387"/>
      <c r="AS1" s="387"/>
      <c r="AT1" s="387"/>
      <c r="AU1" s="387"/>
      <c r="AV1" s="387"/>
    </row>
    <row r="2" spans="1:48" ht="17.25" customHeight="1" x14ac:dyDescent="0.15">
      <c r="D2" s="2"/>
      <c r="E2" s="2"/>
      <c r="F2" s="2"/>
      <c r="AK2" s="388" t="s">
        <v>1</v>
      </c>
      <c r="AL2" s="388"/>
      <c r="AM2" s="388"/>
      <c r="AN2" s="388"/>
      <c r="AO2" s="388"/>
      <c r="AP2" s="388"/>
      <c r="AQ2" s="388"/>
      <c r="AR2" s="388"/>
      <c r="AS2" s="388"/>
      <c r="AT2" s="388"/>
      <c r="AU2" s="388"/>
      <c r="AV2" s="388"/>
    </row>
    <row r="3" spans="1:48" ht="9.75" customHeight="1" x14ac:dyDescent="0.15">
      <c r="D3" s="2"/>
      <c r="E3" s="2"/>
      <c r="F3" s="2"/>
      <c r="AK3" s="388"/>
      <c r="AL3" s="388"/>
      <c r="AM3" s="388"/>
      <c r="AN3" s="388"/>
      <c r="AO3" s="388"/>
      <c r="AP3" s="388"/>
      <c r="AQ3" s="388"/>
      <c r="AR3" s="388"/>
      <c r="AS3" s="388"/>
      <c r="AT3" s="388"/>
      <c r="AU3" s="388"/>
      <c r="AV3" s="388"/>
    </row>
    <row r="4" spans="1:48" ht="3.75" customHeight="1" x14ac:dyDescent="0.2">
      <c r="A4" s="2"/>
      <c r="B4" s="2"/>
      <c r="C4" s="2"/>
      <c r="D4" s="2"/>
      <c r="E4" s="2"/>
      <c r="F4" s="2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9.75" customHeight="1" x14ac:dyDescent="0.15">
      <c r="D5" s="2"/>
      <c r="E5" s="2"/>
      <c r="F5" s="2"/>
      <c r="AK5" s="388" t="s">
        <v>2</v>
      </c>
      <c r="AL5" s="388"/>
      <c r="AM5" s="388"/>
      <c r="AN5" s="388"/>
      <c r="AO5" s="388"/>
      <c r="AP5" s="388"/>
      <c r="AQ5" s="388"/>
      <c r="AR5" s="388"/>
      <c r="AS5" s="388"/>
      <c r="AT5" s="388"/>
      <c r="AU5" s="388"/>
      <c r="AV5" s="388"/>
    </row>
    <row r="6" spans="1:48" ht="8.25" customHeight="1" x14ac:dyDescent="0.15">
      <c r="D6" s="2"/>
      <c r="E6" s="2"/>
      <c r="F6" s="2"/>
      <c r="AK6" s="388"/>
      <c r="AL6" s="389"/>
      <c r="AM6" s="389"/>
      <c r="AN6" s="389"/>
      <c r="AO6" s="389"/>
      <c r="AP6" s="389"/>
      <c r="AQ6" s="389"/>
      <c r="AR6" s="389"/>
      <c r="AS6" s="389"/>
      <c r="AT6" s="389"/>
      <c r="AU6" s="389"/>
      <c r="AV6" s="388"/>
    </row>
    <row r="7" spans="1:48" ht="8.25" customHeight="1" x14ac:dyDescent="0.15">
      <c r="D7" s="2"/>
      <c r="E7" s="2"/>
      <c r="F7" s="2"/>
      <c r="AK7" s="388"/>
      <c r="AL7" s="388"/>
      <c r="AM7" s="388"/>
      <c r="AN7" s="388"/>
      <c r="AO7" s="388"/>
      <c r="AP7" s="388"/>
      <c r="AQ7" s="388"/>
      <c r="AR7" s="388"/>
      <c r="AS7" s="388"/>
      <c r="AT7" s="388"/>
      <c r="AU7" s="388"/>
      <c r="AV7" s="388"/>
    </row>
    <row r="8" spans="1:48" ht="8.25" customHeight="1" x14ac:dyDescent="0.15">
      <c r="A8" s="2"/>
      <c r="B8" s="2"/>
      <c r="C8" s="2"/>
      <c r="D8" s="2"/>
      <c r="E8" s="2"/>
      <c r="F8" s="2"/>
      <c r="AK8" s="390" t="s">
        <v>3</v>
      </c>
      <c r="AL8" s="390"/>
      <c r="AM8" s="390"/>
      <c r="AN8" s="390"/>
      <c r="AO8" s="390"/>
      <c r="AP8" s="390"/>
      <c r="AQ8" s="390"/>
      <c r="AR8" s="390"/>
      <c r="AS8" s="390"/>
      <c r="AT8" s="390"/>
      <c r="AU8" s="390"/>
      <c r="AV8" s="390"/>
    </row>
    <row r="9" spans="1:48" ht="8.25" customHeight="1" x14ac:dyDescent="0.15">
      <c r="D9" s="2"/>
      <c r="E9" s="2"/>
      <c r="F9" s="2"/>
      <c r="AK9" s="390"/>
      <c r="AL9" s="390"/>
      <c r="AM9" s="390"/>
      <c r="AN9" s="390"/>
      <c r="AO9" s="390"/>
      <c r="AP9" s="390"/>
      <c r="AQ9" s="390"/>
      <c r="AR9" s="390"/>
      <c r="AS9" s="390"/>
      <c r="AT9" s="390"/>
      <c r="AU9" s="390"/>
      <c r="AV9" s="390"/>
    </row>
    <row r="10" spans="1:48" ht="8.25" customHeight="1" x14ac:dyDescent="0.2">
      <c r="D10" s="2"/>
      <c r="E10" s="2"/>
      <c r="F10" s="2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</row>
    <row r="11" spans="1:48" ht="15" customHeight="1" x14ac:dyDescent="0.15">
      <c r="A11" s="2"/>
      <c r="B11" s="2"/>
      <c r="C11" s="2"/>
      <c r="D11" s="2"/>
      <c r="E11" s="2"/>
      <c r="F11" s="2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</row>
    <row r="12" spans="1:48" ht="13.5" customHeight="1" x14ac:dyDescent="0.15">
      <c r="A12" s="2"/>
      <c r="B12" s="2"/>
      <c r="C12" s="2"/>
      <c r="D12" s="2"/>
      <c r="E12" s="2"/>
      <c r="F12" s="2"/>
    </row>
    <row r="13" spans="1:48" ht="38.25" customHeight="1" x14ac:dyDescent="0.15">
      <c r="A13" s="379" t="s">
        <v>4</v>
      </c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79"/>
      <c r="Z13" s="379"/>
      <c r="AA13" s="379"/>
      <c r="AB13" s="379"/>
      <c r="AC13" s="379"/>
      <c r="AD13" s="379"/>
      <c r="AE13" s="379"/>
      <c r="AF13" s="379"/>
      <c r="AG13" s="379"/>
      <c r="AH13" s="379"/>
      <c r="AI13" s="379"/>
      <c r="AJ13" s="379"/>
      <c r="AK13" s="379"/>
      <c r="AL13" s="379"/>
      <c r="AM13" s="379"/>
      <c r="AN13" s="379"/>
      <c r="AO13" s="379"/>
      <c r="AP13" s="379"/>
      <c r="AQ13" s="379"/>
      <c r="AR13" s="379"/>
      <c r="AS13" s="379"/>
      <c r="AT13" s="379"/>
      <c r="AU13" s="379"/>
      <c r="AV13" s="379"/>
    </row>
    <row r="14" spans="1:48" ht="13.5" customHeight="1" x14ac:dyDescent="0.15">
      <c r="A14" s="380" t="s">
        <v>5</v>
      </c>
      <c r="B14" s="380"/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  <c r="S14" s="380"/>
      <c r="T14" s="38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</row>
    <row r="15" spans="1:48" ht="13.5" customHeight="1" x14ac:dyDescent="0.15">
      <c r="A15" s="381" t="s">
        <v>6</v>
      </c>
      <c r="B15" s="382"/>
      <c r="C15" s="382"/>
      <c r="D15" s="382"/>
      <c r="E15" s="382"/>
      <c r="F15" s="382"/>
      <c r="G15" s="382"/>
      <c r="H15" s="382"/>
      <c r="I15" s="382"/>
      <c r="J15" s="382"/>
      <c r="K15" s="382"/>
      <c r="L15" s="382"/>
      <c r="M15" s="382"/>
      <c r="N15" s="382"/>
      <c r="O15" s="382"/>
      <c r="P15" s="382"/>
      <c r="Q15" s="382"/>
      <c r="R15" s="382"/>
      <c r="S15" s="382"/>
      <c r="T15" s="382"/>
      <c r="U15" s="382"/>
      <c r="V15" s="382"/>
      <c r="W15" s="382"/>
      <c r="X15" s="382"/>
      <c r="Y15" s="382"/>
      <c r="Z15" s="382"/>
      <c r="AA15" s="382"/>
      <c r="AB15" s="382"/>
      <c r="AC15" s="382"/>
      <c r="AD15" s="382"/>
      <c r="AE15" s="382"/>
      <c r="AF15" s="382"/>
      <c r="AG15" s="382"/>
      <c r="AH15" s="382"/>
      <c r="AI15" s="382"/>
      <c r="AJ15" s="382"/>
      <c r="AK15" s="382"/>
      <c r="AL15" s="382"/>
      <c r="AM15" s="382"/>
      <c r="AN15" s="382"/>
      <c r="AO15" s="382"/>
      <c r="AP15" s="382"/>
      <c r="AQ15" s="382"/>
      <c r="AR15" s="382"/>
      <c r="AS15" s="382"/>
      <c r="AT15" s="382"/>
      <c r="AU15" s="382"/>
      <c r="AV15" s="382"/>
    </row>
    <row r="16" spans="1:48" ht="13.5" customHeight="1" x14ac:dyDescent="0.15">
      <c r="A16" s="382"/>
      <c r="B16" s="383"/>
      <c r="C16" s="383"/>
      <c r="D16" s="383"/>
      <c r="E16" s="383"/>
      <c r="F16" s="383"/>
      <c r="G16" s="383"/>
      <c r="H16" s="383"/>
      <c r="I16" s="383"/>
      <c r="J16" s="383"/>
      <c r="K16" s="383"/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3"/>
      <c r="Y16" s="383"/>
      <c r="Z16" s="383"/>
      <c r="AA16" s="383"/>
      <c r="AB16" s="383"/>
      <c r="AC16" s="383"/>
      <c r="AD16" s="383"/>
      <c r="AE16" s="383"/>
      <c r="AF16" s="383"/>
      <c r="AG16" s="383"/>
      <c r="AH16" s="383"/>
      <c r="AI16" s="383"/>
      <c r="AJ16" s="383"/>
      <c r="AK16" s="383"/>
      <c r="AL16" s="383"/>
      <c r="AM16" s="383"/>
      <c r="AN16" s="383"/>
      <c r="AO16" s="383"/>
      <c r="AP16" s="383"/>
      <c r="AQ16" s="383"/>
      <c r="AR16" s="383"/>
      <c r="AS16" s="383"/>
      <c r="AT16" s="383"/>
      <c r="AU16" s="383"/>
      <c r="AV16" s="382"/>
    </row>
    <row r="17" spans="1:53" ht="13.5" customHeight="1" x14ac:dyDescent="0.15">
      <c r="A17" s="382"/>
      <c r="B17" s="382"/>
      <c r="C17" s="382"/>
      <c r="D17" s="382"/>
      <c r="E17" s="382"/>
      <c r="F17" s="382"/>
      <c r="G17" s="382"/>
      <c r="H17" s="382"/>
      <c r="I17" s="382"/>
      <c r="J17" s="382"/>
      <c r="K17" s="382"/>
      <c r="L17" s="382"/>
      <c r="M17" s="382"/>
      <c r="N17" s="382"/>
      <c r="O17" s="382"/>
      <c r="P17" s="382"/>
      <c r="Q17" s="382"/>
      <c r="R17" s="382"/>
      <c r="S17" s="382"/>
      <c r="T17" s="382"/>
      <c r="U17" s="382"/>
      <c r="V17" s="382"/>
      <c r="W17" s="382"/>
      <c r="X17" s="382"/>
      <c r="Y17" s="382"/>
      <c r="Z17" s="382"/>
      <c r="AA17" s="382"/>
      <c r="AB17" s="382"/>
      <c r="AC17" s="382"/>
      <c r="AD17" s="382"/>
      <c r="AE17" s="382"/>
      <c r="AF17" s="382"/>
      <c r="AG17" s="382"/>
      <c r="AH17" s="382"/>
      <c r="AI17" s="382"/>
      <c r="AJ17" s="382"/>
      <c r="AK17" s="382"/>
      <c r="AL17" s="382"/>
      <c r="AM17" s="382"/>
      <c r="AN17" s="382"/>
      <c r="AO17" s="382"/>
      <c r="AP17" s="382"/>
      <c r="AQ17" s="382"/>
      <c r="AR17" s="382"/>
      <c r="AS17" s="382"/>
      <c r="AT17" s="382"/>
      <c r="AU17" s="382"/>
      <c r="AV17" s="382"/>
    </row>
    <row r="18" spans="1:53" ht="13.5" customHeight="1" x14ac:dyDescent="0.15">
      <c r="A18" s="384" t="s">
        <v>7</v>
      </c>
      <c r="B18" s="384"/>
      <c r="C18" s="384"/>
      <c r="D18" s="384"/>
      <c r="E18" s="384"/>
      <c r="F18" s="384"/>
      <c r="G18" s="384"/>
      <c r="H18" s="384"/>
      <c r="I18" s="384"/>
      <c r="J18" s="384"/>
      <c r="K18" s="384"/>
      <c r="L18" s="384"/>
      <c r="M18" s="384"/>
      <c r="N18" s="384"/>
      <c r="O18" s="384"/>
      <c r="P18" s="384"/>
      <c r="Q18" s="384"/>
      <c r="R18" s="384"/>
      <c r="S18" s="384"/>
      <c r="T18" s="384"/>
      <c r="U18" s="384"/>
      <c r="V18" s="384"/>
      <c r="W18" s="384"/>
      <c r="X18" s="384"/>
      <c r="Y18" s="384"/>
      <c r="Z18" s="384"/>
      <c r="AA18" s="384"/>
      <c r="AB18" s="384"/>
      <c r="AC18" s="384"/>
      <c r="AD18" s="384"/>
      <c r="AE18" s="384"/>
      <c r="AF18" s="384"/>
      <c r="AG18" s="384"/>
      <c r="AH18" s="384"/>
      <c r="AI18" s="384"/>
      <c r="AJ18" s="384"/>
      <c r="AK18" s="384"/>
      <c r="AL18" s="384"/>
      <c r="AM18" s="384"/>
      <c r="AN18" s="384"/>
      <c r="AO18" s="384"/>
      <c r="AP18" s="384"/>
      <c r="AQ18" s="384"/>
      <c r="AR18" s="384"/>
      <c r="AS18" s="384"/>
      <c r="AT18" s="384"/>
      <c r="AU18" s="384"/>
      <c r="AV18" s="384"/>
    </row>
    <row r="19" spans="1:53" ht="13.5" customHeight="1" x14ac:dyDescent="0.15">
      <c r="A19" s="384"/>
      <c r="B19" s="384"/>
      <c r="C19" s="384"/>
      <c r="D19" s="384"/>
      <c r="E19" s="384"/>
      <c r="F19" s="384"/>
      <c r="G19" s="384"/>
      <c r="H19" s="384"/>
      <c r="I19" s="384"/>
      <c r="J19" s="384"/>
      <c r="K19" s="384"/>
      <c r="L19" s="384"/>
      <c r="M19" s="384"/>
      <c r="N19" s="384"/>
      <c r="O19" s="384"/>
      <c r="P19" s="384"/>
      <c r="Q19" s="384"/>
      <c r="R19" s="384"/>
      <c r="S19" s="384"/>
      <c r="T19" s="384"/>
      <c r="U19" s="384"/>
      <c r="V19" s="384"/>
      <c r="W19" s="384"/>
      <c r="X19" s="384"/>
      <c r="Y19" s="384"/>
      <c r="Z19" s="384"/>
      <c r="AA19" s="384"/>
      <c r="AB19" s="384"/>
      <c r="AC19" s="384"/>
      <c r="AD19" s="384"/>
      <c r="AE19" s="384"/>
      <c r="AF19" s="384"/>
      <c r="AG19" s="384"/>
      <c r="AH19" s="384"/>
      <c r="AI19" s="384"/>
      <c r="AJ19" s="384"/>
      <c r="AK19" s="384"/>
      <c r="AL19" s="384"/>
      <c r="AM19" s="384"/>
      <c r="AN19" s="384"/>
      <c r="AO19" s="384"/>
      <c r="AP19" s="384"/>
      <c r="AQ19" s="384"/>
      <c r="AR19" s="384"/>
      <c r="AS19" s="384"/>
      <c r="AT19" s="384"/>
      <c r="AU19" s="384"/>
      <c r="AV19" s="384"/>
    </row>
    <row r="20" spans="1:53" ht="13.5" customHeight="1" x14ac:dyDescent="0.15">
      <c r="A20" s="385" t="s">
        <v>8</v>
      </c>
      <c r="B20" s="385"/>
      <c r="C20" s="385"/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N20" s="385"/>
      <c r="O20" s="385"/>
      <c r="P20" s="385"/>
      <c r="Q20" s="385"/>
      <c r="R20" s="385"/>
      <c r="S20" s="385"/>
      <c r="T20" s="385"/>
      <c r="U20" s="385"/>
      <c r="V20" s="385"/>
      <c r="W20" s="385"/>
      <c r="X20" s="385"/>
      <c r="Y20" s="385"/>
      <c r="Z20" s="385"/>
      <c r="AA20" s="385"/>
      <c r="AB20" s="385"/>
      <c r="AC20" s="385"/>
      <c r="AD20" s="385"/>
      <c r="AE20" s="385"/>
      <c r="AF20" s="385"/>
      <c r="AG20" s="385"/>
      <c r="AH20" s="385"/>
      <c r="AI20" s="385"/>
      <c r="AJ20" s="385"/>
      <c r="AK20" s="385"/>
      <c r="AL20" s="385"/>
      <c r="AM20" s="385"/>
      <c r="AN20" s="385"/>
      <c r="AO20" s="385"/>
      <c r="AP20" s="385"/>
      <c r="AQ20" s="385"/>
      <c r="AR20" s="385"/>
      <c r="AS20" s="385"/>
      <c r="AT20" s="385"/>
      <c r="AU20" s="385"/>
      <c r="AV20" s="385"/>
    </row>
    <row r="21" spans="1:53" ht="13.5" customHeight="1" x14ac:dyDescent="0.15">
      <c r="A21" s="386"/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386"/>
      <c r="T21" s="386"/>
      <c r="U21" s="386"/>
      <c r="V21" s="386"/>
      <c r="W21" s="386"/>
      <c r="X21" s="386"/>
      <c r="Y21" s="386"/>
      <c r="Z21" s="386"/>
      <c r="AA21" s="386"/>
      <c r="AB21" s="386"/>
      <c r="AC21" s="386"/>
      <c r="AD21" s="386"/>
      <c r="AE21" s="386"/>
      <c r="AF21" s="386"/>
      <c r="AG21" s="386"/>
      <c r="AH21" s="386"/>
      <c r="AI21" s="386"/>
      <c r="AJ21" s="386"/>
      <c r="AK21" s="386"/>
      <c r="AL21" s="386"/>
      <c r="AM21" s="386"/>
      <c r="AN21" s="386"/>
      <c r="AO21" s="386"/>
      <c r="AP21" s="386"/>
      <c r="AQ21" s="386"/>
      <c r="AR21" s="386"/>
      <c r="AS21" s="386"/>
      <c r="AT21" s="386"/>
      <c r="AU21" s="386"/>
      <c r="AV21" s="386"/>
      <c r="AW21" s="4"/>
      <c r="AX21" s="4"/>
      <c r="AY21" s="4"/>
      <c r="AZ21" s="4"/>
      <c r="BA21" s="4"/>
    </row>
    <row r="22" spans="1:53" ht="17.25" customHeight="1" x14ac:dyDescent="0.15">
      <c r="A22" s="375" t="s">
        <v>9</v>
      </c>
      <c r="B22" s="375"/>
      <c r="C22" s="375"/>
      <c r="D22" s="375"/>
      <c r="E22" s="375"/>
      <c r="F22" s="2"/>
      <c r="G22" s="376" t="s">
        <v>10</v>
      </c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377"/>
      <c r="S22" s="377"/>
      <c r="T22" s="377"/>
      <c r="U22" s="377"/>
      <c r="V22" s="377"/>
      <c r="W22" s="377"/>
      <c r="X22" s="377"/>
      <c r="Y22" s="377"/>
      <c r="Z22" s="377"/>
      <c r="AA22" s="377"/>
      <c r="AB22" s="377"/>
      <c r="AC22" s="377"/>
      <c r="AD22" s="377"/>
      <c r="AE22" s="377"/>
      <c r="AF22" s="377"/>
      <c r="AG22" s="377"/>
      <c r="AH22" s="377"/>
      <c r="AI22" s="377"/>
      <c r="AJ22" s="377"/>
      <c r="AK22" s="377"/>
      <c r="AL22" s="377"/>
      <c r="AM22" s="377"/>
      <c r="AN22" s="377"/>
      <c r="AO22" s="377"/>
      <c r="AP22" s="377"/>
      <c r="AQ22" s="377"/>
      <c r="AR22" s="377"/>
      <c r="AS22" s="377"/>
      <c r="AT22" s="377"/>
      <c r="AU22" s="377"/>
      <c r="AV22" s="377"/>
      <c r="AW22" s="4"/>
      <c r="AX22" s="4"/>
      <c r="AY22" s="4"/>
      <c r="AZ22" s="4"/>
      <c r="BA22" s="4"/>
    </row>
    <row r="23" spans="1:53" ht="13.5" customHeight="1" x14ac:dyDescent="0.15">
      <c r="A23" s="378" t="s">
        <v>11</v>
      </c>
      <c r="B23" s="378"/>
      <c r="C23" s="378"/>
      <c r="D23" s="378"/>
      <c r="E23" s="378"/>
      <c r="F23" s="378"/>
      <c r="G23" s="378" t="s">
        <v>12</v>
      </c>
      <c r="H23" s="378"/>
      <c r="I23" s="378"/>
      <c r="J23" s="378"/>
      <c r="K23" s="378"/>
      <c r="L23" s="378"/>
      <c r="M23" s="378"/>
      <c r="N23" s="378"/>
      <c r="O23" s="378"/>
      <c r="P23" s="378"/>
      <c r="Q23" s="378"/>
      <c r="R23" s="378"/>
      <c r="S23" s="378"/>
      <c r="T23" s="378"/>
      <c r="U23" s="378"/>
      <c r="V23" s="378"/>
      <c r="W23" s="378"/>
      <c r="X23" s="378"/>
      <c r="Y23" s="378"/>
      <c r="Z23" s="378"/>
      <c r="AA23" s="378"/>
      <c r="AB23" s="378"/>
      <c r="AC23" s="378"/>
      <c r="AD23" s="378"/>
      <c r="AE23" s="378"/>
      <c r="AF23" s="378"/>
      <c r="AG23" s="378"/>
      <c r="AH23" s="378"/>
      <c r="AI23" s="378"/>
      <c r="AJ23" s="378"/>
      <c r="AK23" s="378"/>
      <c r="AL23" s="378"/>
      <c r="AM23" s="378"/>
      <c r="AN23" s="378"/>
      <c r="AO23" s="378"/>
      <c r="AP23" s="378"/>
      <c r="AQ23" s="378"/>
      <c r="AR23" s="378"/>
      <c r="AS23" s="378"/>
      <c r="AT23" s="378"/>
      <c r="AU23" s="378"/>
      <c r="AV23" s="5"/>
      <c r="AW23" s="4"/>
      <c r="AX23" s="4"/>
      <c r="AY23" s="4"/>
      <c r="AZ23" s="4"/>
      <c r="BA23" s="4"/>
    </row>
    <row r="24" spans="1:53" ht="13.5" customHeight="1" x14ac:dyDescent="0.15">
      <c r="A24" s="378"/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78"/>
      <c r="X24" s="378"/>
      <c r="Y24" s="378"/>
      <c r="Z24" s="378"/>
      <c r="AA24" s="378"/>
      <c r="AB24" s="378"/>
      <c r="AC24" s="378"/>
      <c r="AD24" s="378"/>
      <c r="AE24" s="378"/>
      <c r="AF24" s="378"/>
      <c r="AG24" s="378"/>
      <c r="AH24" s="378"/>
      <c r="AI24" s="378"/>
      <c r="AJ24" s="378"/>
      <c r="AK24" s="378"/>
      <c r="AL24" s="378"/>
      <c r="AM24" s="378"/>
      <c r="AN24" s="378"/>
      <c r="AO24" s="378"/>
      <c r="AP24" s="378"/>
      <c r="AQ24" s="378"/>
      <c r="AR24" s="378"/>
      <c r="AS24" s="378"/>
      <c r="AT24" s="378"/>
      <c r="AU24" s="378"/>
      <c r="AV24" s="5"/>
      <c r="AW24" s="4"/>
      <c r="AX24" s="4"/>
      <c r="AY24" s="4"/>
      <c r="AZ24" s="4"/>
      <c r="BA24" s="4"/>
    </row>
    <row r="25" spans="1:53" ht="18" customHeight="1" x14ac:dyDescent="0.15">
      <c r="A25" s="366" t="s">
        <v>13</v>
      </c>
      <c r="B25" s="366"/>
      <c r="C25" s="366"/>
      <c r="D25" s="366"/>
      <c r="E25" s="376" t="s">
        <v>14</v>
      </c>
      <c r="F25" s="377"/>
      <c r="G25" s="377"/>
      <c r="H25" s="377"/>
      <c r="I25" s="377"/>
      <c r="J25" s="377"/>
      <c r="K25" s="377"/>
      <c r="L25" s="377"/>
      <c r="M25" s="377"/>
      <c r="N25" s="377"/>
      <c r="O25" s="377"/>
      <c r="P25" s="377"/>
      <c r="Q25" s="377"/>
      <c r="R25" s="377"/>
      <c r="S25" s="377"/>
      <c r="T25" s="377"/>
      <c r="U25" s="377"/>
      <c r="V25" s="377"/>
      <c r="W25" s="377"/>
      <c r="X25" s="377"/>
      <c r="Y25" s="377"/>
      <c r="Z25" s="377"/>
      <c r="AA25" s="377"/>
      <c r="AB25" s="377"/>
      <c r="AC25" s="377"/>
      <c r="AD25" s="377"/>
      <c r="AE25" s="377"/>
      <c r="AF25" s="377"/>
      <c r="AG25" s="377"/>
      <c r="AH25" s="377"/>
      <c r="AI25" s="377"/>
      <c r="AJ25" s="377"/>
      <c r="AK25" s="377"/>
      <c r="AL25" s="377"/>
      <c r="AM25" s="377"/>
      <c r="AN25" s="377"/>
      <c r="AO25" s="377"/>
      <c r="AP25" s="377"/>
      <c r="AQ25" s="377"/>
      <c r="AR25" s="377"/>
      <c r="AS25" s="377"/>
      <c r="AT25" s="377"/>
      <c r="AU25" s="377"/>
      <c r="AV25" s="377"/>
      <c r="AW25" s="4"/>
      <c r="AX25" s="4"/>
      <c r="AY25" s="4"/>
      <c r="AZ25" s="4"/>
      <c r="BA25" s="4"/>
    </row>
    <row r="26" spans="1:53" ht="13.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6"/>
      <c r="AL26" s="2"/>
      <c r="AM26" s="2"/>
      <c r="AN26" s="2"/>
      <c r="AO26" s="2"/>
      <c r="AP26" s="2"/>
      <c r="AQ26" s="2"/>
      <c r="AR26" s="5"/>
      <c r="AS26" s="5"/>
      <c r="AT26" s="2"/>
      <c r="AU26" s="5"/>
      <c r="AV26" s="5"/>
      <c r="AW26" s="4"/>
      <c r="AX26" s="4"/>
      <c r="AY26" s="4"/>
      <c r="AZ26" s="4"/>
      <c r="BA26" s="4"/>
    </row>
    <row r="27" spans="1:53" ht="15" customHeight="1" x14ac:dyDescent="0.15">
      <c r="A27" s="373" t="s">
        <v>15</v>
      </c>
      <c r="B27" s="373"/>
      <c r="C27" s="373"/>
      <c r="D27" s="373"/>
      <c r="E27" s="373"/>
      <c r="F27" s="373"/>
      <c r="G27" s="374" t="s">
        <v>16</v>
      </c>
      <c r="H27" s="371"/>
      <c r="I27" s="371"/>
      <c r="J27" s="371"/>
      <c r="K27" s="371"/>
      <c r="L27" s="371"/>
      <c r="M27" s="371"/>
      <c r="N27" s="371"/>
      <c r="O27" s="371"/>
      <c r="P27" s="371"/>
      <c r="Q27" s="371"/>
      <c r="R27" s="371"/>
      <c r="S27" s="371"/>
      <c r="T27" s="371"/>
      <c r="U27" s="371"/>
      <c r="V27" s="371"/>
      <c r="W27" s="371"/>
      <c r="X27" s="371"/>
      <c r="Y27" s="371"/>
      <c r="Z27" s="371"/>
      <c r="AA27" s="371"/>
      <c r="AB27" s="371"/>
      <c r="AC27" s="371"/>
      <c r="AD27" s="371"/>
      <c r="AE27" s="371"/>
      <c r="AF27" s="371"/>
      <c r="AG27" s="371"/>
      <c r="AH27" s="371"/>
      <c r="AI27" s="371"/>
      <c r="AJ27" s="371"/>
      <c r="AK27" s="371"/>
      <c r="AL27" s="371"/>
      <c r="AM27" s="371"/>
      <c r="AN27" s="371"/>
      <c r="AO27" s="371"/>
      <c r="AP27" s="371"/>
      <c r="AQ27" s="371"/>
      <c r="AR27" s="371"/>
      <c r="AS27" s="371"/>
      <c r="AT27" s="371"/>
      <c r="AU27" s="371"/>
      <c r="AV27" s="371"/>
      <c r="AW27" s="4"/>
      <c r="AX27" s="4"/>
      <c r="AY27" s="4"/>
      <c r="AZ27" s="4"/>
      <c r="BA27" s="4"/>
    </row>
    <row r="28" spans="1:53" ht="13.5" hidden="1" customHeight="1" x14ac:dyDescent="0.15">
      <c r="A28" s="7"/>
      <c r="B28" s="4"/>
      <c r="C28" s="4"/>
      <c r="D28" s="4"/>
      <c r="E28" s="4"/>
      <c r="F28" s="4"/>
      <c r="G28" s="371"/>
      <c r="H28" s="371"/>
      <c r="I28" s="371"/>
      <c r="J28" s="371"/>
      <c r="K28" s="371"/>
      <c r="L28" s="371"/>
      <c r="M28" s="371"/>
      <c r="N28" s="371"/>
      <c r="O28" s="371"/>
      <c r="P28" s="371"/>
      <c r="Q28" s="371"/>
      <c r="R28" s="371"/>
      <c r="S28" s="371"/>
      <c r="T28" s="371"/>
      <c r="U28" s="371"/>
      <c r="V28" s="371"/>
      <c r="W28" s="371"/>
      <c r="X28" s="371"/>
      <c r="Y28" s="371"/>
      <c r="Z28" s="371"/>
      <c r="AA28" s="371"/>
      <c r="AB28" s="371"/>
      <c r="AC28" s="371"/>
      <c r="AD28" s="371"/>
      <c r="AE28" s="371"/>
      <c r="AF28" s="371"/>
      <c r="AG28" s="371"/>
      <c r="AH28" s="371"/>
      <c r="AI28" s="371"/>
      <c r="AJ28" s="371"/>
      <c r="AK28" s="371"/>
      <c r="AL28" s="371"/>
      <c r="AM28" s="371"/>
      <c r="AN28" s="371"/>
      <c r="AO28" s="371"/>
      <c r="AP28" s="371"/>
      <c r="AQ28" s="371"/>
      <c r="AR28" s="371"/>
      <c r="AS28" s="371"/>
      <c r="AT28" s="371"/>
      <c r="AU28" s="371"/>
      <c r="AV28" s="371"/>
      <c r="AW28" s="4"/>
      <c r="AX28" s="4"/>
      <c r="AY28" s="4"/>
      <c r="AZ28" s="4"/>
      <c r="BA28" s="4"/>
    </row>
    <row r="29" spans="1:53" ht="13.5" hidden="1" customHeight="1" x14ac:dyDescent="0.15">
      <c r="A29" s="7"/>
      <c r="B29" s="4"/>
      <c r="C29" s="4"/>
      <c r="D29" s="4"/>
      <c r="E29" s="4"/>
      <c r="F29" s="4"/>
      <c r="G29" s="371" t="s">
        <v>17</v>
      </c>
      <c r="H29" s="371"/>
      <c r="I29" s="371"/>
      <c r="J29" s="371"/>
      <c r="K29" s="371"/>
      <c r="L29" s="371"/>
      <c r="M29" s="371"/>
      <c r="N29" s="371"/>
      <c r="O29" s="371"/>
      <c r="P29" s="371"/>
      <c r="Q29" s="371"/>
      <c r="R29" s="371"/>
      <c r="S29" s="371"/>
      <c r="T29" s="371"/>
      <c r="U29" s="371"/>
      <c r="V29" s="371"/>
      <c r="W29" s="371"/>
      <c r="X29" s="371"/>
      <c r="Y29" s="371"/>
      <c r="Z29" s="371"/>
      <c r="AA29" s="371"/>
      <c r="AB29" s="371"/>
      <c r="AC29" s="371"/>
      <c r="AD29" s="371"/>
      <c r="AE29" s="371"/>
      <c r="AF29" s="371"/>
      <c r="AG29" s="371"/>
      <c r="AH29" s="371"/>
      <c r="AI29" s="371"/>
      <c r="AJ29" s="371"/>
      <c r="AK29" s="371"/>
      <c r="AL29" s="371"/>
      <c r="AM29" s="371"/>
      <c r="AN29" s="371"/>
      <c r="AO29" s="371"/>
      <c r="AP29" s="371"/>
      <c r="AQ29" s="371"/>
      <c r="AR29" s="371"/>
      <c r="AS29" s="371"/>
      <c r="AT29" s="371"/>
      <c r="AU29" s="371"/>
      <c r="AV29" s="371"/>
      <c r="AW29" s="4"/>
      <c r="AX29" s="4"/>
      <c r="AY29" s="4"/>
      <c r="AZ29" s="4"/>
      <c r="BA29" s="4"/>
    </row>
    <row r="30" spans="1:53" ht="13.5" hidden="1" customHeight="1" x14ac:dyDescent="0.15">
      <c r="A30" s="7"/>
      <c r="B30" s="4"/>
      <c r="C30" s="4"/>
      <c r="D30" s="4"/>
      <c r="E30" s="4"/>
      <c r="F30" s="4"/>
      <c r="G30" s="371" t="s">
        <v>18</v>
      </c>
      <c r="H30" s="371"/>
      <c r="I30" s="371"/>
      <c r="J30" s="371"/>
      <c r="K30" s="371"/>
      <c r="L30" s="371"/>
      <c r="M30" s="371"/>
      <c r="N30" s="371"/>
      <c r="O30" s="371"/>
      <c r="P30" s="371"/>
      <c r="Q30" s="371"/>
      <c r="R30" s="371"/>
      <c r="S30" s="371"/>
      <c r="T30" s="371"/>
      <c r="U30" s="371"/>
      <c r="V30" s="371"/>
      <c r="W30" s="371"/>
      <c r="X30" s="371"/>
      <c r="Y30" s="371"/>
      <c r="Z30" s="371"/>
      <c r="AA30" s="371"/>
      <c r="AB30" s="371"/>
      <c r="AC30" s="371"/>
      <c r="AD30" s="371"/>
      <c r="AE30" s="371"/>
      <c r="AF30" s="371"/>
      <c r="AG30" s="371"/>
      <c r="AH30" s="371"/>
      <c r="AI30" s="371"/>
      <c r="AJ30" s="371"/>
      <c r="AK30" s="371"/>
      <c r="AL30" s="371"/>
      <c r="AM30" s="371"/>
      <c r="AN30" s="371"/>
      <c r="AO30" s="371"/>
      <c r="AP30" s="371"/>
      <c r="AQ30" s="371"/>
      <c r="AR30" s="371"/>
      <c r="AS30" s="371"/>
      <c r="AT30" s="371"/>
      <c r="AU30" s="371"/>
      <c r="AV30" s="371"/>
      <c r="AW30" s="4"/>
      <c r="AX30" s="4"/>
      <c r="AY30" s="4"/>
      <c r="AZ30" s="4"/>
      <c r="BA30" s="4"/>
    </row>
    <row r="31" spans="1:53" ht="13.5" hidden="1" customHeight="1" x14ac:dyDescent="0.15">
      <c r="A31" s="7"/>
      <c r="B31" s="4"/>
      <c r="C31" s="4"/>
      <c r="D31" s="4"/>
      <c r="E31" s="4"/>
      <c r="F31" s="4"/>
      <c r="G31" s="371" t="s">
        <v>19</v>
      </c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  <c r="U31" s="371"/>
      <c r="V31" s="371"/>
      <c r="W31" s="371"/>
      <c r="X31" s="371"/>
      <c r="Y31" s="371"/>
      <c r="Z31" s="371"/>
      <c r="AA31" s="371"/>
      <c r="AB31" s="371"/>
      <c r="AC31" s="371"/>
      <c r="AD31" s="371"/>
      <c r="AE31" s="371"/>
      <c r="AF31" s="371"/>
      <c r="AG31" s="371"/>
      <c r="AH31" s="371"/>
      <c r="AI31" s="371"/>
      <c r="AJ31" s="371"/>
      <c r="AK31" s="371"/>
      <c r="AL31" s="371"/>
      <c r="AM31" s="371"/>
      <c r="AN31" s="371"/>
      <c r="AO31" s="371"/>
      <c r="AP31" s="371"/>
      <c r="AQ31" s="371"/>
      <c r="AR31" s="371"/>
      <c r="AS31" s="371"/>
      <c r="AT31" s="371"/>
      <c r="AU31" s="371"/>
      <c r="AV31" s="371"/>
      <c r="AW31" s="4"/>
      <c r="AX31" s="4"/>
      <c r="AY31" s="4"/>
      <c r="AZ31" s="4"/>
      <c r="BA31" s="4"/>
    </row>
    <row r="32" spans="1:53" ht="13.5" hidden="1" customHeight="1" x14ac:dyDescent="0.15">
      <c r="A32" s="7"/>
      <c r="B32" s="4"/>
      <c r="C32" s="4"/>
      <c r="D32" s="4"/>
      <c r="E32" s="4"/>
      <c r="F32" s="4"/>
      <c r="G32" s="371" t="s">
        <v>20</v>
      </c>
      <c r="H32" s="371"/>
      <c r="I32" s="371"/>
      <c r="J32" s="371"/>
      <c r="K32" s="371"/>
      <c r="L32" s="371"/>
      <c r="M32" s="371"/>
      <c r="N32" s="371"/>
      <c r="O32" s="371"/>
      <c r="P32" s="371"/>
      <c r="Q32" s="371"/>
      <c r="R32" s="371"/>
      <c r="S32" s="371"/>
      <c r="T32" s="371"/>
      <c r="U32" s="371"/>
      <c r="V32" s="371"/>
      <c r="W32" s="371"/>
      <c r="X32" s="371"/>
      <c r="Y32" s="371"/>
      <c r="Z32" s="371"/>
      <c r="AA32" s="371"/>
      <c r="AB32" s="371"/>
      <c r="AC32" s="371"/>
      <c r="AD32" s="371"/>
      <c r="AE32" s="371"/>
      <c r="AF32" s="371"/>
      <c r="AG32" s="371"/>
      <c r="AH32" s="371"/>
      <c r="AI32" s="371"/>
      <c r="AJ32" s="371"/>
      <c r="AK32" s="371"/>
      <c r="AL32" s="371"/>
      <c r="AM32" s="371"/>
      <c r="AN32" s="371"/>
      <c r="AO32" s="371"/>
      <c r="AP32" s="371"/>
      <c r="AQ32" s="371"/>
      <c r="AR32" s="371"/>
      <c r="AS32" s="371"/>
      <c r="AT32" s="371"/>
      <c r="AU32" s="371"/>
      <c r="AV32" s="371"/>
      <c r="AW32" s="4"/>
      <c r="AX32" s="4"/>
      <c r="AY32" s="4"/>
      <c r="AZ32" s="4"/>
      <c r="BA32" s="4"/>
    </row>
    <row r="33" spans="1:53" ht="13.5" hidden="1" customHeight="1" x14ac:dyDescent="0.15">
      <c r="A33" s="7"/>
      <c r="B33" s="4"/>
      <c r="C33" s="4"/>
      <c r="D33" s="4"/>
      <c r="E33" s="4"/>
      <c r="F33" s="4"/>
      <c r="G33" s="371" t="s">
        <v>21</v>
      </c>
      <c r="H33" s="371"/>
      <c r="I33" s="371"/>
      <c r="J33" s="371"/>
      <c r="K33" s="371"/>
      <c r="L33" s="371"/>
      <c r="M33" s="371"/>
      <c r="N33" s="371"/>
      <c r="O33" s="371"/>
      <c r="P33" s="371"/>
      <c r="Q33" s="371"/>
      <c r="R33" s="371"/>
      <c r="S33" s="371"/>
      <c r="T33" s="371"/>
      <c r="U33" s="371"/>
      <c r="V33" s="371"/>
      <c r="W33" s="371"/>
      <c r="X33" s="371"/>
      <c r="Y33" s="371"/>
      <c r="Z33" s="371"/>
      <c r="AA33" s="371"/>
      <c r="AB33" s="371"/>
      <c r="AC33" s="371"/>
      <c r="AD33" s="371"/>
      <c r="AE33" s="371"/>
      <c r="AF33" s="371"/>
      <c r="AG33" s="371"/>
      <c r="AH33" s="371"/>
      <c r="AI33" s="371"/>
      <c r="AJ33" s="371"/>
      <c r="AK33" s="371"/>
      <c r="AL33" s="371"/>
      <c r="AM33" s="371"/>
      <c r="AN33" s="371"/>
      <c r="AO33" s="371"/>
      <c r="AP33" s="371"/>
      <c r="AQ33" s="371"/>
      <c r="AR33" s="371"/>
      <c r="AS33" s="371"/>
      <c r="AT33" s="371"/>
      <c r="AU33" s="371"/>
      <c r="AV33" s="371"/>
      <c r="AW33" s="4"/>
      <c r="AX33" s="4"/>
      <c r="AY33" s="4"/>
      <c r="AZ33" s="4"/>
      <c r="BA33" s="4"/>
    </row>
    <row r="34" spans="1:53" ht="13.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6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5"/>
      <c r="AS34" s="5"/>
      <c r="AT34" s="2"/>
      <c r="AU34" s="5"/>
      <c r="AV34" s="5"/>
      <c r="AW34" s="4"/>
      <c r="AX34" s="4"/>
      <c r="AY34" s="4"/>
      <c r="AZ34" s="4"/>
      <c r="BA34" s="4"/>
    </row>
    <row r="35" spans="1:53" ht="17.25" customHeight="1" x14ac:dyDescent="0.15">
      <c r="A35" s="366" t="s">
        <v>22</v>
      </c>
      <c r="B35" s="366"/>
      <c r="C35" s="366"/>
      <c r="D35" s="366"/>
      <c r="E35" s="366"/>
      <c r="F35" s="366"/>
      <c r="G35" s="372" t="s">
        <v>23</v>
      </c>
      <c r="H35" s="372"/>
      <c r="I35" s="372"/>
      <c r="J35" s="372"/>
      <c r="K35" s="372"/>
      <c r="L35" s="372"/>
      <c r="M35" s="372"/>
      <c r="N35" s="372"/>
      <c r="O35" s="2"/>
      <c r="P35" s="6"/>
      <c r="Q35" s="366" t="s">
        <v>24</v>
      </c>
      <c r="R35" s="366"/>
      <c r="S35" s="366"/>
      <c r="T35" s="366"/>
      <c r="U35" s="366"/>
      <c r="V35" s="366"/>
      <c r="W35" s="366"/>
      <c r="X35" s="366"/>
      <c r="Y35" s="366"/>
      <c r="Z35" s="366"/>
      <c r="AA35" s="366"/>
      <c r="AB35" s="366"/>
      <c r="AC35" s="372" t="s">
        <v>25</v>
      </c>
      <c r="AD35" s="372"/>
      <c r="AE35" s="372"/>
      <c r="AF35" s="372"/>
      <c r="AG35" s="372"/>
      <c r="AH35" s="2"/>
      <c r="AI35" s="366" t="s">
        <v>26</v>
      </c>
      <c r="AJ35" s="366"/>
      <c r="AK35" s="366"/>
      <c r="AL35" s="366"/>
      <c r="AM35" s="366"/>
      <c r="AN35" s="366"/>
      <c r="AO35" s="366"/>
      <c r="AP35" s="366"/>
      <c r="AQ35" s="366"/>
      <c r="AR35" s="366"/>
      <c r="AS35" s="372">
        <v>2026</v>
      </c>
      <c r="AT35" s="372"/>
      <c r="AU35" s="372"/>
      <c r="AV35" s="372"/>
      <c r="AW35" s="4"/>
      <c r="AX35" s="4"/>
      <c r="AY35" s="4"/>
      <c r="AZ35" s="4"/>
      <c r="BA35" s="4"/>
    </row>
    <row r="36" spans="1:53" ht="13.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5"/>
      <c r="AS36" s="5"/>
      <c r="AT36" s="2"/>
      <c r="AU36" s="5"/>
      <c r="AV36" s="5"/>
      <c r="AW36" s="4"/>
      <c r="AX36" s="4"/>
      <c r="AY36" s="4"/>
      <c r="AZ36" s="4"/>
      <c r="BA36" s="4"/>
    </row>
    <row r="37" spans="1:53" ht="18.75" customHeight="1" x14ac:dyDescent="0.15">
      <c r="A37" s="366" t="s">
        <v>27</v>
      </c>
      <c r="B37" s="366"/>
      <c r="C37" s="366"/>
      <c r="D37" s="366"/>
      <c r="E37" s="366"/>
      <c r="F37" s="366"/>
      <c r="G37" s="366"/>
      <c r="H37" s="366"/>
      <c r="I37" s="366"/>
      <c r="J37" s="366"/>
      <c r="K37" s="366"/>
      <c r="L37" s="366"/>
      <c r="M37" s="366"/>
      <c r="N37" s="366"/>
      <c r="O37" s="366"/>
      <c r="P37" s="366"/>
      <c r="Q37" s="366"/>
      <c r="R37" s="366"/>
      <c r="S37" s="366"/>
      <c r="T37" s="366"/>
      <c r="U37" s="367" t="s">
        <v>28</v>
      </c>
      <c r="V37" s="367"/>
      <c r="W37" s="367"/>
      <c r="X37" s="367"/>
      <c r="Y37" s="367"/>
      <c r="Z37" s="367"/>
      <c r="AA37" s="367"/>
      <c r="AB37" s="367"/>
      <c r="AC37" s="367"/>
      <c r="AD37" s="367"/>
      <c r="AE37" s="367"/>
      <c r="AF37" s="367"/>
      <c r="AG37" s="367"/>
      <c r="AH37" s="367"/>
      <c r="AI37" s="367"/>
      <c r="AJ37" s="367"/>
      <c r="AK37" s="367"/>
      <c r="AL37" s="367"/>
      <c r="AM37" s="367"/>
      <c r="AN37" s="367"/>
      <c r="AO37" s="367"/>
      <c r="AP37" s="367"/>
      <c r="AQ37" s="367"/>
      <c r="AR37" s="367"/>
      <c r="AS37" s="367"/>
      <c r="AT37" s="367"/>
      <c r="AU37" s="367"/>
      <c r="AV37" s="367"/>
      <c r="AW37" s="4"/>
      <c r="AX37" s="4"/>
      <c r="AY37" s="4"/>
      <c r="AZ37" s="4"/>
      <c r="BA37" s="4"/>
    </row>
    <row r="38" spans="1:53" ht="13.5" customHeight="1" x14ac:dyDescent="0.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368" t="s">
        <v>29</v>
      </c>
      <c r="V38" s="368"/>
      <c r="W38" s="368"/>
      <c r="X38" s="368"/>
      <c r="Y38" s="368"/>
      <c r="Z38" s="368"/>
      <c r="AA38" s="368"/>
      <c r="AB38" s="368"/>
      <c r="AC38" s="368"/>
      <c r="AD38" s="368"/>
      <c r="AE38" s="368"/>
      <c r="AF38" s="368"/>
      <c r="AG38" s="368"/>
      <c r="AH38" s="368"/>
      <c r="AI38" s="368"/>
      <c r="AJ38" s="368"/>
      <c r="AK38" s="368"/>
      <c r="AL38" s="368"/>
      <c r="AM38" s="368"/>
      <c r="AN38" s="368"/>
      <c r="AO38" s="368"/>
      <c r="AP38" s="368"/>
      <c r="AQ38" s="368"/>
      <c r="AR38" s="368"/>
      <c r="AS38" s="368"/>
      <c r="AT38" s="368"/>
      <c r="AU38" s="368"/>
      <c r="AV38" s="368"/>
      <c r="AW38" s="4"/>
      <c r="AX38" s="4"/>
      <c r="AY38" s="4"/>
      <c r="AZ38" s="4"/>
      <c r="BA38" s="4"/>
    </row>
    <row r="39" spans="1:53" ht="13.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</row>
    <row r="41" spans="1:53" ht="13.5" customHeight="1" x14ac:dyDescent="0.2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53" ht="13.5" customHeight="1" x14ac:dyDescent="0.2">
      <c r="C42" s="9" t="s">
        <v>30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3"/>
      <c r="P42" s="9" t="s">
        <v>31</v>
      </c>
      <c r="Q42" s="9"/>
      <c r="R42" s="369">
        <v>45044</v>
      </c>
      <c r="S42" s="370"/>
      <c r="T42" s="370"/>
      <c r="U42" s="370"/>
      <c r="V42" s="370"/>
      <c r="W42" s="10"/>
      <c r="X42" s="370" t="s">
        <v>32</v>
      </c>
      <c r="Y42" s="370"/>
      <c r="Z42" s="370"/>
      <c r="AA42" s="370"/>
      <c r="AB42" s="3"/>
      <c r="AC42" s="3"/>
      <c r="AD42" s="3"/>
    </row>
  </sheetData>
  <mergeCells count="35">
    <mergeCell ref="AK1:AV1"/>
    <mergeCell ref="AK2:AV3"/>
    <mergeCell ref="AK5:AV7"/>
    <mergeCell ref="AK8:AV9"/>
    <mergeCell ref="AK11:AV11"/>
    <mergeCell ref="A13:AV13"/>
    <mergeCell ref="A14:AV14"/>
    <mergeCell ref="A15:AV17"/>
    <mergeCell ref="A18:AV19"/>
    <mergeCell ref="A20:AV21"/>
    <mergeCell ref="A22:E22"/>
    <mergeCell ref="G22:AV22"/>
    <mergeCell ref="A23:F24"/>
    <mergeCell ref="G23:AU24"/>
    <mergeCell ref="A25:D25"/>
    <mergeCell ref="E25:AV25"/>
    <mergeCell ref="A27:F27"/>
    <mergeCell ref="G27:AV27"/>
    <mergeCell ref="G28:AV28"/>
    <mergeCell ref="G29:AV29"/>
    <mergeCell ref="G30:AV30"/>
    <mergeCell ref="G31:AV31"/>
    <mergeCell ref="G32:AV32"/>
    <mergeCell ref="G33:AV33"/>
    <mergeCell ref="A35:F35"/>
    <mergeCell ref="G35:N35"/>
    <mergeCell ref="Q35:AB35"/>
    <mergeCell ref="AC35:AG35"/>
    <mergeCell ref="AI35:AR35"/>
    <mergeCell ref="AS35:AV35"/>
    <mergeCell ref="A37:T37"/>
    <mergeCell ref="U37:AV37"/>
    <mergeCell ref="U38:AV38"/>
    <mergeCell ref="R42:V42"/>
    <mergeCell ref="X42:AA42"/>
  </mergeCells>
  <pageMargins left="0" right="0" top="0" bottom="0" header="0" footer="0"/>
  <pageSetup paperSize="9" orientation="landscape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F36"/>
  <sheetViews>
    <sheetView showGridLines="0" workbookViewId="0">
      <selection activeCell="AA14" sqref="AA14:AA19"/>
    </sheetView>
  </sheetViews>
  <sheetFormatPr defaultColWidth="14.6640625" defaultRowHeight="13.5" customHeight="1" x14ac:dyDescent="0.15"/>
  <cols>
    <col min="1" max="1" width="6.5" style="11" customWidth="1"/>
    <col min="2" max="58" width="3.83203125" style="11" customWidth="1"/>
    <col min="59" max="16384" width="14.6640625" style="11"/>
  </cols>
  <sheetData>
    <row r="1" spans="1:53" ht="18.75" customHeight="1" x14ac:dyDescent="0.1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</row>
    <row r="2" spans="1:53" ht="19.5" customHeight="1" x14ac:dyDescent="0.15">
      <c r="A2" s="14" t="s">
        <v>33</v>
      </c>
      <c r="B2" s="14"/>
      <c r="C2" s="14"/>
      <c r="D2" s="14"/>
      <c r="E2" s="14"/>
      <c r="F2" s="14"/>
      <c r="G2" s="14"/>
      <c r="H2" s="14"/>
      <c r="I2" s="14"/>
      <c r="J2" s="446" t="s">
        <v>402</v>
      </c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  <c r="AJ2" s="446"/>
      <c r="AK2" s="446"/>
      <c r="AL2" s="446"/>
      <c r="AM2" s="446"/>
      <c r="AN2" s="446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</row>
    <row r="3" spans="1:53" ht="11.25" customHeight="1" x14ac:dyDescent="0.15">
      <c r="A3" s="423" t="s">
        <v>34</v>
      </c>
      <c r="B3" s="441" t="s">
        <v>35</v>
      </c>
      <c r="C3" s="442"/>
      <c r="D3" s="442"/>
      <c r="E3" s="443"/>
      <c r="F3" s="444" t="s">
        <v>36</v>
      </c>
      <c r="G3" s="441" t="s">
        <v>37</v>
      </c>
      <c r="H3" s="442"/>
      <c r="I3" s="443"/>
      <c r="J3" s="444" t="s">
        <v>38</v>
      </c>
      <c r="K3" s="441" t="s">
        <v>39</v>
      </c>
      <c r="L3" s="442"/>
      <c r="M3" s="443"/>
      <c r="N3" s="444" t="s">
        <v>40</v>
      </c>
      <c r="O3" s="441" t="s">
        <v>41</v>
      </c>
      <c r="P3" s="442"/>
      <c r="Q3" s="442"/>
      <c r="R3" s="443"/>
      <c r="S3" s="444" t="s">
        <v>42</v>
      </c>
      <c r="T3" s="441" t="s">
        <v>43</v>
      </c>
      <c r="U3" s="442"/>
      <c r="V3" s="443"/>
      <c r="W3" s="444" t="s">
        <v>44</v>
      </c>
      <c r="X3" s="441" t="s">
        <v>45</v>
      </c>
      <c r="Y3" s="442"/>
      <c r="Z3" s="443"/>
      <c r="AA3" s="444" t="s">
        <v>46</v>
      </c>
      <c r="AB3" s="441" t="s">
        <v>47</v>
      </c>
      <c r="AC3" s="442"/>
      <c r="AD3" s="442"/>
      <c r="AE3" s="443"/>
      <c r="AF3" s="444" t="s">
        <v>48</v>
      </c>
      <c r="AG3" s="441" t="s">
        <v>49</v>
      </c>
      <c r="AH3" s="442"/>
      <c r="AI3" s="443"/>
      <c r="AJ3" s="444" t="s">
        <v>50</v>
      </c>
      <c r="AK3" s="441" t="s">
        <v>51</v>
      </c>
      <c r="AL3" s="442"/>
      <c r="AM3" s="442"/>
      <c r="AN3" s="443"/>
      <c r="AO3" s="441" t="s">
        <v>52</v>
      </c>
      <c r="AP3" s="442"/>
      <c r="AQ3" s="442"/>
      <c r="AR3" s="443"/>
      <c r="AS3" s="444" t="s">
        <v>53</v>
      </c>
      <c r="AT3" s="441" t="s">
        <v>54</v>
      </c>
      <c r="AU3" s="442"/>
      <c r="AV3" s="443"/>
      <c r="AW3" s="444" t="s">
        <v>55</v>
      </c>
      <c r="AX3" s="441" t="s">
        <v>56</v>
      </c>
      <c r="AY3" s="442"/>
      <c r="AZ3" s="442"/>
      <c r="BA3" s="443"/>
    </row>
    <row r="4" spans="1:53" ht="60.75" customHeight="1" x14ac:dyDescent="0.15">
      <c r="A4" s="424"/>
      <c r="B4" s="16" t="s">
        <v>57</v>
      </c>
      <c r="C4" s="16" t="s">
        <v>58</v>
      </c>
      <c r="D4" s="16" t="s">
        <v>59</v>
      </c>
      <c r="E4" s="16" t="s">
        <v>60</v>
      </c>
      <c r="F4" s="445"/>
      <c r="G4" s="16" t="s">
        <v>61</v>
      </c>
      <c r="H4" s="16" t="s">
        <v>62</v>
      </c>
      <c r="I4" s="16" t="s">
        <v>63</v>
      </c>
      <c r="J4" s="445"/>
      <c r="K4" s="16" t="s">
        <v>64</v>
      </c>
      <c r="L4" s="16" t="s">
        <v>65</v>
      </c>
      <c r="M4" s="16" t="s">
        <v>66</v>
      </c>
      <c r="N4" s="445"/>
      <c r="O4" s="16" t="s">
        <v>57</v>
      </c>
      <c r="P4" s="16" t="s">
        <v>58</v>
      </c>
      <c r="Q4" s="16" t="s">
        <v>59</v>
      </c>
      <c r="R4" s="16" t="s">
        <v>60</v>
      </c>
      <c r="S4" s="445"/>
      <c r="T4" s="16" t="s">
        <v>67</v>
      </c>
      <c r="U4" s="16" t="s">
        <v>68</v>
      </c>
      <c r="V4" s="16" t="s">
        <v>69</v>
      </c>
      <c r="W4" s="445"/>
      <c r="X4" s="16" t="s">
        <v>70</v>
      </c>
      <c r="Y4" s="16" t="s">
        <v>71</v>
      </c>
      <c r="Z4" s="16" t="s">
        <v>72</v>
      </c>
      <c r="AA4" s="445"/>
      <c r="AB4" s="16" t="s">
        <v>73</v>
      </c>
      <c r="AC4" s="16" t="s">
        <v>74</v>
      </c>
      <c r="AD4" s="16" t="s">
        <v>75</v>
      </c>
      <c r="AE4" s="16" t="s">
        <v>76</v>
      </c>
      <c r="AF4" s="445"/>
      <c r="AG4" s="16" t="s">
        <v>77</v>
      </c>
      <c r="AH4" s="16" t="s">
        <v>78</v>
      </c>
      <c r="AI4" s="16" t="s">
        <v>79</v>
      </c>
      <c r="AJ4" s="445"/>
      <c r="AK4" s="16" t="s">
        <v>80</v>
      </c>
      <c r="AL4" s="16" t="s">
        <v>81</v>
      </c>
      <c r="AM4" s="16" t="s">
        <v>82</v>
      </c>
      <c r="AN4" s="16" t="s">
        <v>83</v>
      </c>
      <c r="AO4" s="16" t="s">
        <v>84</v>
      </c>
      <c r="AP4" s="16" t="s">
        <v>85</v>
      </c>
      <c r="AQ4" s="16" t="s">
        <v>86</v>
      </c>
      <c r="AR4" s="16" t="s">
        <v>87</v>
      </c>
      <c r="AS4" s="445"/>
      <c r="AT4" s="16" t="s">
        <v>77</v>
      </c>
      <c r="AU4" s="16" t="s">
        <v>78</v>
      </c>
      <c r="AV4" s="16" t="s">
        <v>79</v>
      </c>
      <c r="AW4" s="445"/>
      <c r="AX4" s="16" t="s">
        <v>88</v>
      </c>
      <c r="AY4" s="16" t="s">
        <v>89</v>
      </c>
      <c r="AZ4" s="16" t="s">
        <v>90</v>
      </c>
      <c r="BA4" s="17" t="s">
        <v>91</v>
      </c>
    </row>
    <row r="5" spans="1:53" ht="25.5" customHeight="1" x14ac:dyDescent="0.15">
      <c r="A5" s="425"/>
      <c r="B5" s="18" t="s">
        <v>92</v>
      </c>
      <c r="C5" s="18" t="s">
        <v>93</v>
      </c>
      <c r="D5" s="18" t="s">
        <v>94</v>
      </c>
      <c r="E5" s="18" t="s">
        <v>95</v>
      </c>
      <c r="F5" s="18" t="s">
        <v>96</v>
      </c>
      <c r="G5" s="18" t="s">
        <v>97</v>
      </c>
      <c r="H5" s="18" t="s">
        <v>98</v>
      </c>
      <c r="I5" s="18" t="s">
        <v>99</v>
      </c>
      <c r="J5" s="18" t="s">
        <v>100</v>
      </c>
      <c r="K5" s="18" t="s">
        <v>101</v>
      </c>
      <c r="L5" s="18" t="s">
        <v>102</v>
      </c>
      <c r="M5" s="18" t="s">
        <v>103</v>
      </c>
      <c r="N5" s="18" t="s">
        <v>104</v>
      </c>
      <c r="O5" s="18" t="s">
        <v>105</v>
      </c>
      <c r="P5" s="18" t="s">
        <v>106</v>
      </c>
      <c r="Q5" s="18" t="s">
        <v>107</v>
      </c>
      <c r="R5" s="18" t="s">
        <v>108</v>
      </c>
      <c r="S5" s="18" t="s">
        <v>109</v>
      </c>
      <c r="T5" s="18" t="s">
        <v>110</v>
      </c>
      <c r="U5" s="18" t="s">
        <v>111</v>
      </c>
      <c r="V5" s="18" t="s">
        <v>112</v>
      </c>
      <c r="W5" s="18" t="s">
        <v>113</v>
      </c>
      <c r="X5" s="18" t="s">
        <v>114</v>
      </c>
      <c r="Y5" s="18" t="s">
        <v>115</v>
      </c>
      <c r="Z5" s="18" t="s">
        <v>116</v>
      </c>
      <c r="AA5" s="18" t="s">
        <v>117</v>
      </c>
      <c r="AB5" s="18" t="s">
        <v>118</v>
      </c>
      <c r="AC5" s="18" t="s">
        <v>119</v>
      </c>
      <c r="AD5" s="18" t="s">
        <v>120</v>
      </c>
      <c r="AE5" s="18" t="s">
        <v>121</v>
      </c>
      <c r="AF5" s="18" t="s">
        <v>122</v>
      </c>
      <c r="AG5" s="18" t="s">
        <v>123</v>
      </c>
      <c r="AH5" s="18" t="s">
        <v>124</v>
      </c>
      <c r="AI5" s="18" t="s">
        <v>125</v>
      </c>
      <c r="AJ5" s="18" t="s">
        <v>126</v>
      </c>
      <c r="AK5" s="18" t="s">
        <v>127</v>
      </c>
      <c r="AL5" s="18" t="s">
        <v>128</v>
      </c>
      <c r="AM5" s="18" t="s">
        <v>129</v>
      </c>
      <c r="AN5" s="18" t="s">
        <v>130</v>
      </c>
      <c r="AO5" s="18" t="s">
        <v>131</v>
      </c>
      <c r="AP5" s="18" t="s">
        <v>132</v>
      </c>
      <c r="AQ5" s="18" t="s">
        <v>133</v>
      </c>
      <c r="AR5" s="18" t="s">
        <v>134</v>
      </c>
      <c r="AS5" s="18" t="s">
        <v>135</v>
      </c>
      <c r="AT5" s="18" t="s">
        <v>136</v>
      </c>
      <c r="AU5" s="18" t="s">
        <v>137</v>
      </c>
      <c r="AV5" s="18" t="s">
        <v>138</v>
      </c>
      <c r="AW5" s="18" t="s">
        <v>139</v>
      </c>
      <c r="AX5" s="18" t="s">
        <v>140</v>
      </c>
      <c r="AY5" s="18" t="s">
        <v>141</v>
      </c>
      <c r="AZ5" s="18" t="s">
        <v>142</v>
      </c>
      <c r="BA5" s="19" t="s">
        <v>143</v>
      </c>
    </row>
    <row r="6" spans="1:53" ht="9.9499999999999993" customHeight="1" x14ac:dyDescent="0.15">
      <c r="A6" s="18"/>
      <c r="B6" s="417"/>
      <c r="C6" s="417"/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7"/>
      <c r="Q6" s="417"/>
      <c r="R6" s="417"/>
      <c r="S6" s="417"/>
      <c r="T6" s="417"/>
      <c r="U6" s="417"/>
      <c r="V6" s="417"/>
      <c r="W6" s="417"/>
      <c r="X6" s="417"/>
      <c r="Y6" s="417"/>
      <c r="Z6" s="417"/>
      <c r="AA6" s="417"/>
      <c r="AB6" s="417"/>
      <c r="AC6" s="417"/>
      <c r="AD6" s="417"/>
      <c r="AE6" s="417"/>
      <c r="AF6" s="417"/>
      <c r="AG6" s="417"/>
      <c r="AH6" s="417"/>
      <c r="AI6" s="417"/>
      <c r="AJ6" s="417"/>
      <c r="AK6" s="417"/>
      <c r="AL6" s="417"/>
      <c r="AM6" s="417"/>
      <c r="AN6" s="417"/>
      <c r="AO6" s="417"/>
      <c r="AP6" s="417"/>
      <c r="AQ6" s="417"/>
      <c r="AR6" s="417"/>
      <c r="AS6" s="417"/>
      <c r="AT6" s="417"/>
      <c r="AU6" s="417"/>
      <c r="AV6" s="417"/>
      <c r="AW6" s="417"/>
      <c r="AX6" s="417"/>
      <c r="AY6" s="417"/>
      <c r="AZ6" s="417"/>
      <c r="BA6" s="417"/>
    </row>
    <row r="7" spans="1:53" ht="9.9499999999999993" customHeight="1" x14ac:dyDescent="0.15">
      <c r="A7" s="433"/>
      <c r="B7" s="423"/>
      <c r="C7" s="423"/>
      <c r="D7" s="423"/>
      <c r="E7" s="423"/>
      <c r="F7" s="438"/>
      <c r="G7" s="438"/>
      <c r="H7" s="438"/>
      <c r="I7" s="438"/>
      <c r="J7" s="438"/>
      <c r="K7" s="438"/>
      <c r="L7" s="438"/>
      <c r="M7" s="438"/>
      <c r="N7" s="438"/>
      <c r="O7" s="438"/>
      <c r="P7" s="438"/>
      <c r="Q7" s="438"/>
      <c r="R7" s="426"/>
      <c r="S7" s="414" t="s">
        <v>144</v>
      </c>
      <c r="T7" s="414" t="s">
        <v>144</v>
      </c>
      <c r="U7" s="438"/>
      <c r="V7" s="438"/>
      <c r="W7" s="438"/>
      <c r="X7" s="438"/>
      <c r="Y7" s="438"/>
      <c r="Z7" s="438"/>
      <c r="AA7" s="438"/>
      <c r="AB7" s="438"/>
      <c r="AC7" s="438"/>
      <c r="AD7" s="438"/>
      <c r="AE7" s="438"/>
      <c r="AF7" s="438"/>
      <c r="AG7" s="438"/>
      <c r="AH7" s="438"/>
      <c r="AI7" s="438"/>
      <c r="AJ7" s="438"/>
      <c r="AK7" s="438"/>
      <c r="AL7" s="438"/>
      <c r="AM7" s="423"/>
      <c r="AN7" s="423"/>
      <c r="AO7" s="423"/>
      <c r="AP7" s="423"/>
      <c r="AQ7" s="423"/>
      <c r="AR7" s="414" t="s">
        <v>145</v>
      </c>
      <c r="AS7" s="414" t="s">
        <v>144</v>
      </c>
      <c r="AT7" s="414" t="s">
        <v>144</v>
      </c>
      <c r="AU7" s="414" t="s">
        <v>144</v>
      </c>
      <c r="AV7" s="414" t="s">
        <v>144</v>
      </c>
      <c r="AW7" s="414" t="s">
        <v>144</v>
      </c>
      <c r="AX7" s="414" t="s">
        <v>144</v>
      </c>
      <c r="AY7" s="414" t="s">
        <v>144</v>
      </c>
      <c r="AZ7" s="414" t="s">
        <v>144</v>
      </c>
      <c r="BA7" s="414" t="s">
        <v>144</v>
      </c>
    </row>
    <row r="8" spans="1:53" ht="9.9499999999999993" customHeight="1" x14ac:dyDescent="0.15">
      <c r="A8" s="433"/>
      <c r="B8" s="424"/>
      <c r="C8" s="424"/>
      <c r="D8" s="424"/>
      <c r="E8" s="424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27"/>
      <c r="S8" s="415"/>
      <c r="T8" s="415"/>
      <c r="U8" s="439"/>
      <c r="V8" s="439"/>
      <c r="W8" s="439"/>
      <c r="X8" s="439"/>
      <c r="Y8" s="439"/>
      <c r="Z8" s="439"/>
      <c r="AA8" s="439"/>
      <c r="AB8" s="439"/>
      <c r="AC8" s="439"/>
      <c r="AD8" s="439"/>
      <c r="AE8" s="439"/>
      <c r="AF8" s="439"/>
      <c r="AG8" s="439"/>
      <c r="AH8" s="439"/>
      <c r="AI8" s="439"/>
      <c r="AJ8" s="439"/>
      <c r="AK8" s="439"/>
      <c r="AL8" s="439"/>
      <c r="AM8" s="424"/>
      <c r="AN8" s="424"/>
      <c r="AO8" s="424"/>
      <c r="AP8" s="424"/>
      <c r="AQ8" s="424"/>
      <c r="AR8" s="415"/>
      <c r="AS8" s="415"/>
      <c r="AT8" s="415"/>
      <c r="AU8" s="415"/>
      <c r="AV8" s="415"/>
      <c r="AW8" s="415"/>
      <c r="AX8" s="415"/>
      <c r="AY8" s="415"/>
      <c r="AZ8" s="415"/>
      <c r="BA8" s="415"/>
    </row>
    <row r="9" spans="1:53" ht="9.9499999999999993" customHeight="1" x14ac:dyDescent="0.15">
      <c r="A9" s="433"/>
      <c r="B9" s="424"/>
      <c r="C9" s="424"/>
      <c r="D9" s="424"/>
      <c r="E9" s="424"/>
      <c r="F9" s="439"/>
      <c r="G9" s="43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27"/>
      <c r="S9" s="415"/>
      <c r="T9" s="415"/>
      <c r="U9" s="439"/>
      <c r="V9" s="439"/>
      <c r="W9" s="439"/>
      <c r="X9" s="439"/>
      <c r="Y9" s="439"/>
      <c r="Z9" s="439"/>
      <c r="AA9" s="439"/>
      <c r="AB9" s="439"/>
      <c r="AC9" s="439"/>
      <c r="AD9" s="439"/>
      <c r="AE9" s="439"/>
      <c r="AF9" s="439"/>
      <c r="AG9" s="439"/>
      <c r="AH9" s="439"/>
      <c r="AI9" s="439"/>
      <c r="AJ9" s="439"/>
      <c r="AK9" s="439"/>
      <c r="AL9" s="439"/>
      <c r="AM9" s="424"/>
      <c r="AN9" s="424"/>
      <c r="AO9" s="424"/>
      <c r="AP9" s="424"/>
      <c r="AQ9" s="424"/>
      <c r="AR9" s="415"/>
      <c r="AS9" s="415"/>
      <c r="AT9" s="415"/>
      <c r="AU9" s="415"/>
      <c r="AV9" s="415"/>
      <c r="AW9" s="415"/>
      <c r="AX9" s="415"/>
      <c r="AY9" s="415"/>
      <c r="AZ9" s="415"/>
      <c r="BA9" s="415"/>
    </row>
    <row r="10" spans="1:53" ht="9.9499999999999993" customHeight="1" x14ac:dyDescent="0.15">
      <c r="A10" s="433"/>
      <c r="B10" s="424"/>
      <c r="C10" s="424"/>
      <c r="D10" s="424"/>
      <c r="E10" s="424"/>
      <c r="F10" s="439"/>
      <c r="G10" s="439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27"/>
      <c r="S10" s="415"/>
      <c r="T10" s="415"/>
      <c r="U10" s="439"/>
      <c r="V10" s="439"/>
      <c r="W10" s="439"/>
      <c r="X10" s="439"/>
      <c r="Y10" s="439"/>
      <c r="Z10" s="439"/>
      <c r="AA10" s="439"/>
      <c r="AB10" s="439"/>
      <c r="AC10" s="439"/>
      <c r="AD10" s="439"/>
      <c r="AE10" s="439"/>
      <c r="AF10" s="439"/>
      <c r="AG10" s="439"/>
      <c r="AH10" s="439"/>
      <c r="AI10" s="439"/>
      <c r="AJ10" s="439"/>
      <c r="AK10" s="439"/>
      <c r="AL10" s="439"/>
      <c r="AM10" s="424"/>
      <c r="AN10" s="424"/>
      <c r="AO10" s="424"/>
      <c r="AP10" s="424"/>
      <c r="AQ10" s="424"/>
      <c r="AR10" s="415"/>
      <c r="AS10" s="415"/>
      <c r="AT10" s="415"/>
      <c r="AU10" s="415"/>
      <c r="AV10" s="415"/>
      <c r="AW10" s="415"/>
      <c r="AX10" s="415"/>
      <c r="AY10" s="415"/>
      <c r="AZ10" s="415"/>
      <c r="BA10" s="415"/>
    </row>
    <row r="11" spans="1:53" ht="9.9499999999999993" customHeight="1" x14ac:dyDescent="0.15">
      <c r="A11" s="433"/>
      <c r="B11" s="424"/>
      <c r="C11" s="424"/>
      <c r="D11" s="424"/>
      <c r="E11" s="424"/>
      <c r="F11" s="439"/>
      <c r="G11" s="439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28"/>
      <c r="S11" s="415"/>
      <c r="T11" s="415"/>
      <c r="U11" s="439"/>
      <c r="V11" s="439"/>
      <c r="W11" s="439"/>
      <c r="X11" s="439"/>
      <c r="Y11" s="439"/>
      <c r="Z11" s="439"/>
      <c r="AA11" s="439"/>
      <c r="AB11" s="439"/>
      <c r="AC11" s="439"/>
      <c r="AD11" s="439"/>
      <c r="AE11" s="439"/>
      <c r="AF11" s="439"/>
      <c r="AG11" s="439"/>
      <c r="AH11" s="439"/>
      <c r="AI11" s="439"/>
      <c r="AJ11" s="439"/>
      <c r="AK11" s="439"/>
      <c r="AL11" s="439"/>
      <c r="AM11" s="424"/>
      <c r="AN11" s="424"/>
      <c r="AO11" s="424"/>
      <c r="AP11" s="424"/>
      <c r="AQ11" s="424"/>
      <c r="AR11" s="415"/>
      <c r="AS11" s="415"/>
      <c r="AT11" s="415"/>
      <c r="AU11" s="415"/>
      <c r="AV11" s="415"/>
      <c r="AW11" s="415"/>
      <c r="AX11" s="415"/>
      <c r="AY11" s="415"/>
      <c r="AZ11" s="415"/>
      <c r="BA11" s="415"/>
    </row>
    <row r="12" spans="1:53" ht="9.9499999999999993" customHeight="1" x14ac:dyDescent="0.15">
      <c r="A12" s="434"/>
      <c r="B12" s="425"/>
      <c r="C12" s="425"/>
      <c r="D12" s="425"/>
      <c r="E12" s="425"/>
      <c r="F12" s="440"/>
      <c r="G12" s="440"/>
      <c r="H12" s="440"/>
      <c r="I12" s="440"/>
      <c r="J12" s="440"/>
      <c r="K12" s="440"/>
      <c r="L12" s="440"/>
      <c r="M12" s="440"/>
      <c r="N12" s="440"/>
      <c r="O12" s="440"/>
      <c r="P12" s="440"/>
      <c r="Q12" s="440"/>
      <c r="R12" s="20" t="s">
        <v>145</v>
      </c>
      <c r="S12" s="416"/>
      <c r="T12" s="416"/>
      <c r="U12" s="440"/>
      <c r="V12" s="440"/>
      <c r="W12" s="440"/>
      <c r="X12" s="440"/>
      <c r="Y12" s="440"/>
      <c r="Z12" s="440"/>
      <c r="AA12" s="440"/>
      <c r="AB12" s="440"/>
      <c r="AC12" s="440"/>
      <c r="AD12" s="440"/>
      <c r="AE12" s="440"/>
      <c r="AF12" s="440"/>
      <c r="AG12" s="440"/>
      <c r="AH12" s="440"/>
      <c r="AI12" s="440"/>
      <c r="AJ12" s="440"/>
      <c r="AK12" s="440"/>
      <c r="AL12" s="440"/>
      <c r="AM12" s="425"/>
      <c r="AN12" s="425"/>
      <c r="AO12" s="425"/>
      <c r="AP12" s="425"/>
      <c r="AQ12" s="425"/>
      <c r="AR12" s="416"/>
      <c r="AS12" s="416"/>
      <c r="AT12" s="416"/>
      <c r="AU12" s="416"/>
      <c r="AV12" s="416"/>
      <c r="AW12" s="416"/>
      <c r="AX12" s="416"/>
      <c r="AY12" s="416"/>
      <c r="AZ12" s="416"/>
      <c r="BA12" s="416"/>
    </row>
    <row r="13" spans="1:53" ht="12" customHeight="1" x14ac:dyDescent="0.15">
      <c r="A13" s="18"/>
      <c r="B13" s="435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36"/>
      <c r="P13" s="436"/>
      <c r="Q13" s="436"/>
      <c r="R13" s="436"/>
      <c r="S13" s="436"/>
      <c r="T13" s="436"/>
      <c r="U13" s="436"/>
      <c r="V13" s="436"/>
      <c r="W13" s="436"/>
      <c r="X13" s="436"/>
      <c r="Y13" s="436"/>
      <c r="Z13" s="436"/>
      <c r="AA13" s="436"/>
      <c r="AB13" s="436"/>
      <c r="AC13" s="436"/>
      <c r="AD13" s="436"/>
      <c r="AE13" s="436"/>
      <c r="AF13" s="436"/>
      <c r="AG13" s="436"/>
      <c r="AH13" s="436"/>
      <c r="AI13" s="436"/>
      <c r="AJ13" s="436"/>
      <c r="AK13" s="436"/>
      <c r="AL13" s="436"/>
      <c r="AM13" s="436"/>
      <c r="AN13" s="436"/>
      <c r="AO13" s="436"/>
      <c r="AP13" s="436"/>
      <c r="AQ13" s="436"/>
      <c r="AR13" s="436"/>
      <c r="AS13" s="436"/>
      <c r="AT13" s="436"/>
      <c r="AU13" s="436"/>
      <c r="AV13" s="436"/>
      <c r="AW13" s="436"/>
      <c r="AX13" s="436"/>
      <c r="AY13" s="436"/>
      <c r="AZ13" s="436"/>
      <c r="BA13" s="437"/>
    </row>
    <row r="14" spans="1:53" ht="12" customHeight="1" x14ac:dyDescent="0.15">
      <c r="A14" s="432" t="s">
        <v>146</v>
      </c>
      <c r="B14" s="426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9"/>
      <c r="O14" s="429"/>
      <c r="P14" s="429"/>
      <c r="Q14" s="429"/>
      <c r="R14" s="423"/>
      <c r="S14" s="414" t="s">
        <v>144</v>
      </c>
      <c r="T14" s="414" t="s">
        <v>144</v>
      </c>
      <c r="U14" s="423"/>
      <c r="V14" s="423"/>
      <c r="W14" s="423"/>
      <c r="X14" s="423"/>
      <c r="Y14" s="423"/>
      <c r="Z14" s="423"/>
      <c r="AA14" s="423"/>
      <c r="AB14" s="423"/>
      <c r="AC14" s="423"/>
      <c r="AD14" s="423"/>
      <c r="AE14" s="423"/>
      <c r="AF14" s="20"/>
      <c r="AG14" s="423" t="s">
        <v>147</v>
      </c>
      <c r="AH14" s="423" t="s">
        <v>147</v>
      </c>
      <c r="AI14" s="423" t="s">
        <v>147</v>
      </c>
      <c r="AJ14" s="423" t="s">
        <v>147</v>
      </c>
      <c r="AK14" s="423" t="s">
        <v>147</v>
      </c>
      <c r="AL14" s="423" t="s">
        <v>147</v>
      </c>
      <c r="AM14" s="423" t="s">
        <v>147</v>
      </c>
      <c r="AN14" s="423" t="s">
        <v>147</v>
      </c>
      <c r="AO14" s="423" t="s">
        <v>147</v>
      </c>
      <c r="AP14" s="423" t="s">
        <v>147</v>
      </c>
      <c r="AQ14" s="423" t="s">
        <v>147</v>
      </c>
      <c r="AR14" s="414" t="s">
        <v>148</v>
      </c>
      <c r="AS14" s="414" t="s">
        <v>144</v>
      </c>
      <c r="AT14" s="414" t="s">
        <v>144</v>
      </c>
      <c r="AU14" s="414" t="s">
        <v>144</v>
      </c>
      <c r="AV14" s="414" t="s">
        <v>144</v>
      </c>
      <c r="AW14" s="414" t="s">
        <v>144</v>
      </c>
      <c r="AX14" s="414" t="s">
        <v>144</v>
      </c>
      <c r="AY14" s="414" t="s">
        <v>144</v>
      </c>
      <c r="AZ14" s="414" t="s">
        <v>144</v>
      </c>
      <c r="BA14" s="414" t="s">
        <v>144</v>
      </c>
    </row>
    <row r="15" spans="1:53" ht="12" customHeight="1" x14ac:dyDescent="0.15">
      <c r="A15" s="433"/>
      <c r="B15" s="427"/>
      <c r="C15" s="427"/>
      <c r="D15" s="427"/>
      <c r="E15" s="427"/>
      <c r="F15" s="427"/>
      <c r="G15" s="427"/>
      <c r="H15" s="427"/>
      <c r="I15" s="427"/>
      <c r="J15" s="427"/>
      <c r="K15" s="427"/>
      <c r="L15" s="427"/>
      <c r="M15" s="427"/>
      <c r="N15" s="430"/>
      <c r="O15" s="430"/>
      <c r="P15" s="430"/>
      <c r="Q15" s="430"/>
      <c r="R15" s="424"/>
      <c r="S15" s="415"/>
      <c r="T15" s="415"/>
      <c r="U15" s="424"/>
      <c r="V15" s="424"/>
      <c r="W15" s="424"/>
      <c r="X15" s="424"/>
      <c r="Y15" s="424"/>
      <c r="Z15" s="424"/>
      <c r="AA15" s="424"/>
      <c r="AB15" s="424"/>
      <c r="AC15" s="424"/>
      <c r="AD15" s="424"/>
      <c r="AE15" s="424"/>
      <c r="AF15" s="15" t="s">
        <v>145</v>
      </c>
      <c r="AG15" s="424"/>
      <c r="AH15" s="424"/>
      <c r="AI15" s="424"/>
      <c r="AJ15" s="424"/>
      <c r="AK15" s="424"/>
      <c r="AL15" s="424"/>
      <c r="AM15" s="424"/>
      <c r="AN15" s="424"/>
      <c r="AO15" s="424"/>
      <c r="AP15" s="424"/>
      <c r="AQ15" s="424"/>
      <c r="AR15" s="415"/>
      <c r="AS15" s="415"/>
      <c r="AT15" s="415"/>
      <c r="AU15" s="415"/>
      <c r="AV15" s="415"/>
      <c r="AW15" s="415"/>
      <c r="AX15" s="415"/>
      <c r="AY15" s="415"/>
      <c r="AZ15" s="415"/>
      <c r="BA15" s="415"/>
    </row>
    <row r="16" spans="1:53" ht="12" customHeight="1" x14ac:dyDescent="0.15">
      <c r="A16" s="433"/>
      <c r="B16" s="427"/>
      <c r="C16" s="427"/>
      <c r="D16" s="427"/>
      <c r="E16" s="427"/>
      <c r="F16" s="427"/>
      <c r="G16" s="427"/>
      <c r="H16" s="427"/>
      <c r="I16" s="427"/>
      <c r="J16" s="427"/>
      <c r="K16" s="427"/>
      <c r="L16" s="427"/>
      <c r="M16" s="427"/>
      <c r="N16" s="430"/>
      <c r="O16" s="430"/>
      <c r="P16" s="430"/>
      <c r="Q16" s="430"/>
      <c r="R16" s="424"/>
      <c r="S16" s="415"/>
      <c r="T16" s="415"/>
      <c r="U16" s="424"/>
      <c r="V16" s="424"/>
      <c r="W16" s="424"/>
      <c r="X16" s="424"/>
      <c r="Y16" s="424"/>
      <c r="Z16" s="424"/>
      <c r="AA16" s="424"/>
      <c r="AB16" s="424"/>
      <c r="AC16" s="424"/>
      <c r="AD16" s="424"/>
      <c r="AE16" s="424"/>
      <c r="AF16" s="15" t="s">
        <v>145</v>
      </c>
      <c r="AG16" s="424"/>
      <c r="AH16" s="424"/>
      <c r="AI16" s="424"/>
      <c r="AJ16" s="424"/>
      <c r="AK16" s="424"/>
      <c r="AL16" s="424"/>
      <c r="AM16" s="424"/>
      <c r="AN16" s="424"/>
      <c r="AO16" s="424"/>
      <c r="AP16" s="424"/>
      <c r="AQ16" s="425"/>
      <c r="AR16" s="415"/>
      <c r="AS16" s="415"/>
      <c r="AT16" s="415"/>
      <c r="AU16" s="415"/>
      <c r="AV16" s="415"/>
      <c r="AW16" s="415"/>
      <c r="AX16" s="415"/>
      <c r="AY16" s="415"/>
      <c r="AZ16" s="415"/>
      <c r="BA16" s="415"/>
    </row>
    <row r="17" spans="1:58" ht="9.9499999999999993" customHeight="1" x14ac:dyDescent="0.15">
      <c r="A17" s="433"/>
      <c r="B17" s="427"/>
      <c r="C17" s="427"/>
      <c r="D17" s="427"/>
      <c r="E17" s="427"/>
      <c r="F17" s="427"/>
      <c r="G17" s="427"/>
      <c r="H17" s="427"/>
      <c r="I17" s="427"/>
      <c r="J17" s="427"/>
      <c r="K17" s="427"/>
      <c r="L17" s="427"/>
      <c r="M17" s="427"/>
      <c r="N17" s="430"/>
      <c r="O17" s="430"/>
      <c r="P17" s="430"/>
      <c r="Q17" s="430"/>
      <c r="R17" s="425"/>
      <c r="S17" s="415"/>
      <c r="T17" s="415"/>
      <c r="U17" s="424"/>
      <c r="V17" s="424"/>
      <c r="W17" s="424"/>
      <c r="X17" s="424"/>
      <c r="Y17" s="424"/>
      <c r="Z17" s="424"/>
      <c r="AA17" s="424"/>
      <c r="AB17" s="424"/>
      <c r="AC17" s="424"/>
      <c r="AD17" s="424"/>
      <c r="AE17" s="424"/>
      <c r="AF17" s="417" t="s">
        <v>147</v>
      </c>
      <c r="AG17" s="424"/>
      <c r="AH17" s="424"/>
      <c r="AI17" s="424"/>
      <c r="AJ17" s="424"/>
      <c r="AK17" s="424"/>
      <c r="AL17" s="424"/>
      <c r="AM17" s="424"/>
      <c r="AN17" s="424"/>
      <c r="AO17" s="424"/>
      <c r="AP17" s="424"/>
      <c r="AQ17" s="21" t="s">
        <v>145</v>
      </c>
      <c r="AR17" s="415"/>
      <c r="AS17" s="415"/>
      <c r="AT17" s="415"/>
      <c r="AU17" s="415"/>
      <c r="AV17" s="415"/>
      <c r="AW17" s="415"/>
      <c r="AX17" s="415"/>
      <c r="AY17" s="415"/>
      <c r="AZ17" s="415"/>
      <c r="BA17" s="415"/>
      <c r="BB17" s="22"/>
      <c r="BC17" s="23"/>
      <c r="BD17" s="22"/>
      <c r="BE17" s="22"/>
      <c r="BF17" s="23"/>
    </row>
    <row r="18" spans="1:58" ht="9.9499999999999993" customHeight="1" x14ac:dyDescent="0.15">
      <c r="A18" s="433"/>
      <c r="B18" s="427"/>
      <c r="C18" s="427"/>
      <c r="D18" s="427"/>
      <c r="E18" s="427"/>
      <c r="F18" s="427"/>
      <c r="G18" s="427"/>
      <c r="H18" s="427"/>
      <c r="I18" s="427"/>
      <c r="J18" s="427"/>
      <c r="K18" s="427"/>
      <c r="L18" s="427"/>
      <c r="M18" s="427"/>
      <c r="N18" s="430"/>
      <c r="O18" s="430"/>
      <c r="P18" s="430"/>
      <c r="Q18" s="430"/>
      <c r="R18" s="21" t="s">
        <v>145</v>
      </c>
      <c r="S18" s="415"/>
      <c r="T18" s="415"/>
      <c r="U18" s="424"/>
      <c r="V18" s="424"/>
      <c r="W18" s="424"/>
      <c r="X18" s="424"/>
      <c r="Y18" s="424"/>
      <c r="Z18" s="424"/>
      <c r="AA18" s="424"/>
      <c r="AB18" s="424"/>
      <c r="AC18" s="424"/>
      <c r="AD18" s="424"/>
      <c r="AE18" s="424"/>
      <c r="AF18" s="417"/>
      <c r="AG18" s="424"/>
      <c r="AH18" s="424"/>
      <c r="AI18" s="424"/>
      <c r="AJ18" s="424"/>
      <c r="AK18" s="424"/>
      <c r="AL18" s="424"/>
      <c r="AM18" s="424"/>
      <c r="AN18" s="424"/>
      <c r="AO18" s="424"/>
      <c r="AP18" s="424"/>
      <c r="AQ18" s="21" t="s">
        <v>145</v>
      </c>
      <c r="AR18" s="415"/>
      <c r="AS18" s="415"/>
      <c r="AT18" s="415"/>
      <c r="AU18" s="415"/>
      <c r="AV18" s="415"/>
      <c r="AW18" s="415"/>
      <c r="AX18" s="415"/>
      <c r="AY18" s="415"/>
      <c r="AZ18" s="415"/>
      <c r="BA18" s="415"/>
      <c r="BB18" s="22"/>
      <c r="BC18" s="23"/>
      <c r="BD18" s="22"/>
      <c r="BE18" s="22"/>
      <c r="BF18" s="23"/>
    </row>
    <row r="19" spans="1:58" ht="9.9499999999999993" customHeight="1" x14ac:dyDescent="0.15">
      <c r="A19" s="434"/>
      <c r="B19" s="428"/>
      <c r="C19" s="428"/>
      <c r="D19" s="428"/>
      <c r="E19" s="428"/>
      <c r="F19" s="428"/>
      <c r="G19" s="428"/>
      <c r="H19" s="428"/>
      <c r="I19" s="428"/>
      <c r="J19" s="428"/>
      <c r="K19" s="428"/>
      <c r="L19" s="428"/>
      <c r="M19" s="428"/>
      <c r="N19" s="431"/>
      <c r="O19" s="431"/>
      <c r="P19" s="431"/>
      <c r="Q19" s="431"/>
      <c r="R19" s="21" t="s">
        <v>145</v>
      </c>
      <c r="S19" s="416"/>
      <c r="T19" s="416"/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17"/>
      <c r="AG19" s="425"/>
      <c r="AH19" s="425"/>
      <c r="AI19" s="425"/>
      <c r="AJ19" s="425"/>
      <c r="AK19" s="425"/>
      <c r="AL19" s="425"/>
      <c r="AM19" s="425"/>
      <c r="AN19" s="425"/>
      <c r="AO19" s="425"/>
      <c r="AP19" s="425"/>
      <c r="AQ19" s="21" t="s">
        <v>145</v>
      </c>
      <c r="AR19" s="416"/>
      <c r="AS19" s="416"/>
      <c r="AT19" s="416"/>
      <c r="AU19" s="416"/>
      <c r="AV19" s="416"/>
      <c r="AW19" s="416"/>
      <c r="AX19" s="416"/>
      <c r="AY19" s="416"/>
      <c r="AZ19" s="416"/>
      <c r="BA19" s="416"/>
      <c r="BB19" s="22"/>
      <c r="BC19" s="23"/>
      <c r="BD19" s="22"/>
      <c r="BE19" s="22"/>
      <c r="BF19" s="23"/>
    </row>
    <row r="20" spans="1:58" ht="3.75" customHeight="1" x14ac:dyDescent="0.15">
      <c r="A20" s="24"/>
      <c r="G20" s="23"/>
      <c r="H20" s="22"/>
      <c r="W20" s="23"/>
      <c r="X20" s="23"/>
      <c r="Y20" s="23"/>
      <c r="Z20" s="25"/>
      <c r="AG20" s="23"/>
      <c r="AH20" s="23"/>
      <c r="AI20" s="23"/>
      <c r="AJ20" s="23"/>
      <c r="AK20" s="23"/>
      <c r="AL20" s="23"/>
      <c r="AM20" s="23"/>
      <c r="AN20" s="23"/>
      <c r="AO20" s="25"/>
      <c r="AP20" s="23"/>
      <c r="AQ20" s="23"/>
      <c r="AR20" s="23"/>
      <c r="AS20" s="25"/>
    </row>
    <row r="21" spans="1:58" ht="6" customHeight="1" x14ac:dyDescent="0.15">
      <c r="A21" s="24"/>
      <c r="G21" s="23"/>
      <c r="H21" s="22"/>
      <c r="W21" s="23"/>
      <c r="X21" s="23"/>
      <c r="Y21" s="23"/>
      <c r="Z21" s="25"/>
      <c r="AG21" s="23"/>
      <c r="AH21" s="23"/>
      <c r="AI21" s="23"/>
      <c r="AJ21" s="23"/>
      <c r="AK21" s="23"/>
      <c r="AL21" s="23"/>
      <c r="AM21" s="23"/>
      <c r="AN21" s="23"/>
      <c r="AO21" s="25"/>
      <c r="AP21" s="23"/>
      <c r="AQ21" s="23"/>
      <c r="AR21" s="23"/>
      <c r="AS21" s="25"/>
    </row>
    <row r="22" spans="1:58" ht="23.25" customHeight="1" x14ac:dyDescent="0.15">
      <c r="A22" s="418" t="s">
        <v>149</v>
      </c>
      <c r="B22" s="418"/>
      <c r="C22" s="418"/>
      <c r="D22" s="418"/>
      <c r="F22" s="26"/>
      <c r="G22" s="419" t="s">
        <v>150</v>
      </c>
      <c r="H22" s="420"/>
      <c r="I22" s="420"/>
      <c r="J22" s="420"/>
      <c r="K22" s="420"/>
      <c r="L22" s="420"/>
      <c r="M22" s="420"/>
      <c r="N22" s="420"/>
      <c r="O22" s="420"/>
      <c r="P22" s="420"/>
      <c r="Q22" s="420"/>
      <c r="R22" s="420"/>
      <c r="S22" s="420"/>
      <c r="T22" s="420"/>
      <c r="U22" s="420"/>
      <c r="V22" s="420"/>
      <c r="W22" s="23"/>
      <c r="X22" s="400"/>
      <c r="Y22" s="400"/>
      <c r="Z22" s="400"/>
      <c r="AA22" s="400"/>
      <c r="AB22" s="400"/>
      <c r="AC22" s="400"/>
      <c r="AD22" s="400"/>
      <c r="AE22" s="400"/>
      <c r="AF22" s="400"/>
      <c r="AG22" s="400"/>
      <c r="AH22" s="400"/>
      <c r="AI22" s="400"/>
      <c r="AJ22" s="400"/>
      <c r="AK22" s="401"/>
      <c r="AL22" s="28" t="s">
        <v>148</v>
      </c>
      <c r="AM22" s="421" t="s">
        <v>151</v>
      </c>
      <c r="AN22" s="422"/>
      <c r="AO22" s="422"/>
      <c r="AP22" s="422"/>
      <c r="AQ22" s="422"/>
      <c r="AR22" s="422"/>
      <c r="AS22" s="422"/>
      <c r="AT22" s="422"/>
      <c r="AU22" s="422"/>
      <c r="AV22" s="422"/>
      <c r="AW22" s="422"/>
      <c r="AX22" s="422"/>
      <c r="AY22" s="422"/>
      <c r="AZ22" s="422"/>
    </row>
    <row r="23" spans="1:58" ht="16.5" customHeight="1" x14ac:dyDescent="0.15">
      <c r="A23" s="24"/>
      <c r="B23" s="24"/>
      <c r="C23" s="24"/>
      <c r="D23" s="24"/>
      <c r="F23" s="29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3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3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</row>
    <row r="24" spans="1:58" ht="18.75" customHeight="1" x14ac:dyDescent="0.15">
      <c r="A24" s="23"/>
      <c r="B24" s="23"/>
      <c r="C24" s="23"/>
      <c r="D24" s="23"/>
      <c r="E24" s="23"/>
      <c r="F24" s="30"/>
      <c r="G24" s="399" t="s">
        <v>152</v>
      </c>
      <c r="H24" s="400"/>
      <c r="I24" s="400"/>
      <c r="J24" s="400"/>
      <c r="K24" s="400"/>
      <c r="L24" s="400"/>
      <c r="M24" s="400"/>
      <c r="N24" s="400"/>
      <c r="O24" s="400"/>
      <c r="P24" s="400"/>
      <c r="Q24" s="400"/>
      <c r="R24" s="400"/>
      <c r="S24" s="400"/>
      <c r="T24" s="22"/>
      <c r="U24" s="23"/>
      <c r="V24" s="23"/>
      <c r="W24" s="28" t="s">
        <v>147</v>
      </c>
      <c r="X24" s="399" t="s">
        <v>153</v>
      </c>
      <c r="Y24" s="400"/>
      <c r="Z24" s="400"/>
      <c r="AA24" s="400"/>
      <c r="AB24" s="400"/>
      <c r="AC24" s="400"/>
      <c r="AD24" s="400"/>
      <c r="AE24" s="400"/>
      <c r="AF24" s="400"/>
      <c r="AG24" s="400"/>
      <c r="AH24" s="400"/>
      <c r="AI24" s="400"/>
      <c r="AJ24" s="400"/>
      <c r="AK24" s="401"/>
      <c r="AL24" s="28" t="s">
        <v>154</v>
      </c>
      <c r="AM24" s="399" t="s">
        <v>155</v>
      </c>
      <c r="AN24" s="400"/>
      <c r="AO24" s="400"/>
      <c r="AP24" s="400"/>
      <c r="AQ24" s="400"/>
      <c r="AR24" s="400"/>
      <c r="AS24" s="400"/>
      <c r="AT24" s="400"/>
      <c r="AU24" s="400"/>
      <c r="AV24" s="400"/>
      <c r="BA24" s="22"/>
      <c r="BB24" s="22"/>
      <c r="BC24" s="23"/>
      <c r="BD24" s="22"/>
      <c r="BE24" s="22"/>
      <c r="BF24" s="23"/>
    </row>
    <row r="25" spans="1:58" ht="12" customHeight="1" x14ac:dyDescent="0.1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2"/>
      <c r="BB25" s="22"/>
      <c r="BC25" s="23"/>
      <c r="BD25" s="22"/>
      <c r="BE25" s="22"/>
      <c r="BF25" s="23"/>
    </row>
    <row r="26" spans="1:58" ht="21" customHeight="1" x14ac:dyDescent="0.15">
      <c r="A26" s="23"/>
      <c r="B26" s="23"/>
      <c r="C26" s="23"/>
      <c r="D26" s="23"/>
      <c r="E26" s="23"/>
      <c r="F26" s="28" t="s">
        <v>144</v>
      </c>
      <c r="G26" s="399" t="s">
        <v>156</v>
      </c>
      <c r="H26" s="400"/>
      <c r="I26" s="400"/>
      <c r="J26" s="400"/>
      <c r="K26" s="400"/>
      <c r="L26" s="400"/>
      <c r="M26" s="400"/>
      <c r="N26" s="400"/>
      <c r="O26" s="400"/>
      <c r="P26" s="400"/>
      <c r="Q26" s="23"/>
      <c r="R26" s="23"/>
      <c r="S26" s="23"/>
      <c r="T26" s="22"/>
      <c r="U26" s="23"/>
      <c r="V26" s="23"/>
      <c r="W26" s="28" t="s">
        <v>145</v>
      </c>
      <c r="X26" s="399" t="s">
        <v>157</v>
      </c>
      <c r="Y26" s="400"/>
      <c r="Z26" s="400"/>
      <c r="AA26" s="400"/>
      <c r="AB26" s="400"/>
      <c r="AC26" s="400"/>
      <c r="AD26" s="400"/>
      <c r="AE26" s="400"/>
      <c r="AF26" s="400"/>
      <c r="AG26" s="400"/>
      <c r="AH26" s="23"/>
      <c r="AI26" s="23"/>
      <c r="AJ26" s="23"/>
      <c r="AK26" s="23"/>
      <c r="AL26" s="23"/>
      <c r="AM26" s="400"/>
      <c r="AN26" s="400"/>
      <c r="AO26" s="400"/>
      <c r="AP26" s="400"/>
      <c r="AQ26" s="400"/>
      <c r="AR26" s="400"/>
      <c r="AS26" s="400"/>
      <c r="AT26" s="400"/>
      <c r="AU26" s="400"/>
      <c r="AV26" s="400"/>
      <c r="AW26" s="23"/>
      <c r="AX26" s="23"/>
      <c r="AY26" s="23"/>
      <c r="AZ26" s="23"/>
      <c r="BA26" s="22"/>
      <c r="BB26" s="22"/>
      <c r="BC26" s="23"/>
      <c r="BD26" s="22"/>
      <c r="BE26" s="22"/>
      <c r="BF26" s="23"/>
    </row>
    <row r="27" spans="1:58" ht="9" customHeight="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3"/>
      <c r="BC27" s="32"/>
      <c r="BD27" s="22"/>
      <c r="BE27" s="22"/>
      <c r="BF27" s="23"/>
    </row>
    <row r="28" spans="1:58" ht="13.5" customHeight="1" x14ac:dyDescent="0.1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2"/>
      <c r="BB28" s="22"/>
      <c r="BC28" s="23"/>
      <c r="BD28" s="22"/>
      <c r="BE28" s="22"/>
      <c r="BF28" s="23"/>
    </row>
    <row r="29" spans="1:58" ht="18.75" customHeight="1" x14ac:dyDescent="0.15">
      <c r="A29" s="402" t="s">
        <v>158</v>
      </c>
      <c r="B29" s="402"/>
      <c r="C29" s="402"/>
      <c r="D29" s="402"/>
      <c r="E29" s="402"/>
      <c r="F29" s="402"/>
      <c r="G29" s="402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  <c r="T29" s="402"/>
      <c r="U29" s="402"/>
      <c r="V29" s="402"/>
      <c r="W29" s="402"/>
      <c r="X29" s="402"/>
      <c r="Y29" s="402"/>
      <c r="Z29" s="402"/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2"/>
      <c r="AU29" s="402"/>
      <c r="AV29" s="402"/>
      <c r="AW29" s="402"/>
      <c r="AX29" s="402"/>
      <c r="AY29" s="402"/>
      <c r="AZ29" s="402"/>
      <c r="BA29" s="402"/>
    </row>
    <row r="30" spans="1:58" ht="13.5" customHeight="1" x14ac:dyDescent="0.15">
      <c r="A30" s="403" t="s">
        <v>34</v>
      </c>
      <c r="B30" s="404" t="s">
        <v>152</v>
      </c>
      <c r="C30" s="405"/>
      <c r="D30" s="405"/>
      <c r="E30" s="405"/>
      <c r="F30" s="405"/>
      <c r="G30" s="406"/>
      <c r="H30" s="404" t="s">
        <v>159</v>
      </c>
      <c r="I30" s="405"/>
      <c r="J30" s="405"/>
      <c r="K30" s="405"/>
      <c r="L30" s="405"/>
      <c r="M30" s="406"/>
      <c r="N30" s="410" t="s">
        <v>160</v>
      </c>
      <c r="O30" s="411"/>
      <c r="P30" s="411"/>
      <c r="Q30" s="411"/>
      <c r="R30" s="411"/>
      <c r="S30" s="411"/>
      <c r="T30" s="411"/>
      <c r="U30" s="411"/>
      <c r="V30" s="411"/>
      <c r="W30" s="411"/>
      <c r="X30" s="411"/>
      <c r="Y30" s="412"/>
      <c r="Z30" s="410" t="s">
        <v>161</v>
      </c>
      <c r="AA30" s="411"/>
      <c r="AB30" s="412"/>
      <c r="AC30" s="404" t="s">
        <v>162</v>
      </c>
      <c r="AD30" s="405"/>
      <c r="AE30" s="406"/>
      <c r="AF30" s="404" t="s">
        <v>163</v>
      </c>
      <c r="AG30" s="405"/>
      <c r="AH30" s="406"/>
    </row>
    <row r="31" spans="1:58" ht="21" customHeight="1" x14ac:dyDescent="0.15">
      <c r="A31" s="403"/>
      <c r="B31" s="407"/>
      <c r="C31" s="408"/>
      <c r="D31" s="408"/>
      <c r="E31" s="408"/>
      <c r="F31" s="408"/>
      <c r="G31" s="409"/>
      <c r="H31" s="407"/>
      <c r="I31" s="408"/>
      <c r="J31" s="408"/>
      <c r="K31" s="408"/>
      <c r="L31" s="408"/>
      <c r="M31" s="409"/>
      <c r="N31" s="410" t="s">
        <v>164</v>
      </c>
      <c r="O31" s="411"/>
      <c r="P31" s="411"/>
      <c r="Q31" s="411"/>
      <c r="R31" s="411"/>
      <c r="S31" s="412"/>
      <c r="T31" s="410" t="s">
        <v>165</v>
      </c>
      <c r="U31" s="411"/>
      <c r="V31" s="411"/>
      <c r="W31" s="411"/>
      <c r="X31" s="411"/>
      <c r="Y31" s="412"/>
      <c r="Z31" s="410" t="s">
        <v>166</v>
      </c>
      <c r="AA31" s="411"/>
      <c r="AB31" s="412"/>
      <c r="AC31" s="407"/>
      <c r="AD31" s="408"/>
      <c r="AE31" s="409"/>
      <c r="AF31" s="407"/>
      <c r="AG31" s="408"/>
      <c r="AH31" s="409"/>
    </row>
    <row r="32" spans="1:58" ht="13.5" customHeight="1" x14ac:dyDescent="0.15">
      <c r="A32" s="403"/>
      <c r="B32" s="413" t="s">
        <v>163</v>
      </c>
      <c r="C32" s="413"/>
      <c r="D32" s="413"/>
      <c r="E32" s="413"/>
      <c r="F32" s="413"/>
      <c r="G32" s="413"/>
      <c r="H32" s="413" t="s">
        <v>163</v>
      </c>
      <c r="I32" s="413"/>
      <c r="J32" s="413"/>
      <c r="K32" s="413"/>
      <c r="L32" s="413"/>
      <c r="M32" s="413"/>
      <c r="N32" s="413" t="s">
        <v>163</v>
      </c>
      <c r="O32" s="413"/>
      <c r="P32" s="413"/>
      <c r="Q32" s="413"/>
      <c r="R32" s="413"/>
      <c r="S32" s="413"/>
      <c r="T32" s="410" t="s">
        <v>163</v>
      </c>
      <c r="U32" s="411"/>
      <c r="V32" s="411"/>
      <c r="W32" s="411"/>
      <c r="X32" s="411"/>
      <c r="Y32" s="412"/>
      <c r="Z32" s="410" t="s">
        <v>163</v>
      </c>
      <c r="AA32" s="411"/>
      <c r="AB32" s="412"/>
      <c r="AC32" s="410" t="s">
        <v>163</v>
      </c>
      <c r="AD32" s="411"/>
      <c r="AE32" s="412"/>
      <c r="AF32" s="410" t="s">
        <v>163</v>
      </c>
      <c r="AG32" s="411"/>
      <c r="AH32" s="412"/>
    </row>
    <row r="33" spans="1:34" ht="13.5" customHeight="1" x14ac:dyDescent="0.15">
      <c r="A33" s="403"/>
      <c r="B33" s="396" t="s">
        <v>167</v>
      </c>
      <c r="C33" s="397"/>
      <c r="D33" s="397"/>
      <c r="E33" s="397"/>
      <c r="F33" s="397"/>
      <c r="G33" s="398"/>
      <c r="H33" s="396"/>
      <c r="I33" s="397"/>
      <c r="J33" s="397"/>
      <c r="K33" s="397"/>
      <c r="L33" s="397"/>
      <c r="M33" s="398"/>
      <c r="N33" s="396" t="s">
        <v>168</v>
      </c>
      <c r="O33" s="397"/>
      <c r="P33" s="397"/>
      <c r="Q33" s="397"/>
      <c r="R33" s="397"/>
      <c r="S33" s="398"/>
      <c r="T33" s="396" t="s">
        <v>168</v>
      </c>
      <c r="U33" s="397"/>
      <c r="V33" s="397"/>
      <c r="W33" s="397"/>
      <c r="X33" s="397"/>
      <c r="Y33" s="398"/>
      <c r="Z33" s="396" t="s">
        <v>167</v>
      </c>
      <c r="AA33" s="397"/>
      <c r="AB33" s="398"/>
      <c r="AC33" s="396" t="s">
        <v>168</v>
      </c>
      <c r="AD33" s="397"/>
      <c r="AE33" s="398"/>
      <c r="AF33" s="396" t="s">
        <v>167</v>
      </c>
      <c r="AG33" s="397"/>
      <c r="AH33" s="398"/>
    </row>
    <row r="34" spans="1:34" ht="13.5" customHeight="1" x14ac:dyDescent="0.15">
      <c r="A34" s="28" t="s">
        <v>169</v>
      </c>
      <c r="B34" s="392">
        <f t="shared" ref="B34:B36" si="0">AF34-T34-Z34-N34</f>
        <v>1296</v>
      </c>
      <c r="C34" s="393"/>
      <c r="D34" s="393"/>
      <c r="E34" s="393"/>
      <c r="F34" s="393"/>
      <c r="G34" s="394"/>
      <c r="H34" s="392"/>
      <c r="I34" s="393"/>
      <c r="J34" s="393"/>
      <c r="K34" s="393"/>
      <c r="L34" s="393"/>
      <c r="M34" s="394"/>
      <c r="N34" s="392">
        <v>180</v>
      </c>
      <c r="O34" s="393"/>
      <c r="P34" s="393"/>
      <c r="Q34" s="393"/>
      <c r="R34" s="393"/>
      <c r="S34" s="394"/>
      <c r="T34" s="392"/>
      <c r="U34" s="393"/>
      <c r="V34" s="393"/>
      <c r="W34" s="393"/>
      <c r="X34" s="393"/>
      <c r="Y34" s="394"/>
      <c r="Z34" s="395">
        <v>0</v>
      </c>
      <c r="AA34" s="395"/>
      <c r="AB34" s="395"/>
      <c r="AC34" s="395">
        <v>11</v>
      </c>
      <c r="AD34" s="395"/>
      <c r="AE34" s="395"/>
      <c r="AF34" s="392">
        <v>1476</v>
      </c>
      <c r="AG34" s="393"/>
      <c r="AH34" s="394"/>
    </row>
    <row r="35" spans="1:34" ht="13.5" customHeight="1" x14ac:dyDescent="0.15">
      <c r="A35" s="28" t="s">
        <v>170</v>
      </c>
      <c r="B35" s="392">
        <f t="shared" si="0"/>
        <v>972</v>
      </c>
      <c r="C35" s="393"/>
      <c r="D35" s="393"/>
      <c r="E35" s="393"/>
      <c r="F35" s="393"/>
      <c r="G35" s="394"/>
      <c r="H35" s="392"/>
      <c r="I35" s="393"/>
      <c r="J35" s="393"/>
      <c r="K35" s="393"/>
      <c r="L35" s="393"/>
      <c r="M35" s="394"/>
      <c r="N35" s="392">
        <v>72</v>
      </c>
      <c r="O35" s="393"/>
      <c r="P35" s="393"/>
      <c r="Q35" s="393"/>
      <c r="R35" s="393"/>
      <c r="S35" s="394"/>
      <c r="T35" s="392">
        <v>396</v>
      </c>
      <c r="U35" s="393"/>
      <c r="V35" s="393"/>
      <c r="W35" s="393"/>
      <c r="X35" s="393"/>
      <c r="Y35" s="394"/>
      <c r="Z35" s="395">
        <v>36</v>
      </c>
      <c r="AA35" s="395"/>
      <c r="AB35" s="395"/>
      <c r="AC35" s="395">
        <v>2</v>
      </c>
      <c r="AD35" s="395"/>
      <c r="AE35" s="395"/>
      <c r="AF35" s="392">
        <v>1476</v>
      </c>
      <c r="AG35" s="393"/>
      <c r="AH35" s="394"/>
    </row>
    <row r="36" spans="1:34" ht="13.5" customHeight="1" x14ac:dyDescent="0.15">
      <c r="A36" s="28" t="s">
        <v>163</v>
      </c>
      <c r="B36" s="392">
        <f t="shared" si="0"/>
        <v>2268</v>
      </c>
      <c r="C36" s="393"/>
      <c r="D36" s="393"/>
      <c r="E36" s="393"/>
      <c r="F36" s="393"/>
      <c r="G36" s="394"/>
      <c r="H36" s="392"/>
      <c r="I36" s="393"/>
      <c r="J36" s="393"/>
      <c r="K36" s="393"/>
      <c r="L36" s="393"/>
      <c r="M36" s="394"/>
      <c r="N36" s="392">
        <v>252</v>
      </c>
      <c r="O36" s="393"/>
      <c r="P36" s="393"/>
      <c r="Q36" s="393"/>
      <c r="R36" s="393"/>
      <c r="S36" s="394"/>
      <c r="T36" s="392">
        <v>396</v>
      </c>
      <c r="U36" s="393"/>
      <c r="V36" s="393"/>
      <c r="W36" s="393"/>
      <c r="X36" s="393"/>
      <c r="Y36" s="394"/>
      <c r="Z36" s="395">
        <v>36</v>
      </c>
      <c r="AA36" s="395"/>
      <c r="AB36" s="395"/>
      <c r="AC36" s="395">
        <v>13</v>
      </c>
      <c r="AD36" s="395"/>
      <c r="AE36" s="395"/>
      <c r="AF36" s="392">
        <v>2952</v>
      </c>
      <c r="AG36" s="393"/>
      <c r="AH36" s="394"/>
    </row>
  </sheetData>
  <mergeCells count="188">
    <mergeCell ref="J2:AN2"/>
    <mergeCell ref="A3:A5"/>
    <mergeCell ref="B3:E3"/>
    <mergeCell ref="F3:F4"/>
    <mergeCell ref="G3:I3"/>
    <mergeCell ref="J3:J4"/>
    <mergeCell ref="K3:M3"/>
    <mergeCell ref="N3:N4"/>
    <mergeCell ref="O3:R3"/>
    <mergeCell ref="S3:S4"/>
    <mergeCell ref="T3:V3"/>
    <mergeCell ref="W3:W4"/>
    <mergeCell ref="X3:Z3"/>
    <mergeCell ref="AA3:AA4"/>
    <mergeCell ref="AB3:AE3"/>
    <mergeCell ref="AF3:AF4"/>
    <mergeCell ref="AG3:AI3"/>
    <mergeCell ref="AJ3:AJ4"/>
    <mergeCell ref="AK3:AN3"/>
    <mergeCell ref="AO3:AR3"/>
    <mergeCell ref="AS3:AS4"/>
    <mergeCell ref="AT3:AV3"/>
    <mergeCell ref="AW3:AW4"/>
    <mergeCell ref="AX3:BA3"/>
    <mergeCell ref="B6:BA6"/>
    <mergeCell ref="A7:A12"/>
    <mergeCell ref="B7:B12"/>
    <mergeCell ref="C7:C12"/>
    <mergeCell ref="D7:D12"/>
    <mergeCell ref="E7:E12"/>
    <mergeCell ref="F7:F12"/>
    <mergeCell ref="G7:G12"/>
    <mergeCell ref="H7:H12"/>
    <mergeCell ref="I7:I12"/>
    <mergeCell ref="J7:J12"/>
    <mergeCell ref="K7:K12"/>
    <mergeCell ref="L7:L12"/>
    <mergeCell ref="M7:M12"/>
    <mergeCell ref="N7:N12"/>
    <mergeCell ref="O7:O12"/>
    <mergeCell ref="P7:P12"/>
    <mergeCell ref="Q7:Q12"/>
    <mergeCell ref="R7:R11"/>
    <mergeCell ref="AH7:AH12"/>
    <mergeCell ref="AI7:AI12"/>
    <mergeCell ref="AJ7:AJ12"/>
    <mergeCell ref="S7:S12"/>
    <mergeCell ref="T7:T12"/>
    <mergeCell ref="U7:U12"/>
    <mergeCell ref="V7:V12"/>
    <mergeCell ref="W7:W12"/>
    <mergeCell ref="X7:X12"/>
    <mergeCell ref="Y7:Y12"/>
    <mergeCell ref="Z7:Z12"/>
    <mergeCell ref="AA7:AA12"/>
    <mergeCell ref="AT7:AT12"/>
    <mergeCell ref="AU7:AU12"/>
    <mergeCell ref="AV7:AV12"/>
    <mergeCell ref="AW7:AW12"/>
    <mergeCell ref="AX7:AX12"/>
    <mergeCell ref="AY7:AY12"/>
    <mergeCell ref="AZ7:AZ12"/>
    <mergeCell ref="BA7:BA12"/>
    <mergeCell ref="B13:BA13"/>
    <mergeCell ref="AK7:AK12"/>
    <mergeCell ref="AL7:AL12"/>
    <mergeCell ref="AM7:AM12"/>
    <mergeCell ref="AN7:AN12"/>
    <mergeCell ref="AO7:AO12"/>
    <mergeCell ref="AP7:AP12"/>
    <mergeCell ref="AQ7:AQ12"/>
    <mergeCell ref="AR7:AR12"/>
    <mergeCell ref="AS7:AS12"/>
    <mergeCell ref="AB7:AB12"/>
    <mergeCell ref="AC7:AC12"/>
    <mergeCell ref="AD7:AD12"/>
    <mergeCell ref="AE7:AE12"/>
    <mergeCell ref="AF7:AF12"/>
    <mergeCell ref="AG7:AG12"/>
    <mergeCell ref="A14:A19"/>
    <mergeCell ref="B14:B19"/>
    <mergeCell ref="C14:C19"/>
    <mergeCell ref="D14:D19"/>
    <mergeCell ref="E14:E19"/>
    <mergeCell ref="F14:F19"/>
    <mergeCell ref="G14:G19"/>
    <mergeCell ref="H14:H19"/>
    <mergeCell ref="I14:I19"/>
    <mergeCell ref="J14:J19"/>
    <mergeCell ref="K14:K19"/>
    <mergeCell ref="L14:L19"/>
    <mergeCell ref="M14:M19"/>
    <mergeCell ref="N14:N19"/>
    <mergeCell ref="O14:O19"/>
    <mergeCell ref="P14:P19"/>
    <mergeCell ref="Q14:Q19"/>
    <mergeCell ref="R14:R17"/>
    <mergeCell ref="AE14:AE19"/>
    <mergeCell ref="AG14:AG19"/>
    <mergeCell ref="AH14:AH19"/>
    <mergeCell ref="AI14:AI19"/>
    <mergeCell ref="AJ14:AJ19"/>
    <mergeCell ref="AK14:AK19"/>
    <mergeCell ref="S14:S19"/>
    <mergeCell ref="T14:T19"/>
    <mergeCell ref="U14:U19"/>
    <mergeCell ref="V14:V19"/>
    <mergeCell ref="W14:W19"/>
    <mergeCell ref="X14:X19"/>
    <mergeCell ref="Y14:Y19"/>
    <mergeCell ref="Z14:Z19"/>
    <mergeCell ref="AA14:AA19"/>
    <mergeCell ref="AU14:AU19"/>
    <mergeCell ref="AV14:AV19"/>
    <mergeCell ref="AW14:AW19"/>
    <mergeCell ref="AX14:AX19"/>
    <mergeCell ref="AY14:AY19"/>
    <mergeCell ref="AZ14:AZ19"/>
    <mergeCell ref="BA14:BA19"/>
    <mergeCell ref="AF17:AF19"/>
    <mergeCell ref="A22:D22"/>
    <mergeCell ref="G22:V22"/>
    <mergeCell ref="X22:AK22"/>
    <mergeCell ref="AM22:AZ22"/>
    <mergeCell ref="AL14:AL19"/>
    <mergeCell ref="AM14:AM19"/>
    <mergeCell ref="AN14:AN19"/>
    <mergeCell ref="AO14:AO19"/>
    <mergeCell ref="AP14:AP19"/>
    <mergeCell ref="AQ14:AQ16"/>
    <mergeCell ref="AR14:AR19"/>
    <mergeCell ref="AS14:AS19"/>
    <mergeCell ref="AT14:AT19"/>
    <mergeCell ref="AB14:AB19"/>
    <mergeCell ref="AC14:AC19"/>
    <mergeCell ref="AD14:AD19"/>
    <mergeCell ref="G24:S24"/>
    <mergeCell ref="X24:AK24"/>
    <mergeCell ref="AM24:AV24"/>
    <mergeCell ref="G26:P26"/>
    <mergeCell ref="X26:AG26"/>
    <mergeCell ref="AM26:AV26"/>
    <mergeCell ref="A29:BA29"/>
    <mergeCell ref="A30:A33"/>
    <mergeCell ref="B30:G31"/>
    <mergeCell ref="H30:M31"/>
    <mergeCell ref="N30:Y30"/>
    <mergeCell ref="Z30:AB30"/>
    <mergeCell ref="AC30:AE31"/>
    <mergeCell ref="AF30:AH31"/>
    <mergeCell ref="N31:S31"/>
    <mergeCell ref="T31:Y31"/>
    <mergeCell ref="Z31:AB31"/>
    <mergeCell ref="B32:G32"/>
    <mergeCell ref="H32:M32"/>
    <mergeCell ref="N32:S32"/>
    <mergeCell ref="T32:Y32"/>
    <mergeCell ref="Z32:AB32"/>
    <mergeCell ref="AC32:AE32"/>
    <mergeCell ref="AF32:AH32"/>
    <mergeCell ref="B33:G33"/>
    <mergeCell ref="H33:M33"/>
    <mergeCell ref="N33:S33"/>
    <mergeCell ref="T33:Y33"/>
    <mergeCell ref="Z33:AB33"/>
    <mergeCell ref="AC33:AE33"/>
    <mergeCell ref="AF33:AH33"/>
    <mergeCell ref="B34:G34"/>
    <mergeCell ref="H34:M34"/>
    <mergeCell ref="N34:S34"/>
    <mergeCell ref="T34:Y34"/>
    <mergeCell ref="Z34:AB34"/>
    <mergeCell ref="AC34:AE34"/>
    <mergeCell ref="AF34:AH34"/>
    <mergeCell ref="B35:G35"/>
    <mergeCell ref="H35:M35"/>
    <mergeCell ref="N35:S35"/>
    <mergeCell ref="T35:Y35"/>
    <mergeCell ref="Z35:AB35"/>
    <mergeCell ref="AC35:AE35"/>
    <mergeCell ref="AF35:AH35"/>
    <mergeCell ref="B36:G36"/>
    <mergeCell ref="H36:M36"/>
    <mergeCell ref="N36:S36"/>
    <mergeCell ref="T36:Y36"/>
    <mergeCell ref="Z36:AB36"/>
    <mergeCell ref="AC36:AE36"/>
    <mergeCell ref="AF36:AH36"/>
  </mergeCells>
  <pageMargins left="0" right="0" top="0" bottom="0" header="0" footer="0"/>
  <pageSetup paperSize="9" scale="85" orientation="landscape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D71"/>
  <sheetViews>
    <sheetView showGridLines="0" tabSelected="1" topLeftCell="B34" workbookViewId="0">
      <selection activeCell="U22" sqref="U22"/>
    </sheetView>
  </sheetViews>
  <sheetFormatPr defaultColWidth="9.33203125" defaultRowHeight="13.5" customHeight="1" x14ac:dyDescent="0.15"/>
  <cols>
    <col min="1" max="1" width="13.83203125" style="11" customWidth="1"/>
    <col min="2" max="2" width="11.1640625" style="11" customWidth="1"/>
    <col min="3" max="3" width="35.83203125" style="11" customWidth="1"/>
    <col min="4" max="4" width="16.5" style="11" customWidth="1"/>
    <col min="5" max="7" width="6.83203125" style="11" customWidth="1"/>
    <col min="8" max="8" width="6.83203125" style="1" customWidth="1"/>
    <col min="9" max="22" width="6.83203125" style="11" customWidth="1"/>
    <col min="23" max="16384" width="9.33203125" style="11"/>
  </cols>
  <sheetData>
    <row r="1" spans="1:30" ht="12.75" customHeight="1" x14ac:dyDescent="0.15">
      <c r="A1" s="38"/>
      <c r="B1" s="394" t="s">
        <v>171</v>
      </c>
      <c r="C1" s="511" t="s">
        <v>172</v>
      </c>
      <c r="D1" s="512"/>
      <c r="E1" s="513" t="s">
        <v>173</v>
      </c>
      <c r="F1" s="513"/>
      <c r="G1" s="513"/>
      <c r="H1" s="513"/>
      <c r="I1" s="513"/>
      <c r="J1" s="513"/>
      <c r="K1" s="513"/>
      <c r="L1" s="513"/>
      <c r="M1" s="513"/>
      <c r="N1" s="514"/>
      <c r="O1" s="40"/>
      <c r="P1" s="37"/>
      <c r="Q1" s="41"/>
      <c r="R1" s="42"/>
      <c r="S1" s="41"/>
      <c r="T1" s="37"/>
      <c r="U1" s="37"/>
      <c r="V1" s="42"/>
    </row>
    <row r="2" spans="1:30" ht="12.75" customHeight="1" x14ac:dyDescent="0.15">
      <c r="A2" s="38"/>
      <c r="B2" s="394"/>
      <c r="C2" s="511"/>
      <c r="D2" s="512"/>
      <c r="E2" s="515"/>
      <c r="F2" s="515"/>
      <c r="G2" s="515"/>
      <c r="H2" s="515"/>
      <c r="I2" s="515"/>
      <c r="J2" s="515"/>
      <c r="K2" s="515"/>
      <c r="L2" s="515"/>
      <c r="M2" s="515"/>
      <c r="N2" s="516"/>
      <c r="O2" s="495" t="s">
        <v>174</v>
      </c>
      <c r="P2" s="393"/>
      <c r="Q2" s="393"/>
      <c r="R2" s="496"/>
      <c r="S2" s="495" t="s">
        <v>175</v>
      </c>
      <c r="T2" s="393"/>
      <c r="U2" s="393"/>
      <c r="V2" s="496"/>
    </row>
    <row r="3" spans="1:30" ht="12.75" customHeight="1" x14ac:dyDescent="0.15">
      <c r="A3" s="38"/>
      <c r="B3" s="394"/>
      <c r="C3" s="511"/>
      <c r="D3" s="497" t="s">
        <v>176</v>
      </c>
      <c r="E3" s="493" t="s">
        <v>177</v>
      </c>
      <c r="F3" s="493" t="s">
        <v>178</v>
      </c>
      <c r="G3" s="501" t="s">
        <v>179</v>
      </c>
      <c r="H3" s="502"/>
      <c r="I3" s="502"/>
      <c r="J3" s="502"/>
      <c r="K3" s="502"/>
      <c r="L3" s="502"/>
      <c r="M3" s="502"/>
      <c r="N3" s="503"/>
      <c r="O3" s="495" t="s">
        <v>180</v>
      </c>
      <c r="P3" s="394"/>
      <c r="Q3" s="392" t="s">
        <v>181</v>
      </c>
      <c r="R3" s="496"/>
      <c r="S3" s="495" t="s">
        <v>182</v>
      </c>
      <c r="T3" s="394"/>
      <c r="U3" s="392" t="s">
        <v>183</v>
      </c>
      <c r="V3" s="496"/>
    </row>
    <row r="4" spans="1:30" ht="12.75" customHeight="1" x14ac:dyDescent="0.15">
      <c r="A4" s="38"/>
      <c r="B4" s="394"/>
      <c r="C4" s="511"/>
      <c r="D4" s="498"/>
      <c r="E4" s="500"/>
      <c r="F4" s="500"/>
      <c r="G4" s="504" t="s">
        <v>163</v>
      </c>
      <c r="H4" s="507" t="s">
        <v>184</v>
      </c>
      <c r="I4" s="510" t="s">
        <v>185</v>
      </c>
      <c r="J4" s="510" t="s">
        <v>186</v>
      </c>
      <c r="K4" s="493" t="s">
        <v>187</v>
      </c>
      <c r="L4" s="510" t="s">
        <v>188</v>
      </c>
      <c r="M4" s="493" t="s">
        <v>189</v>
      </c>
      <c r="N4" s="517" t="s">
        <v>190</v>
      </c>
      <c r="O4" s="481" t="s">
        <v>191</v>
      </c>
      <c r="P4" s="482"/>
      <c r="Q4" s="483" t="s">
        <v>192</v>
      </c>
      <c r="R4" s="484"/>
      <c r="S4" s="481" t="s">
        <v>191</v>
      </c>
      <c r="T4" s="482"/>
      <c r="U4" s="483" t="s">
        <v>192</v>
      </c>
      <c r="V4" s="484"/>
      <c r="W4" s="44"/>
    </row>
    <row r="5" spans="1:30" ht="11.25" customHeight="1" x14ac:dyDescent="0.15">
      <c r="A5" s="38"/>
      <c r="B5" s="394"/>
      <c r="C5" s="511"/>
      <c r="D5" s="498"/>
      <c r="E5" s="500"/>
      <c r="F5" s="500"/>
      <c r="G5" s="505"/>
      <c r="H5" s="508"/>
      <c r="I5" s="510"/>
      <c r="J5" s="510"/>
      <c r="K5" s="500"/>
      <c r="L5" s="510"/>
      <c r="M5" s="500"/>
      <c r="N5" s="518"/>
      <c r="O5" s="485" t="s">
        <v>178</v>
      </c>
      <c r="P5" s="487" t="s">
        <v>163</v>
      </c>
      <c r="Q5" s="485" t="s">
        <v>178</v>
      </c>
      <c r="R5" s="489" t="s">
        <v>163</v>
      </c>
      <c r="S5" s="485" t="s">
        <v>178</v>
      </c>
      <c r="T5" s="491" t="s">
        <v>163</v>
      </c>
      <c r="U5" s="485" t="s">
        <v>178</v>
      </c>
      <c r="V5" s="493" t="s">
        <v>163</v>
      </c>
      <c r="W5" s="44"/>
      <c r="X5" s="45"/>
      <c r="Y5" s="45"/>
    </row>
    <row r="6" spans="1:30" ht="60.75" customHeight="1" x14ac:dyDescent="0.15">
      <c r="A6" s="38"/>
      <c r="B6" s="394"/>
      <c r="C6" s="511"/>
      <c r="D6" s="499"/>
      <c r="E6" s="494"/>
      <c r="F6" s="494"/>
      <c r="G6" s="506"/>
      <c r="H6" s="509"/>
      <c r="I6" s="510"/>
      <c r="J6" s="510"/>
      <c r="K6" s="494"/>
      <c r="L6" s="510"/>
      <c r="M6" s="494"/>
      <c r="N6" s="519"/>
      <c r="O6" s="486"/>
      <c r="P6" s="488"/>
      <c r="Q6" s="486"/>
      <c r="R6" s="490"/>
      <c r="S6" s="486"/>
      <c r="T6" s="492"/>
      <c r="U6" s="486"/>
      <c r="V6" s="494"/>
      <c r="W6" s="46"/>
      <c r="AA6" s="45"/>
      <c r="AB6" s="45"/>
      <c r="AC6" s="45"/>
      <c r="AD6" s="45"/>
    </row>
    <row r="7" spans="1:30" ht="13.5" customHeight="1" x14ac:dyDescent="0.15">
      <c r="A7" s="47">
        <v>1</v>
      </c>
      <c r="B7" s="36">
        <v>2</v>
      </c>
      <c r="C7" s="42">
        <v>3</v>
      </c>
      <c r="D7" s="42">
        <v>4</v>
      </c>
      <c r="E7" s="37">
        <v>5</v>
      </c>
      <c r="F7" s="37">
        <v>6</v>
      </c>
      <c r="G7" s="48">
        <v>7</v>
      </c>
      <c r="H7" s="49">
        <v>8</v>
      </c>
      <c r="I7" s="37">
        <v>9</v>
      </c>
      <c r="J7" s="37">
        <v>10</v>
      </c>
      <c r="K7" s="34">
        <v>11</v>
      </c>
      <c r="L7" s="34">
        <v>12</v>
      </c>
      <c r="M7" s="34">
        <v>13</v>
      </c>
      <c r="N7" s="42">
        <v>14</v>
      </c>
      <c r="O7" s="36">
        <v>15</v>
      </c>
      <c r="P7" s="36">
        <v>16</v>
      </c>
      <c r="Q7" s="36">
        <v>17</v>
      </c>
      <c r="R7" s="42">
        <v>18</v>
      </c>
      <c r="S7" s="36">
        <v>19</v>
      </c>
      <c r="T7" s="36">
        <v>20</v>
      </c>
      <c r="U7" s="35">
        <v>21</v>
      </c>
      <c r="V7" s="42">
        <v>22</v>
      </c>
      <c r="W7" s="44"/>
    </row>
    <row r="8" spans="1:30" ht="13.5" customHeight="1" x14ac:dyDescent="0.15">
      <c r="A8" s="38"/>
      <c r="B8" s="50"/>
      <c r="C8" s="51"/>
      <c r="D8" s="52"/>
      <c r="E8" s="53"/>
      <c r="F8" s="53"/>
      <c r="G8" s="54">
        <f>O9+P9+Q9+R9+S9+T9+U9+V9</f>
        <v>2952</v>
      </c>
      <c r="H8" s="55"/>
      <c r="I8" s="53"/>
      <c r="J8" s="53"/>
      <c r="K8" s="53"/>
      <c r="L8" s="53"/>
      <c r="M8" s="53"/>
      <c r="N8" s="56"/>
      <c r="O8" s="471">
        <f>(O9+P9)/17</f>
        <v>36</v>
      </c>
      <c r="P8" s="472"/>
      <c r="Q8" s="473">
        <f>(Q9+R9)/24</f>
        <v>36</v>
      </c>
      <c r="R8" s="474"/>
      <c r="S8" s="475">
        <f>(S9+T9)/17</f>
        <v>36</v>
      </c>
      <c r="T8" s="476"/>
      <c r="U8" s="477">
        <f>(U9+V9)/24</f>
        <v>36</v>
      </c>
      <c r="V8" s="474"/>
      <c r="W8" s="44"/>
    </row>
    <row r="9" spans="1:30" ht="13.5" customHeight="1" x14ac:dyDescent="0.15">
      <c r="A9" s="38"/>
      <c r="B9" s="57"/>
      <c r="C9" s="58"/>
      <c r="D9" s="59"/>
      <c r="E9" s="60">
        <f>E11+E33+E40+E50+E65</f>
        <v>2952</v>
      </c>
      <c r="F9" s="61">
        <f t="shared" ref="F9:V9" si="0">F11+F33+F40+F50+F65</f>
        <v>16</v>
      </c>
      <c r="G9" s="61">
        <f t="shared" si="0"/>
        <v>2936</v>
      </c>
      <c r="H9" s="61">
        <f t="shared" si="0"/>
        <v>1540</v>
      </c>
      <c r="I9" s="61">
        <f t="shared" si="0"/>
        <v>1216</v>
      </c>
      <c r="J9" s="61">
        <f t="shared" si="0"/>
        <v>928</v>
      </c>
      <c r="K9" s="61">
        <f t="shared" si="0"/>
        <v>252</v>
      </c>
      <c r="L9" s="61">
        <f t="shared" si="0"/>
        <v>24</v>
      </c>
      <c r="M9" s="61">
        <f t="shared" si="0"/>
        <v>84</v>
      </c>
      <c r="N9" s="62">
        <f t="shared" si="0"/>
        <v>396</v>
      </c>
      <c r="O9" s="60">
        <f t="shared" si="0"/>
        <v>2</v>
      </c>
      <c r="P9" s="61">
        <f t="shared" si="0"/>
        <v>610</v>
      </c>
      <c r="Q9" s="61">
        <f t="shared" si="0"/>
        <v>6</v>
      </c>
      <c r="R9" s="62">
        <f t="shared" si="0"/>
        <v>858</v>
      </c>
      <c r="S9" s="60">
        <f t="shared" si="0"/>
        <v>4</v>
      </c>
      <c r="T9" s="61">
        <f t="shared" si="0"/>
        <v>608</v>
      </c>
      <c r="U9" s="61">
        <f t="shared" si="0"/>
        <v>4</v>
      </c>
      <c r="V9" s="63">
        <f t="shared" si="0"/>
        <v>860</v>
      </c>
      <c r="W9" s="64">
        <f>O9+P9+Q9+R9+S9+T9+U9+V9</f>
        <v>2952</v>
      </c>
    </row>
    <row r="10" spans="1:30" ht="13.5" customHeight="1" x14ac:dyDescent="0.15">
      <c r="A10" s="65"/>
      <c r="B10" s="66"/>
      <c r="C10" s="67"/>
      <c r="D10" s="68"/>
      <c r="E10" s="69"/>
      <c r="F10" s="70"/>
      <c r="G10" s="70"/>
      <c r="H10" s="70"/>
      <c r="I10" s="70"/>
      <c r="J10" s="70"/>
      <c r="K10" s="70"/>
      <c r="L10" s="70"/>
      <c r="M10" s="70"/>
      <c r="N10" s="71"/>
      <c r="O10" s="69"/>
      <c r="P10" s="70"/>
      <c r="Q10" s="70"/>
      <c r="R10" s="71"/>
      <c r="S10" s="69"/>
      <c r="T10" s="72"/>
      <c r="U10" s="73"/>
      <c r="V10" s="71"/>
      <c r="W10" s="74"/>
    </row>
    <row r="11" spans="1:30" ht="13.5" customHeight="1" x14ac:dyDescent="0.15">
      <c r="A11" s="75"/>
      <c r="B11" s="76" t="s">
        <v>193</v>
      </c>
      <c r="C11" s="77" t="s">
        <v>194</v>
      </c>
      <c r="D11" s="78"/>
      <c r="E11" s="61">
        <f>E12+E13+E14+E15+E16+E20+E21+E22+E23+E24+E25+E26+E27+E28+E29+E31</f>
        <v>1476</v>
      </c>
      <c r="F11" s="61">
        <f t="shared" ref="F11:V11" si="1">F12+F13+F14+F15+F16+F20+F21+F22+F23+F24+F25+F26+F27+F28+F29+F31</f>
        <v>0</v>
      </c>
      <c r="G11" s="61">
        <f t="shared" si="1"/>
        <v>1476</v>
      </c>
      <c r="H11" s="61">
        <f t="shared" si="1"/>
        <v>594</v>
      </c>
      <c r="I11" s="61">
        <f t="shared" si="1"/>
        <v>840</v>
      </c>
      <c r="J11" s="61">
        <f t="shared" si="1"/>
        <v>594</v>
      </c>
      <c r="K11" s="61">
        <f t="shared" si="1"/>
        <v>0</v>
      </c>
      <c r="L11" s="61">
        <f t="shared" si="1"/>
        <v>24</v>
      </c>
      <c r="M11" s="61">
        <f t="shared" si="1"/>
        <v>18</v>
      </c>
      <c r="N11" s="62">
        <f t="shared" si="1"/>
        <v>0</v>
      </c>
      <c r="O11" s="60">
        <f t="shared" si="1"/>
        <v>0</v>
      </c>
      <c r="P11" s="61">
        <f t="shared" si="1"/>
        <v>418</v>
      </c>
      <c r="Q11" s="61">
        <f t="shared" si="1"/>
        <v>0</v>
      </c>
      <c r="R11" s="79">
        <f t="shared" si="1"/>
        <v>566</v>
      </c>
      <c r="S11" s="61">
        <f t="shared" si="1"/>
        <v>0</v>
      </c>
      <c r="T11" s="61">
        <f t="shared" si="1"/>
        <v>262</v>
      </c>
      <c r="U11" s="61">
        <f t="shared" si="1"/>
        <v>0</v>
      </c>
      <c r="V11" s="63">
        <f t="shared" si="1"/>
        <v>230</v>
      </c>
      <c r="W11" s="74">
        <f>P11+R11+T11+V11</f>
        <v>1476</v>
      </c>
      <c r="Z11" s="80"/>
    </row>
    <row r="12" spans="1:30" ht="13.5" customHeight="1" x14ac:dyDescent="0.15">
      <c r="A12" s="478" t="s">
        <v>195</v>
      </c>
      <c r="B12" s="479"/>
      <c r="C12" s="480"/>
      <c r="D12" s="81"/>
      <c r="E12" s="82"/>
      <c r="F12" s="83"/>
      <c r="G12" s="84"/>
      <c r="H12" s="85"/>
      <c r="I12" s="86"/>
      <c r="J12" s="87"/>
      <c r="K12" s="86"/>
      <c r="L12" s="88"/>
      <c r="M12" s="88"/>
      <c r="N12" s="89"/>
      <c r="O12" s="90"/>
      <c r="P12" s="91"/>
      <c r="Q12" s="91"/>
      <c r="R12" s="89"/>
      <c r="S12" s="90"/>
      <c r="T12" s="90"/>
      <c r="U12" s="92"/>
      <c r="V12" s="89"/>
      <c r="W12" s="74"/>
    </row>
    <row r="13" spans="1:30" ht="13.5" customHeight="1" x14ac:dyDescent="0.15">
      <c r="A13" s="466" t="s">
        <v>196</v>
      </c>
      <c r="B13" s="93" t="s">
        <v>197</v>
      </c>
      <c r="C13" s="94" t="s">
        <v>198</v>
      </c>
      <c r="D13" s="95" t="s">
        <v>199</v>
      </c>
      <c r="E13" s="96">
        <f t="shared" ref="E13:E32" si="2">F13+G13</f>
        <v>98</v>
      </c>
      <c r="F13" s="97"/>
      <c r="G13" s="98">
        <f t="shared" ref="G13:G29" si="3">I13+J13+K13+L13+M13+N13</f>
        <v>98</v>
      </c>
      <c r="H13" s="99"/>
      <c r="I13" s="100">
        <v>78</v>
      </c>
      <c r="J13" s="100"/>
      <c r="K13" s="100"/>
      <c r="L13" s="100">
        <v>14</v>
      </c>
      <c r="M13" s="100">
        <v>6</v>
      </c>
      <c r="N13" s="101"/>
      <c r="O13" s="102"/>
      <c r="P13" s="100">
        <v>34</v>
      </c>
      <c r="Q13" s="100"/>
      <c r="R13" s="101">
        <v>64</v>
      </c>
      <c r="S13" s="102"/>
      <c r="T13" s="102"/>
      <c r="U13" s="103"/>
      <c r="V13" s="101"/>
      <c r="W13" s="74">
        <f t="shared" ref="W13:W65" si="4">O13+P13+Q13+R13+S13+T13+U13+V13</f>
        <v>98</v>
      </c>
    </row>
    <row r="14" spans="1:30" ht="13.5" customHeight="1" x14ac:dyDescent="0.15">
      <c r="A14" s="467"/>
      <c r="B14" s="93" t="s">
        <v>200</v>
      </c>
      <c r="C14" s="94" t="s">
        <v>201</v>
      </c>
      <c r="D14" s="95" t="s">
        <v>202</v>
      </c>
      <c r="E14" s="96">
        <f t="shared" si="2"/>
        <v>124</v>
      </c>
      <c r="F14" s="97"/>
      <c r="G14" s="98">
        <f t="shared" si="3"/>
        <v>124</v>
      </c>
      <c r="H14" s="99"/>
      <c r="I14" s="100">
        <v>124</v>
      </c>
      <c r="J14" s="100"/>
      <c r="K14" s="100"/>
      <c r="L14" s="100"/>
      <c r="M14" s="100"/>
      <c r="N14" s="101"/>
      <c r="O14" s="102"/>
      <c r="P14" s="102"/>
      <c r="Q14" s="100"/>
      <c r="R14" s="101"/>
      <c r="S14" s="102"/>
      <c r="T14" s="102">
        <v>68</v>
      </c>
      <c r="U14" s="103"/>
      <c r="V14" s="101">
        <v>56</v>
      </c>
      <c r="W14" s="74">
        <f t="shared" si="4"/>
        <v>124</v>
      </c>
    </row>
    <row r="15" spans="1:30" ht="19.5" customHeight="1" x14ac:dyDescent="0.15">
      <c r="A15" s="104" t="s">
        <v>203</v>
      </c>
      <c r="B15" s="93" t="s">
        <v>204</v>
      </c>
      <c r="C15" s="94" t="s">
        <v>205</v>
      </c>
      <c r="D15" s="95" t="s">
        <v>202</v>
      </c>
      <c r="E15" s="96">
        <f t="shared" si="2"/>
        <v>124</v>
      </c>
      <c r="F15" s="97"/>
      <c r="G15" s="98">
        <f t="shared" si="3"/>
        <v>124</v>
      </c>
      <c r="H15" s="99">
        <f t="shared" ref="H15:H31" si="5">J15</f>
        <v>124</v>
      </c>
      <c r="I15" s="100"/>
      <c r="J15" s="100">
        <v>124</v>
      </c>
      <c r="K15" s="100"/>
      <c r="L15" s="100"/>
      <c r="M15" s="100"/>
      <c r="N15" s="101"/>
      <c r="O15" s="102"/>
      <c r="P15" s="102">
        <v>34</v>
      </c>
      <c r="Q15" s="103"/>
      <c r="R15" s="101">
        <v>90</v>
      </c>
      <c r="S15" s="102"/>
      <c r="T15" s="102"/>
      <c r="U15" s="105"/>
      <c r="V15" s="101"/>
      <c r="W15" s="74">
        <f t="shared" si="4"/>
        <v>124</v>
      </c>
    </row>
    <row r="16" spans="1:30" ht="12.75" customHeight="1" x14ac:dyDescent="0.15">
      <c r="A16" s="466" t="s">
        <v>206</v>
      </c>
      <c r="B16" s="93" t="s">
        <v>207</v>
      </c>
      <c r="C16" s="106" t="s">
        <v>208</v>
      </c>
      <c r="D16" s="95" t="s">
        <v>199</v>
      </c>
      <c r="E16" s="96">
        <f t="shared" si="2"/>
        <v>336</v>
      </c>
      <c r="F16" s="97"/>
      <c r="G16" s="98">
        <f t="shared" si="3"/>
        <v>336</v>
      </c>
      <c r="H16" s="99">
        <f t="shared" si="5"/>
        <v>110</v>
      </c>
      <c r="I16" s="100">
        <v>210</v>
      </c>
      <c r="J16" s="100">
        <f>J17+J18+J19</f>
        <v>110</v>
      </c>
      <c r="K16" s="100"/>
      <c r="L16" s="100">
        <v>10</v>
      </c>
      <c r="M16" s="100">
        <v>6</v>
      </c>
      <c r="N16" s="101"/>
      <c r="O16" s="102"/>
      <c r="P16" s="102">
        <v>72</v>
      </c>
      <c r="Q16" s="105"/>
      <c r="R16" s="101">
        <v>104</v>
      </c>
      <c r="S16" s="102"/>
      <c r="T16" s="102">
        <v>80</v>
      </c>
      <c r="U16" s="105"/>
      <c r="V16" s="101">
        <v>80</v>
      </c>
      <c r="W16" s="74">
        <f t="shared" si="4"/>
        <v>336</v>
      </c>
    </row>
    <row r="17" spans="1:23" ht="20.25" customHeight="1" x14ac:dyDescent="0.15">
      <c r="A17" s="468"/>
      <c r="B17" s="93" t="s">
        <v>209</v>
      </c>
      <c r="C17" s="106" t="s">
        <v>210</v>
      </c>
      <c r="D17" s="95"/>
      <c r="E17" s="96">
        <f t="shared" si="2"/>
        <v>170</v>
      </c>
      <c r="F17" s="97"/>
      <c r="G17" s="98">
        <f t="shared" si="3"/>
        <v>170</v>
      </c>
      <c r="H17" s="99">
        <f t="shared" si="5"/>
        <v>54</v>
      </c>
      <c r="I17" s="100">
        <v>100</v>
      </c>
      <c r="J17" s="100">
        <v>54</v>
      </c>
      <c r="K17" s="100"/>
      <c r="L17" s="100">
        <v>10</v>
      </c>
      <c r="M17" s="100">
        <v>6</v>
      </c>
      <c r="N17" s="101"/>
      <c r="O17" s="102"/>
      <c r="P17" s="102">
        <v>42</v>
      </c>
      <c r="Q17" s="105"/>
      <c r="R17" s="101">
        <v>48</v>
      </c>
      <c r="S17" s="100"/>
      <c r="T17" s="102">
        <v>32</v>
      </c>
      <c r="U17" s="105"/>
      <c r="V17" s="101">
        <v>48</v>
      </c>
      <c r="W17" s="74">
        <f t="shared" si="4"/>
        <v>170</v>
      </c>
    </row>
    <row r="18" spans="1:23" ht="13.5" customHeight="1" x14ac:dyDescent="0.15">
      <c r="A18" s="468"/>
      <c r="B18" s="93" t="s">
        <v>211</v>
      </c>
      <c r="C18" s="94" t="s">
        <v>212</v>
      </c>
      <c r="D18" s="95"/>
      <c r="E18" s="96">
        <f t="shared" si="2"/>
        <v>124</v>
      </c>
      <c r="F18" s="97"/>
      <c r="G18" s="98">
        <f t="shared" si="3"/>
        <v>124</v>
      </c>
      <c r="H18" s="99">
        <f t="shared" si="5"/>
        <v>42</v>
      </c>
      <c r="I18" s="100">
        <v>82</v>
      </c>
      <c r="J18" s="100">
        <v>42</v>
      </c>
      <c r="K18" s="100"/>
      <c r="L18" s="100"/>
      <c r="M18" s="100"/>
      <c r="N18" s="101"/>
      <c r="O18" s="102"/>
      <c r="P18" s="102">
        <v>30</v>
      </c>
      <c r="Q18" s="105"/>
      <c r="R18" s="101">
        <v>46</v>
      </c>
      <c r="S18" s="100"/>
      <c r="T18" s="102">
        <v>48</v>
      </c>
      <c r="U18" s="105"/>
      <c r="V18" s="101"/>
      <c r="W18" s="74">
        <f t="shared" si="4"/>
        <v>124</v>
      </c>
    </row>
    <row r="19" spans="1:23" ht="13.5" customHeight="1" x14ac:dyDescent="0.15">
      <c r="A19" s="468"/>
      <c r="B19" s="93" t="s">
        <v>213</v>
      </c>
      <c r="C19" s="106" t="s">
        <v>214</v>
      </c>
      <c r="D19" s="95"/>
      <c r="E19" s="96">
        <f t="shared" si="2"/>
        <v>42</v>
      </c>
      <c r="F19" s="97"/>
      <c r="G19" s="98">
        <f t="shared" si="3"/>
        <v>42</v>
      </c>
      <c r="H19" s="99">
        <f t="shared" si="5"/>
        <v>14</v>
      </c>
      <c r="I19" s="100">
        <v>28</v>
      </c>
      <c r="J19" s="100">
        <v>14</v>
      </c>
      <c r="K19" s="100"/>
      <c r="L19" s="100"/>
      <c r="M19" s="100"/>
      <c r="N19" s="101"/>
      <c r="O19" s="102"/>
      <c r="P19" s="102"/>
      <c r="Q19" s="105"/>
      <c r="R19" s="101">
        <v>10</v>
      </c>
      <c r="S19" s="105"/>
      <c r="T19" s="100"/>
      <c r="U19" s="105"/>
      <c r="V19" s="101">
        <v>32</v>
      </c>
      <c r="W19" s="74">
        <f t="shared" si="4"/>
        <v>42</v>
      </c>
    </row>
    <row r="20" spans="1:23" ht="13.5" customHeight="1" x14ac:dyDescent="0.15">
      <c r="A20" s="467"/>
      <c r="B20" s="93" t="s">
        <v>215</v>
      </c>
      <c r="C20" s="94" t="s">
        <v>216</v>
      </c>
      <c r="D20" s="95" t="s">
        <v>199</v>
      </c>
      <c r="E20" s="96">
        <f t="shared" si="2"/>
        <v>164</v>
      </c>
      <c r="F20" s="83"/>
      <c r="G20" s="98">
        <f t="shared" si="3"/>
        <v>164</v>
      </c>
      <c r="H20" s="99">
        <f t="shared" si="5"/>
        <v>158</v>
      </c>
      <c r="I20" s="100"/>
      <c r="J20" s="100">
        <v>158</v>
      </c>
      <c r="K20" s="100"/>
      <c r="L20" s="100"/>
      <c r="M20" s="100">
        <v>6</v>
      </c>
      <c r="N20" s="101"/>
      <c r="O20" s="92"/>
      <c r="P20" s="91">
        <v>66</v>
      </c>
      <c r="Q20" s="107"/>
      <c r="R20" s="89">
        <v>98</v>
      </c>
      <c r="S20" s="107"/>
      <c r="T20" s="91"/>
      <c r="U20" s="107"/>
      <c r="V20" s="89"/>
      <c r="W20" s="74">
        <f t="shared" si="4"/>
        <v>164</v>
      </c>
    </row>
    <row r="21" spans="1:23" ht="13.5" customHeight="1" x14ac:dyDescent="0.15">
      <c r="A21" s="466" t="s">
        <v>217</v>
      </c>
      <c r="B21" s="93" t="s">
        <v>218</v>
      </c>
      <c r="C21" s="94" t="s">
        <v>219</v>
      </c>
      <c r="D21" s="95" t="s">
        <v>202</v>
      </c>
      <c r="E21" s="96">
        <f t="shared" si="2"/>
        <v>98</v>
      </c>
      <c r="F21" s="97"/>
      <c r="G21" s="98">
        <f t="shared" si="3"/>
        <v>98</v>
      </c>
      <c r="H21" s="99">
        <f t="shared" si="5"/>
        <v>30</v>
      </c>
      <c r="I21" s="100">
        <v>68</v>
      </c>
      <c r="J21" s="100">
        <v>30</v>
      </c>
      <c r="K21" s="100"/>
      <c r="L21" s="100"/>
      <c r="M21" s="100"/>
      <c r="N21" s="101"/>
      <c r="O21" s="103"/>
      <c r="P21" s="100">
        <v>34</v>
      </c>
      <c r="Q21" s="105"/>
      <c r="R21" s="101">
        <v>64</v>
      </c>
      <c r="S21" s="105"/>
      <c r="T21" s="100"/>
      <c r="U21" s="105"/>
      <c r="V21" s="101"/>
      <c r="W21" s="74">
        <f t="shared" si="4"/>
        <v>98</v>
      </c>
    </row>
    <row r="22" spans="1:23" ht="13.5" customHeight="1" x14ac:dyDescent="0.15">
      <c r="A22" s="468"/>
      <c r="B22" s="93" t="s">
        <v>220</v>
      </c>
      <c r="C22" s="94" t="s">
        <v>221</v>
      </c>
      <c r="D22" s="95" t="s">
        <v>202</v>
      </c>
      <c r="E22" s="96">
        <f t="shared" si="2"/>
        <v>58</v>
      </c>
      <c r="F22" s="100"/>
      <c r="G22" s="98">
        <f t="shared" si="3"/>
        <v>58</v>
      </c>
      <c r="H22" s="99">
        <f t="shared" si="5"/>
        <v>22</v>
      </c>
      <c r="I22" s="100">
        <v>36</v>
      </c>
      <c r="J22" s="100">
        <v>22</v>
      </c>
      <c r="K22" s="100"/>
      <c r="L22" s="100"/>
      <c r="M22" s="100"/>
      <c r="N22" s="101"/>
      <c r="O22" s="103"/>
      <c r="P22" s="100">
        <v>34</v>
      </c>
      <c r="Q22" s="105"/>
      <c r="R22" s="101">
        <v>24</v>
      </c>
      <c r="S22" s="105"/>
      <c r="T22" s="100"/>
      <c r="U22" s="105"/>
      <c r="V22" s="101"/>
      <c r="W22" s="74">
        <f t="shared" si="4"/>
        <v>58</v>
      </c>
    </row>
    <row r="23" spans="1:23" ht="13.5" customHeight="1" x14ac:dyDescent="0.15">
      <c r="A23" s="467"/>
      <c r="B23" s="93" t="s">
        <v>222</v>
      </c>
      <c r="C23" s="94" t="s">
        <v>223</v>
      </c>
      <c r="D23" s="95" t="s">
        <v>202</v>
      </c>
      <c r="E23" s="96">
        <f t="shared" si="2"/>
        <v>42</v>
      </c>
      <c r="F23" s="108"/>
      <c r="G23" s="98">
        <f t="shared" si="3"/>
        <v>42</v>
      </c>
      <c r="H23" s="99"/>
      <c r="I23" s="100">
        <v>42</v>
      </c>
      <c r="J23" s="100"/>
      <c r="K23" s="100"/>
      <c r="L23" s="100"/>
      <c r="M23" s="100"/>
      <c r="N23" s="101"/>
      <c r="O23" s="92"/>
      <c r="P23" s="91"/>
      <c r="Q23" s="107"/>
      <c r="R23" s="89"/>
      <c r="S23" s="107"/>
      <c r="T23" s="91"/>
      <c r="U23" s="107"/>
      <c r="V23" s="89">
        <v>42</v>
      </c>
      <c r="W23" s="74">
        <f t="shared" si="4"/>
        <v>42</v>
      </c>
    </row>
    <row r="24" spans="1:23" ht="13.5" customHeight="1" x14ac:dyDescent="0.15">
      <c r="A24" s="466" t="s">
        <v>224</v>
      </c>
      <c r="B24" s="93" t="s">
        <v>225</v>
      </c>
      <c r="C24" s="94" t="s">
        <v>226</v>
      </c>
      <c r="D24" s="95" t="s">
        <v>202</v>
      </c>
      <c r="E24" s="96">
        <f t="shared" si="2"/>
        <v>82</v>
      </c>
      <c r="F24" s="97"/>
      <c r="G24" s="98">
        <f t="shared" si="3"/>
        <v>82</v>
      </c>
      <c r="H24" s="99"/>
      <c r="I24" s="100">
        <v>82</v>
      </c>
      <c r="J24" s="100"/>
      <c r="K24" s="100"/>
      <c r="L24" s="100"/>
      <c r="M24" s="100"/>
      <c r="N24" s="89"/>
      <c r="O24" s="92"/>
      <c r="P24" s="100">
        <v>34</v>
      </c>
      <c r="Q24" s="105"/>
      <c r="R24" s="101">
        <v>48</v>
      </c>
      <c r="S24" s="105"/>
      <c r="T24" s="100"/>
      <c r="U24" s="105"/>
      <c r="V24" s="101"/>
      <c r="W24" s="74">
        <f t="shared" si="4"/>
        <v>82</v>
      </c>
    </row>
    <row r="25" spans="1:23" ht="13.5" customHeight="1" x14ac:dyDescent="0.15">
      <c r="A25" s="468"/>
      <c r="B25" s="93" t="s">
        <v>227</v>
      </c>
      <c r="C25" s="94" t="s">
        <v>228</v>
      </c>
      <c r="D25" s="95" t="s">
        <v>202</v>
      </c>
      <c r="E25" s="96">
        <f t="shared" si="2"/>
        <v>82</v>
      </c>
      <c r="F25" s="100"/>
      <c r="G25" s="98">
        <f t="shared" si="3"/>
        <v>82</v>
      </c>
      <c r="H25" s="99"/>
      <c r="I25" s="100">
        <v>82</v>
      </c>
      <c r="J25" s="100"/>
      <c r="K25" s="100"/>
      <c r="L25" s="100"/>
      <c r="M25" s="100"/>
      <c r="N25" s="101"/>
      <c r="O25" s="92"/>
      <c r="P25" s="91"/>
      <c r="Q25" s="107"/>
      <c r="R25" s="101"/>
      <c r="S25" s="92"/>
      <c r="T25" s="91">
        <v>52</v>
      </c>
      <c r="U25" s="107"/>
      <c r="V25" s="89">
        <v>30</v>
      </c>
      <c r="W25" s="74">
        <f t="shared" si="4"/>
        <v>82</v>
      </c>
    </row>
    <row r="26" spans="1:23" ht="13.5" customHeight="1" x14ac:dyDescent="0.15">
      <c r="A26" s="467"/>
      <c r="B26" s="93" t="s">
        <v>229</v>
      </c>
      <c r="C26" s="94" t="s">
        <v>230</v>
      </c>
      <c r="D26" s="95" t="s">
        <v>202</v>
      </c>
      <c r="E26" s="96">
        <f t="shared" si="2"/>
        <v>42</v>
      </c>
      <c r="F26" s="100"/>
      <c r="G26" s="98">
        <f t="shared" si="3"/>
        <v>42</v>
      </c>
      <c r="H26" s="99"/>
      <c r="I26" s="100">
        <v>42</v>
      </c>
      <c r="J26" s="100"/>
      <c r="K26" s="100"/>
      <c r="L26" s="100"/>
      <c r="M26" s="100"/>
      <c r="N26" s="101"/>
      <c r="O26" s="102"/>
      <c r="P26" s="100"/>
      <c r="Q26" s="100"/>
      <c r="R26" s="101"/>
      <c r="S26" s="102"/>
      <c r="T26" s="100">
        <v>42</v>
      </c>
      <c r="U26" s="100"/>
      <c r="V26" s="101"/>
      <c r="W26" s="74">
        <f t="shared" si="4"/>
        <v>42</v>
      </c>
    </row>
    <row r="27" spans="1:23" ht="25.5" customHeight="1" x14ac:dyDescent="0.15">
      <c r="A27" s="469" t="s">
        <v>231</v>
      </c>
      <c r="B27" s="93" t="s">
        <v>232</v>
      </c>
      <c r="C27" s="94" t="s">
        <v>233</v>
      </c>
      <c r="D27" s="95" t="s">
        <v>202</v>
      </c>
      <c r="E27" s="96">
        <f t="shared" si="2"/>
        <v>82</v>
      </c>
      <c r="F27" s="100"/>
      <c r="G27" s="98">
        <f t="shared" si="3"/>
        <v>82</v>
      </c>
      <c r="H27" s="99">
        <f t="shared" si="5"/>
        <v>80</v>
      </c>
      <c r="I27" s="100">
        <v>2</v>
      </c>
      <c r="J27" s="100">
        <v>80</v>
      </c>
      <c r="K27" s="100"/>
      <c r="L27" s="100"/>
      <c r="M27" s="100"/>
      <c r="N27" s="101"/>
      <c r="O27" s="102"/>
      <c r="P27" s="100">
        <v>34</v>
      </c>
      <c r="Q27" s="100"/>
      <c r="R27" s="101">
        <v>48</v>
      </c>
      <c r="S27" s="102"/>
      <c r="T27" s="100"/>
      <c r="U27" s="100"/>
      <c r="V27" s="101"/>
      <c r="W27" s="74">
        <f t="shared" si="4"/>
        <v>82</v>
      </c>
    </row>
    <row r="28" spans="1:23" ht="25.5" customHeight="1" x14ac:dyDescent="0.15">
      <c r="A28" s="470"/>
      <c r="B28" s="93" t="s">
        <v>234</v>
      </c>
      <c r="C28" s="106" t="s">
        <v>235</v>
      </c>
      <c r="D28" s="95" t="s">
        <v>202</v>
      </c>
      <c r="E28" s="96">
        <f t="shared" si="2"/>
        <v>60</v>
      </c>
      <c r="F28" s="100"/>
      <c r="G28" s="98">
        <f t="shared" si="3"/>
        <v>60</v>
      </c>
      <c r="H28" s="99">
        <f t="shared" si="5"/>
        <v>24</v>
      </c>
      <c r="I28" s="100">
        <v>36</v>
      </c>
      <c r="J28" s="100">
        <v>24</v>
      </c>
      <c r="K28" s="100"/>
      <c r="L28" s="100"/>
      <c r="M28" s="100"/>
      <c r="N28" s="101"/>
      <c r="O28" s="102"/>
      <c r="P28" s="100">
        <v>34</v>
      </c>
      <c r="Q28" s="100"/>
      <c r="R28" s="101">
        <v>26</v>
      </c>
      <c r="S28" s="102"/>
      <c r="T28" s="100"/>
      <c r="U28" s="100"/>
      <c r="V28" s="101"/>
      <c r="W28" s="74">
        <f t="shared" si="4"/>
        <v>60</v>
      </c>
    </row>
    <row r="29" spans="1:23" ht="21" customHeight="1" x14ac:dyDescent="0.15">
      <c r="A29" s="93"/>
      <c r="B29" s="93" t="s">
        <v>236</v>
      </c>
      <c r="C29" s="106" t="s">
        <v>237</v>
      </c>
      <c r="D29" s="109" t="s">
        <v>238</v>
      </c>
      <c r="E29" s="96">
        <f t="shared" si="2"/>
        <v>42</v>
      </c>
      <c r="F29" s="100"/>
      <c r="G29" s="98">
        <f t="shared" si="3"/>
        <v>42</v>
      </c>
      <c r="H29" s="99">
        <f t="shared" si="5"/>
        <v>24</v>
      </c>
      <c r="I29" s="100">
        <v>18</v>
      </c>
      <c r="J29" s="100">
        <v>24</v>
      </c>
      <c r="K29" s="100"/>
      <c r="L29" s="100"/>
      <c r="M29" s="100"/>
      <c r="N29" s="101"/>
      <c r="O29" s="102"/>
      <c r="P29" s="100"/>
      <c r="Q29" s="100"/>
      <c r="R29" s="101"/>
      <c r="S29" s="102"/>
      <c r="T29" s="100">
        <v>20</v>
      </c>
      <c r="U29" s="100"/>
      <c r="V29" s="101">
        <v>22</v>
      </c>
      <c r="W29" s="74">
        <f t="shared" si="4"/>
        <v>42</v>
      </c>
    </row>
    <row r="30" spans="1:23" ht="12.75" customHeight="1" x14ac:dyDescent="0.15">
      <c r="A30" s="452" t="s">
        <v>239</v>
      </c>
      <c r="B30" s="453"/>
      <c r="C30" s="453"/>
      <c r="D30" s="110"/>
      <c r="E30" s="96"/>
      <c r="F30" s="100"/>
      <c r="G30" s="98"/>
      <c r="H30" s="99"/>
      <c r="I30" s="100"/>
      <c r="J30" s="100"/>
      <c r="K30" s="100"/>
      <c r="L30" s="100"/>
      <c r="M30" s="100"/>
      <c r="N30" s="101"/>
      <c r="O30" s="102"/>
      <c r="P30" s="100"/>
      <c r="Q30" s="100"/>
      <c r="R30" s="101"/>
      <c r="S30" s="102"/>
      <c r="T30" s="100"/>
      <c r="U30" s="100"/>
      <c r="V30" s="101"/>
      <c r="W30" s="74">
        <f t="shared" si="4"/>
        <v>0</v>
      </c>
    </row>
    <row r="31" spans="1:23" ht="20.25" customHeight="1" x14ac:dyDescent="0.15">
      <c r="A31" s="111"/>
      <c r="B31" s="112" t="s">
        <v>240</v>
      </c>
      <c r="C31" s="113" t="s">
        <v>241</v>
      </c>
      <c r="D31" s="114" t="s">
        <v>238</v>
      </c>
      <c r="E31" s="115">
        <f t="shared" si="2"/>
        <v>42</v>
      </c>
      <c r="F31" s="116"/>
      <c r="G31" s="117">
        <f>I31+J31+K31+L31+M31</f>
        <v>42</v>
      </c>
      <c r="H31" s="118">
        <f t="shared" si="5"/>
        <v>22</v>
      </c>
      <c r="I31" s="119">
        <v>20</v>
      </c>
      <c r="J31" s="119">
        <v>22</v>
      </c>
      <c r="K31" s="119"/>
      <c r="L31" s="120"/>
      <c r="M31" s="121"/>
      <c r="N31" s="122"/>
      <c r="O31" s="121"/>
      <c r="P31" s="120">
        <v>42</v>
      </c>
      <c r="Q31" s="121"/>
      <c r="R31" s="122"/>
      <c r="S31" s="121"/>
      <c r="T31" s="120"/>
      <c r="U31" s="123"/>
      <c r="V31" s="122"/>
      <c r="W31" s="74">
        <f t="shared" si="4"/>
        <v>42</v>
      </c>
    </row>
    <row r="32" spans="1:23" ht="13.5" hidden="1" customHeight="1" x14ac:dyDescent="0.15">
      <c r="B32" s="124"/>
      <c r="C32" s="125" t="s">
        <v>242</v>
      </c>
      <c r="D32" s="126"/>
      <c r="E32" s="127">
        <f t="shared" si="2"/>
        <v>0</v>
      </c>
      <c r="F32" s="124"/>
      <c r="G32" s="128"/>
      <c r="H32" s="129"/>
      <c r="I32" s="124"/>
      <c r="J32" s="130"/>
      <c r="K32" s="124"/>
      <c r="L32" s="124"/>
      <c r="M32" s="124"/>
      <c r="N32" s="131"/>
      <c r="O32" s="124"/>
      <c r="P32" s="130"/>
      <c r="Q32" s="124"/>
      <c r="R32" s="131"/>
      <c r="S32" s="124"/>
      <c r="T32" s="132"/>
      <c r="U32" s="133"/>
      <c r="V32" s="134"/>
      <c r="W32" s="74">
        <f t="shared" si="4"/>
        <v>0</v>
      </c>
    </row>
    <row r="33" spans="1:23" ht="13.5" customHeight="1" x14ac:dyDescent="0.15">
      <c r="A33" s="135"/>
      <c r="B33" s="136" t="s">
        <v>243</v>
      </c>
      <c r="C33" s="137" t="s">
        <v>244</v>
      </c>
      <c r="D33" s="138"/>
      <c r="E33" s="139">
        <f>E34+E35+E36+E37+E38+E39</f>
        <v>216</v>
      </c>
      <c r="F33" s="139">
        <f t="shared" ref="F33:V33" si="6">F34+F35+F36+F37+F38+F39</f>
        <v>0</v>
      </c>
      <c r="G33" s="139">
        <f t="shared" si="6"/>
        <v>216</v>
      </c>
      <c r="H33" s="139">
        <f t="shared" si="6"/>
        <v>96</v>
      </c>
      <c r="I33" s="139">
        <f t="shared" si="6"/>
        <v>84</v>
      </c>
      <c r="J33" s="139">
        <f t="shared" si="6"/>
        <v>132</v>
      </c>
      <c r="K33" s="139">
        <f t="shared" si="6"/>
        <v>0</v>
      </c>
      <c r="L33" s="139">
        <f t="shared" si="6"/>
        <v>0</v>
      </c>
      <c r="M33" s="139">
        <f t="shared" si="6"/>
        <v>0</v>
      </c>
      <c r="N33" s="140">
        <f t="shared" si="6"/>
        <v>0</v>
      </c>
      <c r="O33" s="141">
        <f t="shared" si="6"/>
        <v>0</v>
      </c>
      <c r="P33" s="139">
        <f t="shared" si="6"/>
        <v>0</v>
      </c>
      <c r="Q33" s="139">
        <f t="shared" si="6"/>
        <v>0</v>
      </c>
      <c r="R33" s="142">
        <f t="shared" si="6"/>
        <v>0</v>
      </c>
      <c r="S33" s="139">
        <f t="shared" si="6"/>
        <v>0</v>
      </c>
      <c r="T33" s="139">
        <f t="shared" si="6"/>
        <v>180</v>
      </c>
      <c r="U33" s="139">
        <f t="shared" si="6"/>
        <v>0</v>
      </c>
      <c r="V33" s="143">
        <f t="shared" si="6"/>
        <v>36</v>
      </c>
      <c r="W33" s="74">
        <f t="shared" si="4"/>
        <v>216</v>
      </c>
    </row>
    <row r="34" spans="1:23" ht="13.5" customHeight="1" x14ac:dyDescent="0.15">
      <c r="A34" s="144"/>
      <c r="B34" s="145" t="s">
        <v>245</v>
      </c>
      <c r="C34" s="146" t="s">
        <v>246</v>
      </c>
      <c r="D34" s="147" t="s">
        <v>202</v>
      </c>
      <c r="E34" s="82">
        <f t="shared" ref="E34:E39" si="7">G34+F34</f>
        <v>36</v>
      </c>
      <c r="F34" s="145"/>
      <c r="G34" s="148">
        <f t="shared" ref="G34:G39" si="8">I34+J34+K34+L34+M34</f>
        <v>36</v>
      </c>
      <c r="H34" s="149">
        <f>J34</f>
        <v>16</v>
      </c>
      <c r="I34" s="145">
        <v>20</v>
      </c>
      <c r="J34" s="145">
        <v>16</v>
      </c>
      <c r="K34" s="145"/>
      <c r="L34" s="145"/>
      <c r="M34" s="145"/>
      <c r="N34" s="150"/>
      <c r="O34" s="151"/>
      <c r="P34" s="145"/>
      <c r="Q34" s="145"/>
      <c r="R34" s="150"/>
      <c r="S34" s="151"/>
      <c r="T34" s="145">
        <v>36</v>
      </c>
      <c r="U34" s="145"/>
      <c r="V34" s="150"/>
      <c r="W34" s="74">
        <f t="shared" si="4"/>
        <v>36</v>
      </c>
    </row>
    <row r="35" spans="1:23" ht="27.75" customHeight="1" x14ac:dyDescent="0.15">
      <c r="A35" s="38"/>
      <c r="B35" s="57" t="s">
        <v>247</v>
      </c>
      <c r="C35" s="152" t="s">
        <v>248</v>
      </c>
      <c r="D35" s="153" t="s">
        <v>202</v>
      </c>
      <c r="E35" s="154">
        <f t="shared" si="7"/>
        <v>36</v>
      </c>
      <c r="F35" s="57"/>
      <c r="G35" s="148">
        <f t="shared" si="8"/>
        <v>36</v>
      </c>
      <c r="H35" s="155"/>
      <c r="I35" s="57"/>
      <c r="J35" s="57">
        <v>36</v>
      </c>
      <c r="K35" s="57"/>
      <c r="L35" s="57"/>
      <c r="M35" s="57"/>
      <c r="N35" s="156"/>
      <c r="O35" s="157"/>
      <c r="P35" s="57"/>
      <c r="Q35" s="57"/>
      <c r="R35" s="156"/>
      <c r="S35" s="157"/>
      <c r="T35" s="57">
        <v>36</v>
      </c>
      <c r="U35" s="57"/>
      <c r="V35" s="156"/>
      <c r="W35" s="74">
        <f t="shared" si="4"/>
        <v>36</v>
      </c>
    </row>
    <row r="36" spans="1:23" ht="14.25" customHeight="1" x14ac:dyDescent="0.15">
      <c r="A36" s="38"/>
      <c r="B36" s="57" t="s">
        <v>249</v>
      </c>
      <c r="C36" s="152" t="s">
        <v>250</v>
      </c>
      <c r="D36" s="153" t="s">
        <v>202</v>
      </c>
      <c r="E36" s="154">
        <f t="shared" si="7"/>
        <v>36</v>
      </c>
      <c r="F36" s="37"/>
      <c r="G36" s="148">
        <f t="shared" si="8"/>
        <v>36</v>
      </c>
      <c r="H36" s="155">
        <f t="shared" ref="H36:H39" si="9">J36</f>
        <v>10</v>
      </c>
      <c r="I36" s="57">
        <v>26</v>
      </c>
      <c r="J36" s="57">
        <v>10</v>
      </c>
      <c r="K36" s="158"/>
      <c r="L36" s="158"/>
      <c r="M36" s="158"/>
      <c r="N36" s="156"/>
      <c r="O36" s="157"/>
      <c r="P36" s="157"/>
      <c r="Q36" s="50"/>
      <c r="R36" s="156"/>
      <c r="S36" s="50"/>
      <c r="T36" s="57"/>
      <c r="U36" s="50"/>
      <c r="V36" s="156">
        <v>36</v>
      </c>
      <c r="W36" s="74">
        <f t="shared" si="4"/>
        <v>36</v>
      </c>
    </row>
    <row r="37" spans="1:23" ht="15.75" customHeight="1" x14ac:dyDescent="0.15">
      <c r="A37" s="38"/>
      <c r="B37" s="57" t="s">
        <v>251</v>
      </c>
      <c r="C37" s="152" t="s">
        <v>233</v>
      </c>
      <c r="D37" s="153" t="s">
        <v>202</v>
      </c>
      <c r="E37" s="154">
        <f t="shared" si="7"/>
        <v>36</v>
      </c>
      <c r="F37" s="57"/>
      <c r="G37" s="148">
        <f t="shared" si="8"/>
        <v>36</v>
      </c>
      <c r="H37" s="155">
        <f t="shared" si="9"/>
        <v>34</v>
      </c>
      <c r="I37" s="57">
        <v>2</v>
      </c>
      <c r="J37" s="57">
        <v>34</v>
      </c>
      <c r="K37" s="57"/>
      <c r="L37" s="57"/>
      <c r="M37" s="57"/>
      <c r="N37" s="156"/>
      <c r="O37" s="157"/>
      <c r="P37" s="57"/>
      <c r="Q37" s="57"/>
      <c r="R37" s="156"/>
      <c r="S37" s="157"/>
      <c r="T37" s="57">
        <v>36</v>
      </c>
      <c r="U37" s="57"/>
      <c r="V37" s="156"/>
      <c r="W37" s="74">
        <f t="shared" si="4"/>
        <v>36</v>
      </c>
    </row>
    <row r="38" spans="1:23" ht="23.25" customHeight="1" x14ac:dyDescent="0.15">
      <c r="A38" s="38"/>
      <c r="B38" s="57" t="s">
        <v>252</v>
      </c>
      <c r="C38" s="152" t="s">
        <v>253</v>
      </c>
      <c r="D38" s="159" t="s">
        <v>238</v>
      </c>
      <c r="E38" s="154">
        <f t="shared" si="7"/>
        <v>36</v>
      </c>
      <c r="F38" s="57"/>
      <c r="G38" s="148">
        <f t="shared" si="8"/>
        <v>36</v>
      </c>
      <c r="H38" s="155">
        <f t="shared" si="9"/>
        <v>16</v>
      </c>
      <c r="I38" s="57">
        <v>20</v>
      </c>
      <c r="J38" s="57">
        <v>16</v>
      </c>
      <c r="K38" s="57"/>
      <c r="L38" s="57"/>
      <c r="M38" s="57"/>
      <c r="N38" s="156"/>
      <c r="O38" s="157"/>
      <c r="P38" s="57"/>
      <c r="Q38" s="57"/>
      <c r="R38" s="156"/>
      <c r="S38" s="157"/>
      <c r="T38" s="57">
        <v>36</v>
      </c>
      <c r="U38" s="57"/>
      <c r="V38" s="156"/>
      <c r="W38" s="74">
        <f t="shared" si="4"/>
        <v>36</v>
      </c>
    </row>
    <row r="39" spans="1:23" ht="27.75" customHeight="1" x14ac:dyDescent="0.15">
      <c r="A39" s="65"/>
      <c r="B39" s="66" t="s">
        <v>254</v>
      </c>
      <c r="C39" s="67" t="s">
        <v>255</v>
      </c>
      <c r="D39" s="160" t="s">
        <v>238</v>
      </c>
      <c r="E39" s="161">
        <f t="shared" si="7"/>
        <v>36</v>
      </c>
      <c r="F39" s="66"/>
      <c r="G39" s="136">
        <f t="shared" si="8"/>
        <v>36</v>
      </c>
      <c r="H39" s="162">
        <f t="shared" si="9"/>
        <v>20</v>
      </c>
      <c r="I39" s="66">
        <v>16</v>
      </c>
      <c r="J39" s="66">
        <v>20</v>
      </c>
      <c r="K39" s="66"/>
      <c r="L39" s="66"/>
      <c r="M39" s="66"/>
      <c r="N39" s="56"/>
      <c r="O39" s="163"/>
      <c r="P39" s="66"/>
      <c r="Q39" s="66"/>
      <c r="R39" s="56"/>
      <c r="S39" s="163"/>
      <c r="T39" s="163">
        <v>36</v>
      </c>
      <c r="U39" s="66"/>
      <c r="V39" s="56"/>
      <c r="W39" s="74">
        <f t="shared" si="4"/>
        <v>36</v>
      </c>
    </row>
    <row r="40" spans="1:23" ht="13.5" customHeight="1" x14ac:dyDescent="0.15">
      <c r="A40" s="164"/>
      <c r="B40" s="165" t="s">
        <v>256</v>
      </c>
      <c r="C40" s="166" t="s">
        <v>257</v>
      </c>
      <c r="D40" s="78"/>
      <c r="E40" s="167">
        <f t="shared" ref="E40:V40" si="10">SUM(E41:E49)</f>
        <v>340</v>
      </c>
      <c r="F40" s="167">
        <f t="shared" si="10"/>
        <v>0</v>
      </c>
      <c r="G40" s="167">
        <f t="shared" si="10"/>
        <v>340</v>
      </c>
      <c r="H40" s="167">
        <f t="shared" si="10"/>
        <v>124</v>
      </c>
      <c r="I40" s="167">
        <f t="shared" si="10"/>
        <v>204</v>
      </c>
      <c r="J40" s="167">
        <f t="shared" si="10"/>
        <v>124</v>
      </c>
      <c r="K40" s="167">
        <f t="shared" si="10"/>
        <v>0</v>
      </c>
      <c r="L40" s="167">
        <f t="shared" si="10"/>
        <v>0</v>
      </c>
      <c r="M40" s="167">
        <f t="shared" si="10"/>
        <v>12</v>
      </c>
      <c r="N40" s="168">
        <f t="shared" si="10"/>
        <v>0</v>
      </c>
      <c r="O40" s="169">
        <f t="shared" si="10"/>
        <v>0</v>
      </c>
      <c r="P40" s="167">
        <f t="shared" si="10"/>
        <v>82</v>
      </c>
      <c r="Q40" s="167">
        <f t="shared" si="10"/>
        <v>0</v>
      </c>
      <c r="R40" s="168">
        <f t="shared" si="10"/>
        <v>144</v>
      </c>
      <c r="S40" s="169">
        <f t="shared" si="10"/>
        <v>0</v>
      </c>
      <c r="T40" s="170">
        <f t="shared" si="10"/>
        <v>42</v>
      </c>
      <c r="U40" s="170">
        <f t="shared" si="10"/>
        <v>0</v>
      </c>
      <c r="V40" s="170">
        <f t="shared" si="10"/>
        <v>72</v>
      </c>
      <c r="W40" s="74">
        <f t="shared" si="4"/>
        <v>340</v>
      </c>
    </row>
    <row r="41" spans="1:23" ht="27" customHeight="1" x14ac:dyDescent="0.15">
      <c r="A41" s="144"/>
      <c r="B41" s="145" t="s">
        <v>258</v>
      </c>
      <c r="C41" s="171" t="s">
        <v>259</v>
      </c>
      <c r="D41" s="172" t="s">
        <v>202</v>
      </c>
      <c r="E41" s="151">
        <f t="shared" ref="E41:E49" si="11">F41+G41</f>
        <v>36</v>
      </c>
      <c r="F41" s="173"/>
      <c r="G41" s="148">
        <f t="shared" ref="G41:G49" si="12">I41+J41+K41+L41+M41</f>
        <v>36</v>
      </c>
      <c r="H41" s="149">
        <f t="shared" ref="H41:H49" si="13">J41</f>
        <v>20</v>
      </c>
      <c r="I41" s="145">
        <v>16</v>
      </c>
      <c r="J41" s="145">
        <v>20</v>
      </c>
      <c r="K41" s="174"/>
      <c r="L41" s="174"/>
      <c r="M41" s="174"/>
      <c r="N41" s="150"/>
      <c r="O41" s="151"/>
      <c r="P41" s="151"/>
      <c r="Q41" s="145"/>
      <c r="R41" s="150">
        <v>36</v>
      </c>
      <c r="S41" s="151"/>
      <c r="T41" s="151"/>
      <c r="U41" s="145"/>
      <c r="V41" s="150"/>
      <c r="W41" s="74">
        <f t="shared" si="4"/>
        <v>36</v>
      </c>
    </row>
    <row r="42" spans="1:23" ht="24" customHeight="1" x14ac:dyDescent="0.15">
      <c r="A42" s="38"/>
      <c r="B42" s="57" t="s">
        <v>260</v>
      </c>
      <c r="C42" s="39" t="s">
        <v>261</v>
      </c>
      <c r="D42" s="175" t="s">
        <v>199</v>
      </c>
      <c r="E42" s="145">
        <f t="shared" si="11"/>
        <v>42</v>
      </c>
      <c r="F42" s="37"/>
      <c r="G42" s="148">
        <f t="shared" si="12"/>
        <v>42</v>
      </c>
      <c r="H42" s="149">
        <f t="shared" si="13"/>
        <v>16</v>
      </c>
      <c r="I42" s="57">
        <v>20</v>
      </c>
      <c r="J42" s="57">
        <v>16</v>
      </c>
      <c r="K42" s="158"/>
      <c r="L42" s="158"/>
      <c r="M42" s="158">
        <v>6</v>
      </c>
      <c r="N42" s="156"/>
      <c r="O42" s="176"/>
      <c r="P42" s="157"/>
      <c r="Q42" s="50"/>
      <c r="R42" s="156"/>
      <c r="S42" s="157"/>
      <c r="T42" s="157">
        <v>42</v>
      </c>
      <c r="U42" s="50"/>
      <c r="V42" s="156"/>
      <c r="W42" s="74">
        <f t="shared" si="4"/>
        <v>42</v>
      </c>
    </row>
    <row r="43" spans="1:23" ht="15" customHeight="1" x14ac:dyDescent="0.15">
      <c r="A43" s="38"/>
      <c r="B43" s="57" t="s">
        <v>262</v>
      </c>
      <c r="C43" s="39" t="s">
        <v>263</v>
      </c>
      <c r="D43" s="42" t="s">
        <v>202</v>
      </c>
      <c r="E43" s="145">
        <f t="shared" si="11"/>
        <v>36</v>
      </c>
      <c r="F43" s="37"/>
      <c r="G43" s="148">
        <f t="shared" si="12"/>
        <v>36</v>
      </c>
      <c r="H43" s="149">
        <f t="shared" si="13"/>
        <v>6</v>
      </c>
      <c r="I43" s="57">
        <v>30</v>
      </c>
      <c r="J43" s="57">
        <v>6</v>
      </c>
      <c r="K43" s="158"/>
      <c r="L43" s="158"/>
      <c r="M43" s="158"/>
      <c r="N43" s="156"/>
      <c r="O43" s="176"/>
      <c r="P43" s="157"/>
      <c r="Q43" s="50"/>
      <c r="R43" s="156">
        <v>36</v>
      </c>
      <c r="S43" s="157"/>
      <c r="T43" s="157"/>
      <c r="U43" s="50"/>
      <c r="V43" s="156"/>
      <c r="W43" s="74">
        <f t="shared" si="4"/>
        <v>36</v>
      </c>
    </row>
    <row r="44" spans="1:23" ht="13.5" customHeight="1" x14ac:dyDescent="0.15">
      <c r="A44" s="38"/>
      <c r="B44" s="57" t="s">
        <v>264</v>
      </c>
      <c r="C44" s="39" t="s">
        <v>265</v>
      </c>
      <c r="D44" s="175" t="s">
        <v>199</v>
      </c>
      <c r="E44" s="145">
        <f t="shared" si="11"/>
        <v>46</v>
      </c>
      <c r="F44" s="37"/>
      <c r="G44" s="148">
        <f t="shared" si="12"/>
        <v>46</v>
      </c>
      <c r="H44" s="149">
        <f t="shared" si="13"/>
        <v>16</v>
      </c>
      <c r="I44" s="57">
        <v>24</v>
      </c>
      <c r="J44" s="57">
        <v>16</v>
      </c>
      <c r="K44" s="158"/>
      <c r="L44" s="158"/>
      <c r="M44" s="158">
        <v>6</v>
      </c>
      <c r="N44" s="156"/>
      <c r="O44" s="176"/>
      <c r="P44" s="157">
        <v>46</v>
      </c>
      <c r="Q44" s="50"/>
      <c r="R44" s="156"/>
      <c r="S44" s="176"/>
      <c r="T44" s="157"/>
      <c r="U44" s="50"/>
      <c r="V44" s="156"/>
      <c r="W44" s="74">
        <f t="shared" si="4"/>
        <v>46</v>
      </c>
    </row>
    <row r="45" spans="1:23" ht="13.5" customHeight="1" x14ac:dyDescent="0.15">
      <c r="A45" s="38"/>
      <c r="B45" s="57" t="s">
        <v>266</v>
      </c>
      <c r="C45" s="39" t="s">
        <v>267</v>
      </c>
      <c r="D45" s="42" t="s">
        <v>202</v>
      </c>
      <c r="E45" s="145">
        <f t="shared" si="11"/>
        <v>36</v>
      </c>
      <c r="F45" s="37"/>
      <c r="G45" s="148">
        <f t="shared" si="12"/>
        <v>36</v>
      </c>
      <c r="H45" s="149">
        <f t="shared" si="13"/>
        <v>10</v>
      </c>
      <c r="I45" s="177">
        <v>26</v>
      </c>
      <c r="J45" s="57">
        <v>10</v>
      </c>
      <c r="K45" s="158"/>
      <c r="L45" s="158"/>
      <c r="M45" s="158"/>
      <c r="N45" s="156"/>
      <c r="O45" s="176"/>
      <c r="P45" s="157"/>
      <c r="Q45" s="50"/>
      <c r="R45" s="156">
        <v>36</v>
      </c>
      <c r="S45" s="176"/>
      <c r="T45" s="157"/>
      <c r="U45" s="50"/>
      <c r="V45" s="156"/>
      <c r="W45" s="74">
        <f t="shared" si="4"/>
        <v>36</v>
      </c>
    </row>
    <row r="46" spans="1:23" ht="13.5" customHeight="1" x14ac:dyDescent="0.15">
      <c r="A46" s="38"/>
      <c r="B46" s="57" t="s">
        <v>268</v>
      </c>
      <c r="C46" s="39" t="s">
        <v>269</v>
      </c>
      <c r="D46" s="42" t="s">
        <v>202</v>
      </c>
      <c r="E46" s="145">
        <f t="shared" si="11"/>
        <v>36</v>
      </c>
      <c r="F46" s="37"/>
      <c r="G46" s="148">
        <f t="shared" si="12"/>
        <v>36</v>
      </c>
      <c r="H46" s="149">
        <f t="shared" si="13"/>
        <v>10</v>
      </c>
      <c r="I46" s="57">
        <v>26</v>
      </c>
      <c r="J46" s="57">
        <v>10</v>
      </c>
      <c r="K46" s="158"/>
      <c r="L46" s="158"/>
      <c r="M46" s="158"/>
      <c r="N46" s="156"/>
      <c r="O46" s="176"/>
      <c r="P46" s="157"/>
      <c r="Q46" s="50"/>
      <c r="R46" s="156"/>
      <c r="S46" s="176"/>
      <c r="T46" s="157"/>
      <c r="U46" s="50"/>
      <c r="V46" s="156">
        <v>36</v>
      </c>
      <c r="W46" s="74">
        <f t="shared" si="4"/>
        <v>36</v>
      </c>
    </row>
    <row r="47" spans="1:23" ht="24.75" customHeight="1" x14ac:dyDescent="0.15">
      <c r="A47" s="38"/>
      <c r="B47" s="57" t="s">
        <v>270</v>
      </c>
      <c r="C47" s="39" t="s">
        <v>271</v>
      </c>
      <c r="D47" s="42" t="s">
        <v>202</v>
      </c>
      <c r="E47" s="145">
        <f t="shared" si="11"/>
        <v>36</v>
      </c>
      <c r="F47" s="37"/>
      <c r="G47" s="148">
        <f t="shared" si="12"/>
        <v>36</v>
      </c>
      <c r="H47" s="149">
        <f t="shared" si="13"/>
        <v>10</v>
      </c>
      <c r="I47" s="57">
        <v>26</v>
      </c>
      <c r="J47" s="57">
        <v>10</v>
      </c>
      <c r="K47" s="158"/>
      <c r="L47" s="158"/>
      <c r="M47" s="158"/>
      <c r="N47" s="156"/>
      <c r="O47" s="176"/>
      <c r="P47" s="157"/>
      <c r="Q47" s="50"/>
      <c r="R47" s="156"/>
      <c r="S47" s="176"/>
      <c r="T47" s="157"/>
      <c r="U47" s="50"/>
      <c r="V47" s="156">
        <v>36</v>
      </c>
      <c r="W47" s="74">
        <f t="shared" si="4"/>
        <v>36</v>
      </c>
    </row>
    <row r="48" spans="1:23" ht="17.100000000000001" customHeight="1" x14ac:dyDescent="0.15">
      <c r="A48" s="38"/>
      <c r="B48" s="178" t="s">
        <v>272</v>
      </c>
      <c r="C48" s="179" t="s">
        <v>273</v>
      </c>
      <c r="D48" s="159" t="s">
        <v>238</v>
      </c>
      <c r="E48" s="145">
        <f t="shared" si="11"/>
        <v>36</v>
      </c>
      <c r="F48" s="37"/>
      <c r="G48" s="148">
        <f t="shared" si="12"/>
        <v>36</v>
      </c>
      <c r="H48" s="149"/>
      <c r="I48" s="57">
        <v>36</v>
      </c>
      <c r="J48" s="57"/>
      <c r="K48" s="158"/>
      <c r="L48" s="158"/>
      <c r="M48" s="158"/>
      <c r="N48" s="156"/>
      <c r="O48" s="176"/>
      <c r="P48" s="157">
        <v>36</v>
      </c>
      <c r="Q48" s="50"/>
      <c r="R48" s="156"/>
      <c r="S48" s="176"/>
      <c r="T48" s="57"/>
      <c r="U48" s="57"/>
      <c r="V48" s="156"/>
      <c r="W48" s="74">
        <f t="shared" si="4"/>
        <v>36</v>
      </c>
    </row>
    <row r="49" spans="1:23" ht="21" customHeight="1" x14ac:dyDescent="0.15">
      <c r="A49" s="65"/>
      <c r="B49" s="180" t="s">
        <v>274</v>
      </c>
      <c r="C49" s="181" t="s">
        <v>275</v>
      </c>
      <c r="D49" s="160" t="s">
        <v>238</v>
      </c>
      <c r="E49" s="66">
        <f t="shared" si="11"/>
        <v>36</v>
      </c>
      <c r="F49" s="182"/>
      <c r="G49" s="136">
        <f t="shared" si="12"/>
        <v>36</v>
      </c>
      <c r="H49" s="162">
        <f t="shared" si="13"/>
        <v>36</v>
      </c>
      <c r="I49" s="66"/>
      <c r="J49" s="66">
        <v>36</v>
      </c>
      <c r="K49" s="183"/>
      <c r="L49" s="183"/>
      <c r="M49" s="183"/>
      <c r="N49" s="56"/>
      <c r="O49" s="163"/>
      <c r="P49" s="163"/>
      <c r="Q49" s="66"/>
      <c r="R49" s="56">
        <v>36</v>
      </c>
      <c r="S49" s="163"/>
      <c r="T49" s="66"/>
      <c r="U49" s="66"/>
      <c r="V49" s="56"/>
      <c r="W49" s="74">
        <f t="shared" si="4"/>
        <v>36</v>
      </c>
    </row>
    <row r="50" spans="1:23" ht="13.5" customHeight="1" x14ac:dyDescent="0.15">
      <c r="A50" s="164"/>
      <c r="B50" s="165" t="s">
        <v>276</v>
      </c>
      <c r="C50" s="166" t="s">
        <v>277</v>
      </c>
      <c r="D50" s="184"/>
      <c r="E50" s="165">
        <f>E51+E56+E61</f>
        <v>884</v>
      </c>
      <c r="F50" s="165">
        <f t="shared" ref="F50:V50" si="14">F51+F56+F61</f>
        <v>16</v>
      </c>
      <c r="G50" s="165">
        <f t="shared" si="14"/>
        <v>868</v>
      </c>
      <c r="H50" s="165">
        <f t="shared" si="14"/>
        <v>726</v>
      </c>
      <c r="I50" s="165">
        <f t="shared" si="14"/>
        <v>88</v>
      </c>
      <c r="J50" s="165">
        <f t="shared" si="14"/>
        <v>78</v>
      </c>
      <c r="K50" s="165">
        <f t="shared" si="14"/>
        <v>252</v>
      </c>
      <c r="L50" s="165">
        <f t="shared" si="14"/>
        <v>0</v>
      </c>
      <c r="M50" s="165">
        <f t="shared" si="14"/>
        <v>54</v>
      </c>
      <c r="N50" s="184">
        <f t="shared" si="14"/>
        <v>396</v>
      </c>
      <c r="O50" s="185">
        <f t="shared" si="14"/>
        <v>2</v>
      </c>
      <c r="P50" s="165">
        <f t="shared" si="14"/>
        <v>110</v>
      </c>
      <c r="Q50" s="165">
        <f t="shared" si="14"/>
        <v>6</v>
      </c>
      <c r="R50" s="184">
        <f t="shared" si="14"/>
        <v>148</v>
      </c>
      <c r="S50" s="185">
        <f t="shared" si="14"/>
        <v>4</v>
      </c>
      <c r="T50" s="165">
        <f t="shared" si="14"/>
        <v>124</v>
      </c>
      <c r="U50" s="165">
        <f t="shared" si="14"/>
        <v>4</v>
      </c>
      <c r="V50" s="184">
        <f t="shared" si="14"/>
        <v>486</v>
      </c>
      <c r="W50" s="74">
        <f t="shared" si="4"/>
        <v>884</v>
      </c>
    </row>
    <row r="51" spans="1:23" ht="50.25" customHeight="1" x14ac:dyDescent="0.15">
      <c r="A51" s="186"/>
      <c r="B51" s="187" t="s">
        <v>278</v>
      </c>
      <c r="C51" s="188" t="s">
        <v>279</v>
      </c>
      <c r="D51" s="189" t="s">
        <v>280</v>
      </c>
      <c r="E51" s="190">
        <f>SUM(E52:E55)</f>
        <v>386</v>
      </c>
      <c r="F51" s="190">
        <f t="shared" ref="F51:V56" si="15">SUM(F52:F55)</f>
        <v>8</v>
      </c>
      <c r="G51" s="190">
        <f t="shared" si="15"/>
        <v>378</v>
      </c>
      <c r="H51" s="190">
        <f t="shared" si="15"/>
        <v>322</v>
      </c>
      <c r="I51" s="190">
        <f t="shared" si="15"/>
        <v>38</v>
      </c>
      <c r="J51" s="190">
        <f t="shared" si="15"/>
        <v>34</v>
      </c>
      <c r="K51" s="190">
        <f t="shared" si="15"/>
        <v>180</v>
      </c>
      <c r="L51" s="190">
        <f t="shared" si="15"/>
        <v>0</v>
      </c>
      <c r="M51" s="190">
        <f t="shared" si="15"/>
        <v>18</v>
      </c>
      <c r="N51" s="191">
        <f t="shared" si="15"/>
        <v>108</v>
      </c>
      <c r="O51" s="192">
        <f t="shared" si="15"/>
        <v>2</v>
      </c>
      <c r="P51" s="190">
        <f t="shared" si="15"/>
        <v>110</v>
      </c>
      <c r="Q51" s="190">
        <f t="shared" si="15"/>
        <v>6</v>
      </c>
      <c r="R51" s="191">
        <f t="shared" si="15"/>
        <v>148</v>
      </c>
      <c r="S51" s="192">
        <f t="shared" si="15"/>
        <v>0</v>
      </c>
      <c r="T51" s="190">
        <f t="shared" si="15"/>
        <v>0</v>
      </c>
      <c r="U51" s="190">
        <f t="shared" si="15"/>
        <v>0</v>
      </c>
      <c r="V51" s="190">
        <f t="shared" si="15"/>
        <v>120</v>
      </c>
      <c r="W51" s="74">
        <f t="shared" si="4"/>
        <v>386</v>
      </c>
    </row>
    <row r="52" spans="1:23" ht="44.25" customHeight="1" x14ac:dyDescent="0.15">
      <c r="A52" s="193"/>
      <c r="B52" s="104" t="s">
        <v>281</v>
      </c>
      <c r="C52" s="194" t="s">
        <v>282</v>
      </c>
      <c r="D52" s="43" t="s">
        <v>199</v>
      </c>
      <c r="E52" s="57">
        <f t="shared" ref="E52:E55" si="16">F52+G52</f>
        <v>86</v>
      </c>
      <c r="F52" s="37">
        <v>8</v>
      </c>
      <c r="G52" s="195">
        <f t="shared" ref="G52:G55" si="17">I52+J52+K52+L52+M52+N52</f>
        <v>78</v>
      </c>
      <c r="H52" s="155">
        <f>J52</f>
        <v>34</v>
      </c>
      <c r="I52" s="57">
        <v>38</v>
      </c>
      <c r="J52" s="57">
        <v>34</v>
      </c>
      <c r="K52" s="57"/>
      <c r="L52" s="57"/>
      <c r="M52" s="57">
        <v>6</v>
      </c>
      <c r="N52" s="156"/>
      <c r="O52" s="157">
        <v>2</v>
      </c>
      <c r="P52" s="157">
        <v>38</v>
      </c>
      <c r="Q52" s="157">
        <v>6</v>
      </c>
      <c r="R52" s="156">
        <v>40</v>
      </c>
      <c r="S52" s="157"/>
      <c r="T52" s="57"/>
      <c r="U52" s="57"/>
      <c r="V52" s="156"/>
      <c r="W52" s="74">
        <f t="shared" si="4"/>
        <v>86</v>
      </c>
    </row>
    <row r="53" spans="1:23" ht="13.5" customHeight="1" x14ac:dyDescent="0.15">
      <c r="A53" s="193"/>
      <c r="B53" s="104" t="s">
        <v>283</v>
      </c>
      <c r="C53" s="194" t="s">
        <v>164</v>
      </c>
      <c r="D53" s="196" t="s">
        <v>202</v>
      </c>
      <c r="E53" s="57">
        <f t="shared" si="16"/>
        <v>180</v>
      </c>
      <c r="F53" s="197"/>
      <c r="G53" s="195">
        <f t="shared" si="17"/>
        <v>180</v>
      </c>
      <c r="H53" s="155">
        <v>180</v>
      </c>
      <c r="I53" s="57"/>
      <c r="J53" s="57"/>
      <c r="K53" s="57">
        <v>180</v>
      </c>
      <c r="L53" s="57"/>
      <c r="M53" s="57"/>
      <c r="N53" s="156"/>
      <c r="O53" s="176"/>
      <c r="P53" s="198">
        <v>72</v>
      </c>
      <c r="Q53" s="198"/>
      <c r="R53" s="199">
        <v>108</v>
      </c>
      <c r="S53" s="198"/>
      <c r="T53" s="197"/>
      <c r="U53" s="197"/>
      <c r="V53" s="199"/>
      <c r="W53" s="74">
        <f t="shared" si="4"/>
        <v>180</v>
      </c>
    </row>
    <row r="54" spans="1:23" ht="13.5" customHeight="1" x14ac:dyDescent="0.15">
      <c r="A54" s="193"/>
      <c r="B54" s="104" t="s">
        <v>284</v>
      </c>
      <c r="C54" s="194" t="s">
        <v>165</v>
      </c>
      <c r="D54" s="196" t="s">
        <v>285</v>
      </c>
      <c r="E54" s="57">
        <f t="shared" si="16"/>
        <v>108</v>
      </c>
      <c r="F54" s="197"/>
      <c r="G54" s="195">
        <f t="shared" si="17"/>
        <v>108</v>
      </c>
      <c r="H54" s="155">
        <v>108</v>
      </c>
      <c r="I54" s="57"/>
      <c r="J54" s="57"/>
      <c r="K54" s="57"/>
      <c r="L54" s="57"/>
      <c r="M54" s="57"/>
      <c r="N54" s="156">
        <v>108</v>
      </c>
      <c r="O54" s="157"/>
      <c r="P54" s="198"/>
      <c r="Q54" s="198"/>
      <c r="R54" s="199"/>
      <c r="S54" s="198"/>
      <c r="T54" s="197"/>
      <c r="U54" s="197"/>
      <c r="V54" s="199">
        <v>108</v>
      </c>
      <c r="W54" s="74">
        <f t="shared" si="4"/>
        <v>108</v>
      </c>
    </row>
    <row r="55" spans="1:23" ht="13.5" customHeight="1" x14ac:dyDescent="0.15">
      <c r="A55" s="65"/>
      <c r="B55" s="200"/>
      <c r="C55" s="201" t="s">
        <v>286</v>
      </c>
      <c r="D55" s="202"/>
      <c r="E55" s="66">
        <f t="shared" si="16"/>
        <v>12</v>
      </c>
      <c r="F55" s="203"/>
      <c r="G55" s="136">
        <f t="shared" si="17"/>
        <v>12</v>
      </c>
      <c r="H55" s="204"/>
      <c r="I55" s="200"/>
      <c r="J55" s="200"/>
      <c r="K55" s="200"/>
      <c r="L55" s="200"/>
      <c r="M55" s="200">
        <v>12</v>
      </c>
      <c r="N55" s="205"/>
      <c r="O55" s="206"/>
      <c r="P55" s="207"/>
      <c r="Q55" s="207"/>
      <c r="R55" s="208"/>
      <c r="S55" s="207"/>
      <c r="T55" s="203"/>
      <c r="U55" s="203"/>
      <c r="V55" s="208">
        <v>12</v>
      </c>
      <c r="W55" s="74">
        <f t="shared" si="4"/>
        <v>12</v>
      </c>
    </row>
    <row r="56" spans="1:23" ht="47.25" customHeight="1" x14ac:dyDescent="0.15">
      <c r="A56" s="164"/>
      <c r="B56" s="209" t="s">
        <v>287</v>
      </c>
      <c r="C56" s="210" t="s">
        <v>288</v>
      </c>
      <c r="D56" s="211" t="s">
        <v>280</v>
      </c>
      <c r="E56" s="165">
        <f>SUM(E57:E60)</f>
        <v>248</v>
      </c>
      <c r="F56" s="165">
        <f t="shared" si="15"/>
        <v>4</v>
      </c>
      <c r="G56" s="165">
        <f t="shared" si="15"/>
        <v>244</v>
      </c>
      <c r="H56" s="165">
        <f t="shared" si="15"/>
        <v>202</v>
      </c>
      <c r="I56" s="165">
        <f t="shared" si="15"/>
        <v>24</v>
      </c>
      <c r="J56" s="165">
        <f t="shared" si="15"/>
        <v>22</v>
      </c>
      <c r="K56" s="165">
        <f t="shared" si="15"/>
        <v>72</v>
      </c>
      <c r="L56" s="165">
        <f t="shared" si="15"/>
        <v>0</v>
      </c>
      <c r="M56" s="165">
        <f t="shared" si="15"/>
        <v>18</v>
      </c>
      <c r="N56" s="184">
        <f t="shared" si="15"/>
        <v>108</v>
      </c>
      <c r="O56" s="185">
        <f t="shared" si="15"/>
        <v>0</v>
      </c>
      <c r="P56" s="165">
        <f t="shared" si="15"/>
        <v>0</v>
      </c>
      <c r="Q56" s="165">
        <f t="shared" si="15"/>
        <v>0</v>
      </c>
      <c r="R56" s="184">
        <f t="shared" si="15"/>
        <v>0</v>
      </c>
      <c r="S56" s="185">
        <f t="shared" si="15"/>
        <v>4</v>
      </c>
      <c r="T56" s="165">
        <f t="shared" si="15"/>
        <v>124</v>
      </c>
      <c r="U56" s="165">
        <f t="shared" si="15"/>
        <v>0</v>
      </c>
      <c r="V56" s="184">
        <f t="shared" si="15"/>
        <v>120</v>
      </c>
      <c r="W56" s="74">
        <f t="shared" si="4"/>
        <v>248</v>
      </c>
    </row>
    <row r="57" spans="1:23" ht="32.25" customHeight="1" x14ac:dyDescent="0.15">
      <c r="A57" s="212"/>
      <c r="B57" s="213" t="s">
        <v>289</v>
      </c>
      <c r="C57" s="214" t="s">
        <v>290</v>
      </c>
      <c r="D57" s="215" t="s">
        <v>199</v>
      </c>
      <c r="E57" s="145">
        <f t="shared" ref="E57:E60" si="18">F57+G57</f>
        <v>56</v>
      </c>
      <c r="F57" s="173">
        <v>4</v>
      </c>
      <c r="G57" s="148">
        <f t="shared" ref="G57:G60" si="19">I57+J57+K57+L57+M57+N57</f>
        <v>52</v>
      </c>
      <c r="H57" s="149">
        <f>J57</f>
        <v>22</v>
      </c>
      <c r="I57" s="145">
        <v>24</v>
      </c>
      <c r="J57" s="145">
        <v>22</v>
      </c>
      <c r="K57" s="174"/>
      <c r="L57" s="174"/>
      <c r="M57" s="174">
        <v>6</v>
      </c>
      <c r="N57" s="150"/>
      <c r="O57" s="151"/>
      <c r="P57" s="151"/>
      <c r="Q57" s="151"/>
      <c r="R57" s="150"/>
      <c r="S57" s="151">
        <v>4</v>
      </c>
      <c r="T57" s="145">
        <v>52</v>
      </c>
      <c r="U57" s="151"/>
      <c r="V57" s="150"/>
      <c r="W57" s="74">
        <f t="shared" si="4"/>
        <v>56</v>
      </c>
    </row>
    <row r="58" spans="1:23" ht="13.5" customHeight="1" x14ac:dyDescent="0.15">
      <c r="A58" s="193"/>
      <c r="B58" s="104" t="s">
        <v>291</v>
      </c>
      <c r="C58" s="216" t="s">
        <v>164</v>
      </c>
      <c r="D58" s="196" t="s">
        <v>202</v>
      </c>
      <c r="E58" s="57">
        <f t="shared" si="18"/>
        <v>72</v>
      </c>
      <c r="F58" s="197"/>
      <c r="G58" s="195">
        <f t="shared" si="19"/>
        <v>72</v>
      </c>
      <c r="H58" s="155">
        <v>72</v>
      </c>
      <c r="I58" s="57"/>
      <c r="J58" s="57"/>
      <c r="K58" s="57">
        <v>72</v>
      </c>
      <c r="L58" s="57"/>
      <c r="M58" s="57"/>
      <c r="N58" s="156"/>
      <c r="O58" s="176"/>
      <c r="P58" s="198"/>
      <c r="Q58" s="217"/>
      <c r="R58" s="199"/>
      <c r="S58" s="198"/>
      <c r="T58" s="197">
        <v>72</v>
      </c>
      <c r="U58" s="197"/>
      <c r="V58" s="199"/>
      <c r="W58" s="74">
        <f t="shared" si="4"/>
        <v>72</v>
      </c>
    </row>
    <row r="59" spans="1:23" ht="13.5" customHeight="1" x14ac:dyDescent="0.15">
      <c r="A59" s="193"/>
      <c r="B59" s="104" t="s">
        <v>292</v>
      </c>
      <c r="C59" s="216" t="s">
        <v>165</v>
      </c>
      <c r="D59" s="196" t="s">
        <v>285</v>
      </c>
      <c r="E59" s="57">
        <f t="shared" si="18"/>
        <v>108</v>
      </c>
      <c r="F59" s="197"/>
      <c r="G59" s="195">
        <f t="shared" si="19"/>
        <v>108</v>
      </c>
      <c r="H59" s="155">
        <v>108</v>
      </c>
      <c r="I59" s="57"/>
      <c r="J59" s="57"/>
      <c r="K59" s="57"/>
      <c r="L59" s="57"/>
      <c r="M59" s="57"/>
      <c r="N59" s="156">
        <v>108</v>
      </c>
      <c r="O59" s="176"/>
      <c r="P59" s="198"/>
      <c r="Q59" s="217"/>
      <c r="R59" s="199"/>
      <c r="S59" s="198"/>
      <c r="T59" s="197"/>
      <c r="U59" s="197"/>
      <c r="V59" s="199">
        <v>108</v>
      </c>
      <c r="W59" s="74">
        <f t="shared" si="4"/>
        <v>108</v>
      </c>
    </row>
    <row r="60" spans="1:23" ht="13.5" customHeight="1" x14ac:dyDescent="0.15">
      <c r="A60" s="65"/>
      <c r="B60" s="200"/>
      <c r="C60" s="201" t="s">
        <v>286</v>
      </c>
      <c r="D60" s="202"/>
      <c r="E60" s="66">
        <f t="shared" si="18"/>
        <v>12</v>
      </c>
      <c r="F60" s="203"/>
      <c r="G60" s="136">
        <f t="shared" si="19"/>
        <v>12</v>
      </c>
      <c r="H60" s="204"/>
      <c r="I60" s="200"/>
      <c r="J60" s="200"/>
      <c r="K60" s="200"/>
      <c r="L60" s="200"/>
      <c r="M60" s="200">
        <v>12</v>
      </c>
      <c r="N60" s="56"/>
      <c r="O60" s="206"/>
      <c r="P60" s="207"/>
      <c r="Q60" s="218"/>
      <c r="R60" s="208"/>
      <c r="S60" s="207"/>
      <c r="T60" s="203"/>
      <c r="U60" s="203"/>
      <c r="V60" s="208">
        <v>12</v>
      </c>
      <c r="W60" s="74">
        <f t="shared" si="4"/>
        <v>12</v>
      </c>
    </row>
    <row r="61" spans="1:23" ht="54" customHeight="1" x14ac:dyDescent="0.15">
      <c r="A61" s="219"/>
      <c r="B61" s="220" t="s">
        <v>293</v>
      </c>
      <c r="C61" s="210" t="s">
        <v>294</v>
      </c>
      <c r="D61" s="211" t="s">
        <v>280</v>
      </c>
      <c r="E61" s="165">
        <f>SUM(E62:E64)</f>
        <v>250</v>
      </c>
      <c r="F61" s="165">
        <f t="shared" ref="F61:V61" si="20">SUM(F62:F64)</f>
        <v>4</v>
      </c>
      <c r="G61" s="165">
        <f t="shared" si="20"/>
        <v>246</v>
      </c>
      <c r="H61" s="165">
        <f t="shared" si="20"/>
        <v>202</v>
      </c>
      <c r="I61" s="165">
        <f t="shared" si="20"/>
        <v>26</v>
      </c>
      <c r="J61" s="165">
        <f t="shared" si="20"/>
        <v>22</v>
      </c>
      <c r="K61" s="165">
        <f t="shared" si="20"/>
        <v>0</v>
      </c>
      <c r="L61" s="165">
        <f t="shared" si="20"/>
        <v>0</v>
      </c>
      <c r="M61" s="165">
        <f t="shared" si="20"/>
        <v>18</v>
      </c>
      <c r="N61" s="184">
        <f t="shared" si="20"/>
        <v>180</v>
      </c>
      <c r="O61" s="185">
        <f t="shared" si="20"/>
        <v>0</v>
      </c>
      <c r="P61" s="165">
        <f t="shared" si="20"/>
        <v>0</v>
      </c>
      <c r="Q61" s="165">
        <f t="shared" si="20"/>
        <v>0</v>
      </c>
      <c r="R61" s="184">
        <f t="shared" si="20"/>
        <v>0</v>
      </c>
      <c r="S61" s="185">
        <f t="shared" si="20"/>
        <v>0</v>
      </c>
      <c r="T61" s="165">
        <f t="shared" si="20"/>
        <v>0</v>
      </c>
      <c r="U61" s="165">
        <f t="shared" si="20"/>
        <v>4</v>
      </c>
      <c r="V61" s="184">
        <f t="shared" si="20"/>
        <v>246</v>
      </c>
      <c r="W61" s="74">
        <f t="shared" si="4"/>
        <v>250</v>
      </c>
    </row>
    <row r="62" spans="1:23" ht="33.75" customHeight="1" x14ac:dyDescent="0.15">
      <c r="A62" s="221"/>
      <c r="B62" s="222" t="s">
        <v>295</v>
      </c>
      <c r="C62" s="214" t="s">
        <v>296</v>
      </c>
      <c r="D62" s="215" t="s">
        <v>199</v>
      </c>
      <c r="E62" s="145">
        <f t="shared" ref="E62:E64" si="21">F62+G62</f>
        <v>58</v>
      </c>
      <c r="F62" s="173">
        <v>4</v>
      </c>
      <c r="G62" s="148">
        <f t="shared" ref="G62:G64" si="22">I62+J62+K62+L62+M62+N62</f>
        <v>54</v>
      </c>
      <c r="H62" s="149">
        <f>J62</f>
        <v>22</v>
      </c>
      <c r="I62" s="145">
        <v>26</v>
      </c>
      <c r="J62" s="145">
        <v>22</v>
      </c>
      <c r="K62" s="174"/>
      <c r="L62" s="174"/>
      <c r="M62" s="174">
        <v>6</v>
      </c>
      <c r="N62" s="150"/>
      <c r="O62" s="151"/>
      <c r="P62" s="151"/>
      <c r="Q62" s="145"/>
      <c r="R62" s="150"/>
      <c r="S62" s="151"/>
      <c r="T62" s="145"/>
      <c r="U62" s="145">
        <v>4</v>
      </c>
      <c r="V62" s="150">
        <v>54</v>
      </c>
      <c r="W62" s="74">
        <f t="shared" si="4"/>
        <v>58</v>
      </c>
    </row>
    <row r="63" spans="1:23" ht="15.75" customHeight="1" x14ac:dyDescent="0.15">
      <c r="A63" s="38"/>
      <c r="B63" s="223" t="s">
        <v>297</v>
      </c>
      <c r="C63" s="216" t="s">
        <v>165</v>
      </c>
      <c r="D63" s="196" t="s">
        <v>285</v>
      </c>
      <c r="E63" s="57">
        <f t="shared" si="21"/>
        <v>180</v>
      </c>
      <c r="F63" s="197"/>
      <c r="G63" s="195">
        <f t="shared" si="22"/>
        <v>180</v>
      </c>
      <c r="H63" s="155">
        <v>180</v>
      </c>
      <c r="I63" s="57"/>
      <c r="J63" s="57"/>
      <c r="K63" s="158"/>
      <c r="L63" s="158"/>
      <c r="M63" s="158"/>
      <c r="N63" s="156">
        <v>180</v>
      </c>
      <c r="O63" s="157"/>
      <c r="P63" s="198"/>
      <c r="Q63" s="224"/>
      <c r="R63" s="199"/>
      <c r="S63" s="198"/>
      <c r="T63" s="198"/>
      <c r="U63" s="217"/>
      <c r="V63" s="225">
        <v>180</v>
      </c>
      <c r="W63" s="74">
        <f t="shared" si="4"/>
        <v>180</v>
      </c>
    </row>
    <row r="64" spans="1:23" ht="12.75" customHeight="1" x14ac:dyDescent="0.15">
      <c r="A64" s="226"/>
      <c r="B64" s="227"/>
      <c r="C64" s="201" t="s">
        <v>286</v>
      </c>
      <c r="D64" s="228"/>
      <c r="E64" s="229">
        <f t="shared" si="21"/>
        <v>12</v>
      </c>
      <c r="F64" s="230"/>
      <c r="G64" s="231">
        <f t="shared" si="22"/>
        <v>12</v>
      </c>
      <c r="H64" s="232"/>
      <c r="I64" s="233"/>
      <c r="J64" s="233"/>
      <c r="K64" s="234"/>
      <c r="L64" s="234"/>
      <c r="M64" s="234">
        <v>12</v>
      </c>
      <c r="N64" s="235"/>
      <c r="O64" s="236"/>
      <c r="P64" s="237"/>
      <c r="Q64" s="238"/>
      <c r="R64" s="239"/>
      <c r="S64" s="237"/>
      <c r="T64" s="237"/>
      <c r="U64" s="240"/>
      <c r="V64" s="239">
        <v>12</v>
      </c>
      <c r="W64" s="74">
        <f t="shared" si="4"/>
        <v>12</v>
      </c>
    </row>
    <row r="65" spans="1:23" ht="13.5" customHeight="1" x14ac:dyDescent="0.15">
      <c r="A65" s="241"/>
      <c r="B65" s="242" t="s">
        <v>161</v>
      </c>
      <c r="C65" s="243" t="s">
        <v>298</v>
      </c>
      <c r="D65" s="244"/>
      <c r="E65" s="245">
        <v>36</v>
      </c>
      <c r="F65" s="246"/>
      <c r="G65" s="242">
        <v>36</v>
      </c>
      <c r="H65" s="247"/>
      <c r="I65" s="242"/>
      <c r="J65" s="242"/>
      <c r="K65" s="242"/>
      <c r="L65" s="242"/>
      <c r="M65" s="242"/>
      <c r="N65" s="248"/>
      <c r="O65" s="245"/>
      <c r="P65" s="245"/>
      <c r="Q65" s="249"/>
      <c r="R65" s="248"/>
      <c r="S65" s="245"/>
      <c r="T65" s="245"/>
      <c r="U65" s="249"/>
      <c r="V65" s="248">
        <v>36</v>
      </c>
      <c r="W65" s="74">
        <f t="shared" si="4"/>
        <v>36</v>
      </c>
    </row>
    <row r="66" spans="1:23" ht="13.5" customHeight="1" x14ac:dyDescent="0.15">
      <c r="B66" s="250"/>
      <c r="C66" s="251"/>
      <c r="D66" s="252"/>
      <c r="E66" s="145"/>
      <c r="F66" s="253"/>
      <c r="G66" s="254"/>
      <c r="H66" s="255"/>
      <c r="I66" s="254"/>
      <c r="J66" s="254"/>
      <c r="K66" s="254"/>
      <c r="L66" s="254"/>
      <c r="M66" s="254"/>
      <c r="N66" s="254"/>
      <c r="O66" s="254"/>
      <c r="P66" s="254"/>
      <c r="Q66" s="254"/>
      <c r="R66" s="254"/>
      <c r="S66" s="254"/>
      <c r="T66" s="254"/>
      <c r="U66" s="254"/>
      <c r="V66" s="254"/>
      <c r="W66" s="256"/>
    </row>
    <row r="67" spans="1:23" ht="13.5" customHeight="1" x14ac:dyDescent="0.15">
      <c r="A67" s="454">
        <v>1476</v>
      </c>
      <c r="B67" s="454"/>
      <c r="C67" s="257" t="s">
        <v>299</v>
      </c>
      <c r="D67" s="448"/>
      <c r="E67" s="455"/>
      <c r="F67" s="456" t="s">
        <v>300</v>
      </c>
      <c r="G67" s="458" t="s">
        <v>301</v>
      </c>
      <c r="H67" s="458"/>
      <c r="I67" s="458"/>
      <c r="J67" s="459"/>
      <c r="K67" s="151"/>
      <c r="L67" s="145"/>
      <c r="M67" s="145"/>
      <c r="N67" s="145"/>
      <c r="O67" s="145"/>
      <c r="P67" s="145">
        <v>1</v>
      </c>
      <c r="Q67" s="145"/>
      <c r="R67" s="258">
        <v>3</v>
      </c>
      <c r="S67" s="151"/>
      <c r="T67" s="145">
        <v>2</v>
      </c>
      <c r="U67" s="145"/>
      <c r="V67" s="145">
        <v>2</v>
      </c>
    </row>
    <row r="68" spans="1:23" ht="21" customHeight="1" x14ac:dyDescent="0.15">
      <c r="A68" s="460" t="s">
        <v>302</v>
      </c>
      <c r="B68" s="460"/>
      <c r="C68" s="257" t="s">
        <v>303</v>
      </c>
      <c r="D68" s="461"/>
      <c r="E68" s="462"/>
      <c r="F68" s="457"/>
      <c r="G68" s="463" t="s">
        <v>304</v>
      </c>
      <c r="H68" s="463"/>
      <c r="I68" s="463"/>
      <c r="J68" s="464"/>
      <c r="K68" s="157"/>
      <c r="L68" s="57"/>
      <c r="M68" s="57"/>
      <c r="N68" s="57"/>
      <c r="O68" s="57"/>
      <c r="P68" s="57"/>
      <c r="Q68" s="57"/>
      <c r="R68" s="259">
        <v>11</v>
      </c>
      <c r="S68" s="157"/>
      <c r="T68" s="57">
        <v>5</v>
      </c>
      <c r="U68" s="57"/>
      <c r="V68" s="57">
        <v>6</v>
      </c>
    </row>
    <row r="69" spans="1:23" ht="20.25" customHeight="1" x14ac:dyDescent="0.15">
      <c r="A69" s="465" t="s">
        <v>305</v>
      </c>
      <c r="B69" s="465"/>
      <c r="C69" s="260" t="s">
        <v>306</v>
      </c>
      <c r="D69" s="448"/>
      <c r="E69" s="455"/>
      <c r="F69" s="457"/>
      <c r="G69" s="463" t="s">
        <v>307</v>
      </c>
      <c r="H69" s="463"/>
      <c r="I69" s="463"/>
      <c r="J69" s="464"/>
      <c r="K69" s="157"/>
      <c r="L69" s="57"/>
      <c r="M69" s="57"/>
      <c r="N69" s="57"/>
      <c r="O69" s="57"/>
      <c r="P69" s="57"/>
      <c r="Q69" s="57"/>
      <c r="R69" s="259"/>
      <c r="S69" s="157"/>
      <c r="T69" s="57"/>
      <c r="U69" s="57"/>
      <c r="V69" s="57"/>
    </row>
    <row r="70" spans="1:23" ht="13.5" customHeight="1" x14ac:dyDescent="0.15">
      <c r="A70" s="447">
        <v>36</v>
      </c>
      <c r="B70" s="447"/>
      <c r="C70" s="260" t="s">
        <v>308</v>
      </c>
      <c r="D70" s="448"/>
      <c r="E70" s="455"/>
      <c r="F70" s="457"/>
      <c r="G70" s="463" t="s">
        <v>280</v>
      </c>
      <c r="H70" s="463"/>
      <c r="I70" s="463"/>
      <c r="J70" s="464"/>
      <c r="K70" s="157"/>
      <c r="L70" s="57"/>
      <c r="M70" s="57"/>
      <c r="N70" s="57"/>
      <c r="O70" s="57"/>
      <c r="P70" s="57"/>
      <c r="Q70" s="57"/>
      <c r="R70" s="259"/>
      <c r="S70" s="157"/>
      <c r="T70" s="57"/>
      <c r="U70" s="57"/>
      <c r="V70" s="57">
        <v>3</v>
      </c>
    </row>
    <row r="71" spans="1:23" ht="13.5" customHeight="1" x14ac:dyDescent="0.15">
      <c r="A71" s="447">
        <v>2952</v>
      </c>
      <c r="B71" s="447"/>
      <c r="C71" s="261" t="s">
        <v>309</v>
      </c>
      <c r="D71" s="448"/>
      <c r="E71" s="448"/>
      <c r="F71" s="449"/>
      <c r="G71" s="450"/>
      <c r="H71" s="450"/>
      <c r="I71" s="450"/>
      <c r="J71" s="451"/>
      <c r="K71" s="119"/>
      <c r="L71" s="119"/>
      <c r="M71" s="119"/>
      <c r="N71" s="120"/>
      <c r="O71" s="120"/>
      <c r="P71" s="120"/>
      <c r="Q71" s="120"/>
      <c r="R71" s="262"/>
      <c r="S71" s="163"/>
      <c r="T71" s="66"/>
      <c r="U71" s="66"/>
      <c r="V71" s="66"/>
    </row>
  </sheetData>
  <mergeCells count="61">
    <mergeCell ref="B1:B6"/>
    <mergeCell ref="C1:C6"/>
    <mergeCell ref="D1:D2"/>
    <mergeCell ref="E1:N2"/>
    <mergeCell ref="O2:R2"/>
    <mergeCell ref="N4:N6"/>
    <mergeCell ref="O4:P4"/>
    <mergeCell ref="Q4:R4"/>
    <mergeCell ref="S2:V2"/>
    <mergeCell ref="D3:D6"/>
    <mergeCell ref="E3:E6"/>
    <mergeCell ref="F3:F6"/>
    <mergeCell ref="G3:N3"/>
    <mergeCell ref="O3:P3"/>
    <mergeCell ref="Q3:R3"/>
    <mergeCell ref="S3:T3"/>
    <mergeCell ref="U3:V3"/>
    <mergeCell ref="G4:G6"/>
    <mergeCell ref="H4:H6"/>
    <mergeCell ref="I4:I6"/>
    <mergeCell ref="J4:J6"/>
    <mergeCell ref="K4:K6"/>
    <mergeCell ref="L4:L6"/>
    <mergeCell ref="M4:M6"/>
    <mergeCell ref="S4:T4"/>
    <mergeCell ref="U4:V4"/>
    <mergeCell ref="O5:O6"/>
    <mergeCell ref="P5:P6"/>
    <mergeCell ref="Q5:Q6"/>
    <mergeCell ref="R5:R6"/>
    <mergeCell ref="S5:S6"/>
    <mergeCell ref="T5:T6"/>
    <mergeCell ref="U5:U6"/>
    <mergeCell ref="V5:V6"/>
    <mergeCell ref="O8:P8"/>
    <mergeCell ref="Q8:R8"/>
    <mergeCell ref="S8:T8"/>
    <mergeCell ref="U8:V8"/>
    <mergeCell ref="A12:C12"/>
    <mergeCell ref="G70:J70"/>
    <mergeCell ref="A13:A14"/>
    <mergeCell ref="A16:A20"/>
    <mergeCell ref="A21:A23"/>
    <mergeCell ref="A24:A26"/>
    <mergeCell ref="A27:A28"/>
    <mergeCell ref="A71:B71"/>
    <mergeCell ref="D71:E71"/>
    <mergeCell ref="F71:J71"/>
    <mergeCell ref="A30:C30"/>
    <mergeCell ref="A67:B67"/>
    <mergeCell ref="D67:E67"/>
    <mergeCell ref="F67:F70"/>
    <mergeCell ref="G67:J67"/>
    <mergeCell ref="A68:B68"/>
    <mergeCell ref="D68:E68"/>
    <mergeCell ref="G68:J68"/>
    <mergeCell ref="A69:B69"/>
    <mergeCell ref="D69:E69"/>
    <mergeCell ref="G69:J69"/>
    <mergeCell ref="A70:B70"/>
    <mergeCell ref="D70:E70"/>
  </mergeCells>
  <pageMargins left="0" right="0" top="0" bottom="0" header="0" footer="0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18"/>
  <sheetViews>
    <sheetView showGridLines="0" topLeftCell="A4" workbookViewId="0">
      <selection activeCell="B15" sqref="B15"/>
    </sheetView>
  </sheetViews>
  <sheetFormatPr defaultColWidth="14.6640625" defaultRowHeight="14.25" customHeight="1" x14ac:dyDescent="0.2"/>
  <cols>
    <col min="1" max="1" width="3.33203125" style="263" customWidth="1"/>
    <col min="2" max="2" width="154.83203125" style="263" customWidth="1"/>
    <col min="3" max="16384" width="14.6640625" style="263"/>
  </cols>
  <sheetData>
    <row r="1" spans="1:2" ht="15.6" customHeight="1" x14ac:dyDescent="0.2">
      <c r="A1" s="264"/>
      <c r="B1" s="265" t="s">
        <v>310</v>
      </c>
    </row>
    <row r="2" spans="1:2" ht="15.6" customHeight="1" x14ac:dyDescent="0.2">
      <c r="A2" s="264"/>
      <c r="B2" s="266" t="s">
        <v>311</v>
      </c>
    </row>
    <row r="3" spans="1:2" ht="15.6" customHeight="1" x14ac:dyDescent="0.2">
      <c r="A3" s="264"/>
      <c r="B3" s="267" t="s">
        <v>312</v>
      </c>
    </row>
    <row r="4" spans="1:2" ht="15.6" customHeight="1" x14ac:dyDescent="0.2">
      <c r="A4" s="264"/>
      <c r="B4" s="267" t="s">
        <v>313</v>
      </c>
    </row>
    <row r="5" spans="1:2" ht="15.6" customHeight="1" x14ac:dyDescent="0.2">
      <c r="A5" s="264"/>
      <c r="B5" s="267" t="s">
        <v>314</v>
      </c>
    </row>
    <row r="6" spans="1:2" ht="15.6" customHeight="1" x14ac:dyDescent="0.2">
      <c r="A6" s="264"/>
      <c r="B6" s="267" t="s">
        <v>315</v>
      </c>
    </row>
    <row r="7" spans="1:2" ht="15.6" customHeight="1" x14ac:dyDescent="0.2">
      <c r="A7" s="264"/>
      <c r="B7" s="267" t="s">
        <v>316</v>
      </c>
    </row>
    <row r="8" spans="1:2" ht="15.6" customHeight="1" x14ac:dyDescent="0.2">
      <c r="A8" s="264"/>
      <c r="B8" s="267" t="s">
        <v>317</v>
      </c>
    </row>
    <row r="9" spans="1:2" ht="15.6" customHeight="1" x14ac:dyDescent="0.2">
      <c r="A9" s="264"/>
      <c r="B9" s="268" t="s">
        <v>318</v>
      </c>
    </row>
    <row r="10" spans="1:2" ht="15.6" customHeight="1" x14ac:dyDescent="0.2">
      <c r="A10" s="264"/>
      <c r="B10" s="269" t="s">
        <v>319</v>
      </c>
    </row>
    <row r="11" spans="1:2" ht="15.6" customHeight="1" x14ac:dyDescent="0.2">
      <c r="A11" s="264"/>
      <c r="B11" s="268" t="s">
        <v>320</v>
      </c>
    </row>
    <row r="12" spans="1:2" ht="15.6" customHeight="1" x14ac:dyDescent="0.2">
      <c r="A12" s="264"/>
      <c r="B12" s="268" t="s">
        <v>321</v>
      </c>
    </row>
    <row r="13" spans="1:2" ht="15.6" customHeight="1" x14ac:dyDescent="0.2">
      <c r="A13" s="264"/>
      <c r="B13" s="268" t="s">
        <v>322</v>
      </c>
    </row>
    <row r="14" spans="1:2" ht="15.6" customHeight="1" x14ac:dyDescent="0.2">
      <c r="A14" s="264"/>
      <c r="B14" s="266" t="s">
        <v>323</v>
      </c>
    </row>
    <row r="15" spans="1:2" ht="15.6" customHeight="1" x14ac:dyDescent="0.2">
      <c r="A15" s="264"/>
      <c r="B15" s="266" t="s">
        <v>324</v>
      </c>
    </row>
    <row r="16" spans="1:2" ht="15.6" customHeight="1" x14ac:dyDescent="0.2">
      <c r="A16" s="264"/>
      <c r="B16" s="268" t="s">
        <v>325</v>
      </c>
    </row>
    <row r="17" spans="1:2" ht="15.6" customHeight="1" x14ac:dyDescent="0.2">
      <c r="A17" s="264"/>
      <c r="B17" s="270" t="s">
        <v>326</v>
      </c>
    </row>
    <row r="18" spans="1:2" ht="14.25" customHeight="1" x14ac:dyDescent="0.2">
      <c r="A18" s="271"/>
    </row>
  </sheetData>
  <pageMargins left="0.74803149606299213" right="0.74803149606299213" top="0.39370078740157477" bottom="0.39370078740157477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D23"/>
  <sheetViews>
    <sheetView showGridLines="0" workbookViewId="0">
      <pane ySplit="1" topLeftCell="A2" activePane="bottomLeft" state="frozen"/>
      <selection activeCell="A11" sqref="A11:D11"/>
      <selection pane="bottomLeft"/>
    </sheetView>
  </sheetViews>
  <sheetFormatPr defaultColWidth="14.6640625" defaultRowHeight="15" customHeight="1" x14ac:dyDescent="0.2"/>
  <cols>
    <col min="1" max="1" width="15" style="263" customWidth="1"/>
    <col min="2" max="3" width="0" style="263" hidden="1" customWidth="1"/>
    <col min="4" max="4" width="138" style="263" customWidth="1"/>
    <col min="5" max="16384" width="14.6640625" style="263"/>
  </cols>
  <sheetData>
    <row r="1" spans="1:4" ht="16.5" customHeight="1" x14ac:dyDescent="0.2">
      <c r="A1" s="272"/>
      <c r="B1" s="272"/>
      <c r="C1" s="272"/>
      <c r="D1" s="272" t="s">
        <v>327</v>
      </c>
    </row>
    <row r="2" spans="1:4" ht="35.25" customHeight="1" x14ac:dyDescent="0.2">
      <c r="A2" s="521" t="s">
        <v>328</v>
      </c>
      <c r="B2" s="521"/>
      <c r="C2" s="273">
        <v>1</v>
      </c>
      <c r="D2" s="274" t="s">
        <v>329</v>
      </c>
    </row>
    <row r="3" spans="1:4" ht="39.75" customHeight="1" x14ac:dyDescent="0.2">
      <c r="A3" s="520" t="s">
        <v>330</v>
      </c>
      <c r="B3" s="520"/>
      <c r="C3" s="276">
        <v>1</v>
      </c>
      <c r="D3" s="277" t="s">
        <v>331</v>
      </c>
    </row>
    <row r="4" spans="1:4" ht="27" customHeight="1" x14ac:dyDescent="0.2">
      <c r="A4" s="520" t="s">
        <v>332</v>
      </c>
      <c r="B4" s="520"/>
      <c r="C4" s="276">
        <v>1</v>
      </c>
      <c r="D4" s="278" t="s">
        <v>333</v>
      </c>
    </row>
    <row r="5" spans="1:4" ht="18.75" customHeight="1" x14ac:dyDescent="0.2">
      <c r="A5" s="520" t="s">
        <v>334</v>
      </c>
      <c r="B5" s="520"/>
      <c r="C5" s="276">
        <v>1</v>
      </c>
      <c r="D5" s="277" t="s">
        <v>335</v>
      </c>
    </row>
    <row r="6" spans="1:4" ht="30" customHeight="1" x14ac:dyDescent="0.2">
      <c r="A6" s="520" t="s">
        <v>336</v>
      </c>
      <c r="B6" s="520"/>
      <c r="C6" s="276">
        <v>1</v>
      </c>
      <c r="D6" s="279" t="s">
        <v>337</v>
      </c>
    </row>
    <row r="7" spans="1:4" ht="38.25" customHeight="1" x14ac:dyDescent="0.2">
      <c r="A7" s="520" t="s">
        <v>338</v>
      </c>
      <c r="B7" s="520"/>
      <c r="C7" s="276">
        <v>1</v>
      </c>
      <c r="D7" s="280" t="s">
        <v>339</v>
      </c>
    </row>
    <row r="8" spans="1:4" ht="33.75" customHeight="1" x14ac:dyDescent="0.2">
      <c r="A8" s="520" t="s">
        <v>340</v>
      </c>
      <c r="B8" s="520"/>
      <c r="C8" s="276">
        <v>1</v>
      </c>
      <c r="D8" s="278" t="s">
        <v>341</v>
      </c>
    </row>
    <row r="9" spans="1:4" ht="36" customHeight="1" x14ac:dyDescent="0.2">
      <c r="A9" s="275" t="s">
        <v>342</v>
      </c>
      <c r="B9" s="275"/>
      <c r="C9" s="276"/>
      <c r="D9" s="277" t="s">
        <v>343</v>
      </c>
    </row>
    <row r="10" spans="1:4" ht="17.25" customHeight="1" x14ac:dyDescent="0.2">
      <c r="A10" s="275" t="s">
        <v>344</v>
      </c>
      <c r="B10" s="275"/>
      <c r="C10" s="276"/>
      <c r="D10" s="279" t="s">
        <v>345</v>
      </c>
    </row>
    <row r="11" spans="1:4" ht="17.25" customHeight="1" x14ac:dyDescent="0.2">
      <c r="A11" s="281" t="s">
        <v>346</v>
      </c>
      <c r="B11" s="281"/>
      <c r="C11" s="282"/>
      <c r="D11" s="281" t="s">
        <v>279</v>
      </c>
    </row>
    <row r="12" spans="1:4" ht="31.5" customHeight="1" x14ac:dyDescent="0.2">
      <c r="A12" s="283" t="s">
        <v>347</v>
      </c>
      <c r="B12" s="283"/>
      <c r="C12" s="283"/>
      <c r="D12" s="284" t="s">
        <v>348</v>
      </c>
    </row>
    <row r="13" spans="1:4" ht="15.75" customHeight="1" x14ac:dyDescent="0.2">
      <c r="A13" s="283" t="s">
        <v>349</v>
      </c>
      <c r="B13" s="283"/>
      <c r="C13" s="283"/>
      <c r="D13" s="284" t="s">
        <v>350</v>
      </c>
    </row>
    <row r="14" spans="1:4" ht="32.25" customHeight="1" x14ac:dyDescent="0.2">
      <c r="A14" s="283" t="s">
        <v>351</v>
      </c>
      <c r="B14" s="283"/>
      <c r="C14" s="283"/>
      <c r="D14" s="284" t="s">
        <v>352</v>
      </c>
    </row>
    <row r="15" spans="1:4" ht="15" customHeight="1" x14ac:dyDescent="0.2">
      <c r="A15" s="283" t="s">
        <v>353</v>
      </c>
      <c r="B15" s="283"/>
      <c r="C15" s="283"/>
      <c r="D15" s="285" t="s">
        <v>354</v>
      </c>
    </row>
    <row r="16" spans="1:4" ht="15" customHeight="1" x14ac:dyDescent="0.2">
      <c r="A16" s="286" t="s">
        <v>346</v>
      </c>
      <c r="B16" s="286"/>
      <c r="C16" s="286"/>
      <c r="D16" s="287" t="s">
        <v>288</v>
      </c>
    </row>
    <row r="17" spans="1:4" ht="29.25" customHeight="1" x14ac:dyDescent="0.2">
      <c r="A17" s="283" t="s">
        <v>355</v>
      </c>
      <c r="B17" s="283"/>
      <c r="C17" s="283"/>
      <c r="D17" s="288" t="s">
        <v>356</v>
      </c>
    </row>
    <row r="18" spans="1:4" ht="30" customHeight="1" x14ac:dyDescent="0.2">
      <c r="A18" s="283" t="s">
        <v>357</v>
      </c>
      <c r="B18" s="283"/>
      <c r="C18" s="283"/>
      <c r="D18" s="288" t="s">
        <v>358</v>
      </c>
    </row>
    <row r="19" spans="1:4" ht="15" customHeight="1" x14ac:dyDescent="0.2">
      <c r="A19" s="283" t="s">
        <v>359</v>
      </c>
      <c r="B19" s="283"/>
      <c r="C19" s="283"/>
      <c r="D19" s="289" t="s">
        <v>360</v>
      </c>
    </row>
    <row r="20" spans="1:4" ht="31.5" customHeight="1" x14ac:dyDescent="0.2">
      <c r="A20" s="290" t="s">
        <v>361</v>
      </c>
      <c r="B20" s="286"/>
      <c r="C20" s="286"/>
      <c r="D20" s="291" t="s">
        <v>294</v>
      </c>
    </row>
    <row r="21" spans="1:4" ht="27" customHeight="1" x14ac:dyDescent="0.2">
      <c r="A21" s="283" t="s">
        <v>362</v>
      </c>
      <c r="B21" s="283"/>
      <c r="C21" s="283"/>
      <c r="D21" s="288" t="s">
        <v>363</v>
      </c>
    </row>
    <row r="22" spans="1:4" ht="15" customHeight="1" x14ac:dyDescent="0.2">
      <c r="A22" s="283" t="s">
        <v>364</v>
      </c>
      <c r="B22" s="283"/>
      <c r="C22" s="283"/>
      <c r="D22" s="292" t="s">
        <v>365</v>
      </c>
    </row>
    <row r="23" spans="1:4" ht="16.5" customHeight="1" x14ac:dyDescent="0.2">
      <c r="A23" s="293" t="s">
        <v>366</v>
      </c>
      <c r="B23" s="283"/>
      <c r="C23" s="283"/>
      <c r="D23" s="284" t="s">
        <v>367</v>
      </c>
    </row>
  </sheetData>
  <mergeCells count="7">
    <mergeCell ref="A7:B7"/>
    <mergeCell ref="A8:B8"/>
    <mergeCell ref="A2:B2"/>
    <mergeCell ref="A3:B3"/>
    <mergeCell ref="A4:B4"/>
    <mergeCell ref="A5:B5"/>
    <mergeCell ref="A6:B6"/>
  </mergeCells>
  <pageMargins left="0.74803149606299213" right="0.74803149606299213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workbookViewId="0">
      <selection activeCell="K35" sqref="K35"/>
    </sheetView>
  </sheetViews>
  <sheetFormatPr defaultColWidth="9.33203125" defaultRowHeight="12.75" x14ac:dyDescent="0.2"/>
  <cols>
    <col min="1" max="1" width="12.83203125" style="294" customWidth="1"/>
    <col min="2" max="2" width="39" style="294" customWidth="1"/>
    <col min="3" max="16384" width="9.33203125" style="294"/>
  </cols>
  <sheetData>
    <row r="1" spans="1:21" x14ac:dyDescent="0.2">
      <c r="A1" s="522" t="s">
        <v>368</v>
      </c>
      <c r="B1" s="524" t="s">
        <v>369</v>
      </c>
      <c r="C1" s="526" t="s">
        <v>370</v>
      </c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</row>
    <row r="2" spans="1:21" x14ac:dyDescent="0.2">
      <c r="A2" s="522"/>
      <c r="B2" s="524"/>
      <c r="C2" s="528" t="s">
        <v>371</v>
      </c>
      <c r="D2" s="529"/>
      <c r="E2" s="529"/>
      <c r="F2" s="529"/>
      <c r="G2" s="529"/>
      <c r="H2" s="529"/>
      <c r="I2" s="530"/>
      <c r="J2" s="530"/>
      <c r="K2" s="531"/>
      <c r="L2" s="532" t="s">
        <v>372</v>
      </c>
      <c r="M2" s="533"/>
      <c r="N2" s="533"/>
      <c r="O2" s="533"/>
      <c r="P2" s="533"/>
      <c r="Q2" s="533"/>
      <c r="R2" s="533"/>
      <c r="S2" s="533"/>
      <c r="T2" s="533"/>
      <c r="U2" s="534"/>
    </row>
    <row r="3" spans="1:21" ht="63" customHeight="1" x14ac:dyDescent="0.2">
      <c r="A3" s="523"/>
      <c r="B3" s="525"/>
      <c r="C3" s="295" t="s">
        <v>373</v>
      </c>
      <c r="D3" s="296" t="s">
        <v>374</v>
      </c>
      <c r="E3" s="296" t="s">
        <v>375</v>
      </c>
      <c r="F3" s="296" t="s">
        <v>376</v>
      </c>
      <c r="G3" s="296" t="s">
        <v>377</v>
      </c>
      <c r="H3" s="296" t="s">
        <v>378</v>
      </c>
      <c r="I3" s="296" t="s">
        <v>379</v>
      </c>
      <c r="J3" s="297" t="s">
        <v>380</v>
      </c>
      <c r="K3" s="298" t="s">
        <v>381</v>
      </c>
      <c r="L3" s="299" t="s">
        <v>382</v>
      </c>
      <c r="M3" s="300" t="s">
        <v>383</v>
      </c>
      <c r="N3" s="300" t="s">
        <v>384</v>
      </c>
      <c r="O3" s="300" t="s">
        <v>385</v>
      </c>
      <c r="P3" s="300" t="s">
        <v>386</v>
      </c>
      <c r="Q3" s="300" t="s">
        <v>387</v>
      </c>
      <c r="R3" s="300" t="s">
        <v>388</v>
      </c>
      <c r="S3" s="300" t="s">
        <v>389</v>
      </c>
      <c r="T3" s="301" t="s">
        <v>390</v>
      </c>
      <c r="U3" s="302" t="s">
        <v>391</v>
      </c>
    </row>
    <row r="4" spans="1:21" ht="20.25" customHeight="1" x14ac:dyDescent="0.2">
      <c r="A4" s="303" t="s">
        <v>243</v>
      </c>
      <c r="B4" s="304" t="s">
        <v>244</v>
      </c>
      <c r="C4" s="305"/>
      <c r="D4" s="306"/>
      <c r="E4" s="306"/>
      <c r="F4" s="306"/>
      <c r="G4" s="306"/>
      <c r="H4" s="306"/>
      <c r="I4" s="307"/>
      <c r="J4" s="307"/>
      <c r="K4" s="308"/>
      <c r="L4" s="309"/>
      <c r="M4" s="310"/>
      <c r="N4" s="310"/>
      <c r="O4" s="310"/>
      <c r="P4" s="310"/>
      <c r="Q4" s="310"/>
      <c r="R4" s="310"/>
      <c r="S4" s="310"/>
      <c r="T4" s="311"/>
      <c r="U4" s="312"/>
    </row>
    <row r="5" spans="1:21" ht="20.25" customHeight="1" x14ac:dyDescent="0.2">
      <c r="A5" s="313" t="s">
        <v>245</v>
      </c>
      <c r="B5" s="314" t="s">
        <v>246</v>
      </c>
      <c r="C5" s="315" t="s">
        <v>392</v>
      </c>
      <c r="D5" s="315" t="s">
        <v>392</v>
      </c>
      <c r="E5" s="316"/>
      <c r="F5" s="316"/>
      <c r="G5" s="315" t="s">
        <v>392</v>
      </c>
      <c r="H5" s="315" t="s">
        <v>392</v>
      </c>
      <c r="I5" s="316"/>
      <c r="J5" s="316"/>
      <c r="K5" s="317" t="s">
        <v>392</v>
      </c>
      <c r="L5" s="318"/>
      <c r="M5" s="319"/>
      <c r="N5" s="319"/>
      <c r="O5" s="319"/>
      <c r="P5" s="319"/>
      <c r="Q5" s="319"/>
      <c r="R5" s="319"/>
      <c r="S5" s="319"/>
      <c r="T5" s="319"/>
      <c r="U5" s="320"/>
    </row>
    <row r="6" spans="1:21" ht="28.5" customHeight="1" x14ac:dyDescent="0.2">
      <c r="A6" s="321" t="s">
        <v>247</v>
      </c>
      <c r="B6" s="322" t="s">
        <v>248</v>
      </c>
      <c r="C6" s="323"/>
      <c r="D6" s="324"/>
      <c r="E6" s="324"/>
      <c r="F6" s="315" t="s">
        <v>392</v>
      </c>
      <c r="G6" s="324"/>
      <c r="H6" s="324"/>
      <c r="I6" s="324"/>
      <c r="J6" s="324"/>
      <c r="K6" s="325" t="s">
        <v>392</v>
      </c>
      <c r="L6" s="326"/>
      <c r="M6" s="327"/>
      <c r="N6" s="327"/>
      <c r="O6" s="327"/>
      <c r="P6" s="327"/>
      <c r="Q6" s="327"/>
      <c r="R6" s="327"/>
      <c r="S6" s="327"/>
      <c r="T6" s="327"/>
      <c r="U6" s="328"/>
    </row>
    <row r="7" spans="1:21" ht="20.25" customHeight="1" x14ac:dyDescent="0.2">
      <c r="A7" s="321" t="s">
        <v>249</v>
      </c>
      <c r="B7" s="322" t="s">
        <v>250</v>
      </c>
      <c r="C7" s="315" t="s">
        <v>392</v>
      </c>
      <c r="D7" s="315" t="s">
        <v>392</v>
      </c>
      <c r="E7" s="324"/>
      <c r="F7" s="315" t="s">
        <v>392</v>
      </c>
      <c r="G7" s="315" t="s">
        <v>392</v>
      </c>
      <c r="H7" s="324"/>
      <c r="I7" s="324"/>
      <c r="J7" s="324"/>
      <c r="K7" s="325"/>
      <c r="L7" s="326"/>
      <c r="M7" s="327"/>
      <c r="N7" s="327"/>
      <c r="O7" s="327"/>
      <c r="P7" s="327"/>
      <c r="Q7" s="327"/>
      <c r="R7" s="327"/>
      <c r="S7" s="327"/>
      <c r="T7" s="327"/>
      <c r="U7" s="328"/>
    </row>
    <row r="8" spans="1:21" ht="20.25" customHeight="1" x14ac:dyDescent="0.2">
      <c r="A8" s="321" t="s">
        <v>251</v>
      </c>
      <c r="B8" s="322" t="s">
        <v>233</v>
      </c>
      <c r="C8" s="323"/>
      <c r="D8" s="324"/>
      <c r="E8" s="324"/>
      <c r="F8" s="315" t="s">
        <v>392</v>
      </c>
      <c r="G8" s="324"/>
      <c r="H8" s="324"/>
      <c r="I8" s="324"/>
      <c r="J8" s="315" t="s">
        <v>392</v>
      </c>
      <c r="K8" s="329"/>
      <c r="L8" s="326"/>
      <c r="M8" s="327"/>
      <c r="N8" s="327"/>
      <c r="O8" s="327"/>
      <c r="P8" s="327"/>
      <c r="Q8" s="327"/>
      <c r="R8" s="327"/>
      <c r="S8" s="327"/>
      <c r="T8" s="327"/>
      <c r="U8" s="328"/>
    </row>
    <row r="9" spans="1:21" ht="20.25" customHeight="1" x14ac:dyDescent="0.2">
      <c r="A9" s="321" t="s">
        <v>252</v>
      </c>
      <c r="B9" s="322" t="s">
        <v>253</v>
      </c>
      <c r="C9" s="315" t="s">
        <v>392</v>
      </c>
      <c r="D9" s="315" t="s">
        <v>392</v>
      </c>
      <c r="E9" s="315" t="s">
        <v>392</v>
      </c>
      <c r="F9" s="315" t="s">
        <v>392</v>
      </c>
      <c r="G9" s="315" t="s">
        <v>392</v>
      </c>
      <c r="H9" s="324"/>
      <c r="I9" s="315" t="s">
        <v>392</v>
      </c>
      <c r="J9" s="324"/>
      <c r="K9" s="329"/>
      <c r="L9" s="326"/>
      <c r="M9" s="327"/>
      <c r="N9" s="327"/>
      <c r="O9" s="327"/>
      <c r="P9" s="327"/>
      <c r="Q9" s="327"/>
      <c r="R9" s="327"/>
      <c r="S9" s="327"/>
      <c r="T9" s="327"/>
      <c r="U9" s="328"/>
    </row>
    <row r="10" spans="1:21" ht="20.25" customHeight="1" x14ac:dyDescent="0.2">
      <c r="A10" s="321" t="s">
        <v>254</v>
      </c>
      <c r="B10" s="330" t="s">
        <v>255</v>
      </c>
      <c r="C10" s="331"/>
      <c r="D10" s="332"/>
      <c r="E10" s="332"/>
      <c r="F10" s="332"/>
      <c r="G10" s="332"/>
      <c r="H10" s="332"/>
      <c r="I10" s="315" t="s">
        <v>392</v>
      </c>
      <c r="J10" s="333"/>
      <c r="K10" s="334"/>
      <c r="L10" s="335"/>
      <c r="M10" s="336"/>
      <c r="N10" s="336"/>
      <c r="O10" s="336"/>
      <c r="P10" s="336"/>
      <c r="Q10" s="336"/>
      <c r="R10" s="336"/>
      <c r="S10" s="336"/>
      <c r="T10" s="337"/>
      <c r="U10" s="338"/>
    </row>
    <row r="11" spans="1:21" ht="21.75" customHeight="1" x14ac:dyDescent="0.2">
      <c r="A11" s="339" t="s">
        <v>256</v>
      </c>
      <c r="B11" s="340" t="s">
        <v>257</v>
      </c>
      <c r="C11" s="341"/>
      <c r="D11" s="342"/>
      <c r="E11" s="342"/>
      <c r="F11" s="342"/>
      <c r="G11" s="342"/>
      <c r="H11" s="342"/>
      <c r="I11" s="343"/>
      <c r="J11" s="343"/>
      <c r="K11" s="344"/>
      <c r="L11" s="341"/>
      <c r="M11" s="342"/>
      <c r="N11" s="342"/>
      <c r="O11" s="342"/>
      <c r="P11" s="342"/>
      <c r="Q11" s="342"/>
      <c r="R11" s="342"/>
      <c r="S11" s="342"/>
      <c r="T11" s="342"/>
      <c r="U11" s="344"/>
    </row>
    <row r="12" spans="1:21" ht="27" customHeight="1" x14ac:dyDescent="0.2">
      <c r="A12" s="313" t="s">
        <v>258</v>
      </c>
      <c r="B12" s="345" t="s">
        <v>259</v>
      </c>
      <c r="C12" s="346" t="s">
        <v>392</v>
      </c>
      <c r="D12" s="315" t="s">
        <v>392</v>
      </c>
      <c r="E12" s="315" t="s">
        <v>392</v>
      </c>
      <c r="F12" s="315"/>
      <c r="G12" s="315"/>
      <c r="H12" s="315"/>
      <c r="I12" s="347"/>
      <c r="J12" s="347"/>
      <c r="K12" s="325"/>
      <c r="L12" s="346"/>
      <c r="M12" s="315"/>
      <c r="N12" s="315" t="s">
        <v>392</v>
      </c>
      <c r="O12" s="315"/>
      <c r="P12" s="315"/>
      <c r="Q12" s="315"/>
      <c r="R12" s="315"/>
      <c r="S12" s="315"/>
      <c r="T12" s="315"/>
      <c r="U12" s="325"/>
    </row>
    <row r="13" spans="1:21" ht="31.5" customHeight="1" x14ac:dyDescent="0.2">
      <c r="A13" s="321" t="s">
        <v>260</v>
      </c>
      <c r="B13" s="348" t="s">
        <v>261</v>
      </c>
      <c r="C13" s="346" t="s">
        <v>392</v>
      </c>
      <c r="D13" s="315" t="s">
        <v>392</v>
      </c>
      <c r="E13" s="315" t="s">
        <v>392</v>
      </c>
      <c r="F13" s="315"/>
      <c r="G13" s="315"/>
      <c r="H13" s="315"/>
      <c r="I13" s="347"/>
      <c r="J13" s="347"/>
      <c r="K13" s="325"/>
      <c r="L13" s="315" t="s">
        <v>392</v>
      </c>
      <c r="M13" s="315"/>
      <c r="N13" s="315"/>
      <c r="O13" s="315"/>
      <c r="P13" s="315"/>
      <c r="Q13" s="315"/>
      <c r="R13" s="315"/>
      <c r="S13" s="315"/>
      <c r="T13" s="315"/>
      <c r="U13" s="325"/>
    </row>
    <row r="14" spans="1:21" ht="24" customHeight="1" x14ac:dyDescent="0.2">
      <c r="A14" s="321" t="s">
        <v>262</v>
      </c>
      <c r="B14" s="348" t="s">
        <v>263</v>
      </c>
      <c r="C14" s="346" t="s">
        <v>392</v>
      </c>
      <c r="D14" s="315" t="s">
        <v>392</v>
      </c>
      <c r="E14" s="315" t="s">
        <v>392</v>
      </c>
      <c r="F14" s="315"/>
      <c r="G14" s="315"/>
      <c r="H14" s="315"/>
      <c r="I14" s="347"/>
      <c r="J14" s="347"/>
      <c r="K14" s="325"/>
      <c r="L14" s="315" t="s">
        <v>392</v>
      </c>
      <c r="M14" s="315"/>
      <c r="N14" s="315"/>
      <c r="O14" s="315"/>
      <c r="P14" s="315"/>
      <c r="Q14" s="315"/>
      <c r="R14" s="315"/>
      <c r="S14" s="315"/>
      <c r="T14" s="315"/>
      <c r="U14" s="325"/>
    </row>
    <row r="15" spans="1:21" ht="15.95" customHeight="1" x14ac:dyDescent="0.2">
      <c r="A15" s="321" t="s">
        <v>264</v>
      </c>
      <c r="B15" s="348" t="s">
        <v>265</v>
      </c>
      <c r="C15" s="346" t="s">
        <v>392</v>
      </c>
      <c r="D15" s="315" t="s">
        <v>392</v>
      </c>
      <c r="E15" s="315" t="s">
        <v>392</v>
      </c>
      <c r="F15" s="315"/>
      <c r="G15" s="315"/>
      <c r="H15" s="315"/>
      <c r="I15" s="347"/>
      <c r="J15" s="347"/>
      <c r="K15" s="325"/>
      <c r="L15" s="346"/>
      <c r="M15" s="315" t="s">
        <v>392</v>
      </c>
      <c r="N15" s="315"/>
      <c r="O15" s="315"/>
      <c r="P15" s="315"/>
      <c r="Q15" s="315"/>
      <c r="R15" s="315"/>
      <c r="S15" s="315"/>
      <c r="T15" s="315"/>
      <c r="U15" s="325"/>
    </row>
    <row r="16" spans="1:21" ht="15.95" customHeight="1" x14ac:dyDescent="0.2">
      <c r="A16" s="321" t="s">
        <v>266</v>
      </c>
      <c r="B16" s="348" t="s">
        <v>267</v>
      </c>
      <c r="C16" s="346" t="s">
        <v>392</v>
      </c>
      <c r="D16" s="315" t="s">
        <v>392</v>
      </c>
      <c r="E16" s="315"/>
      <c r="F16" s="315" t="s">
        <v>392</v>
      </c>
      <c r="G16" s="315"/>
      <c r="H16" s="315"/>
      <c r="I16" s="315" t="s">
        <v>392</v>
      </c>
      <c r="J16" s="347"/>
      <c r="K16" s="325"/>
      <c r="L16" s="346"/>
      <c r="M16" s="315"/>
      <c r="N16" s="315"/>
      <c r="O16" s="315"/>
      <c r="P16" s="315"/>
      <c r="Q16" s="315"/>
      <c r="R16" s="315"/>
      <c r="S16" s="315"/>
      <c r="T16" s="315"/>
      <c r="U16" s="325"/>
    </row>
    <row r="17" spans="1:21" ht="15.95" customHeight="1" x14ac:dyDescent="0.2">
      <c r="A17" s="321" t="s">
        <v>268</v>
      </c>
      <c r="B17" s="348" t="s">
        <v>269</v>
      </c>
      <c r="C17" s="346" t="s">
        <v>392</v>
      </c>
      <c r="D17" s="315" t="s">
        <v>392</v>
      </c>
      <c r="E17" s="315"/>
      <c r="F17" s="315" t="s">
        <v>392</v>
      </c>
      <c r="G17" s="315"/>
      <c r="H17" s="315"/>
      <c r="I17" s="315" t="s">
        <v>392</v>
      </c>
      <c r="J17" s="347"/>
      <c r="K17" s="325"/>
      <c r="L17" s="346"/>
      <c r="M17" s="315"/>
      <c r="N17" s="315"/>
      <c r="O17" s="315"/>
      <c r="P17" s="315" t="s">
        <v>392</v>
      </c>
      <c r="Q17" s="315"/>
      <c r="R17" s="315"/>
      <c r="S17" s="315"/>
      <c r="T17" s="315"/>
      <c r="U17" s="325"/>
    </row>
    <row r="18" spans="1:21" ht="46.5" customHeight="1" x14ac:dyDescent="0.2">
      <c r="A18" s="321" t="s">
        <v>270</v>
      </c>
      <c r="B18" s="348" t="s">
        <v>271</v>
      </c>
      <c r="C18" s="346" t="s">
        <v>392</v>
      </c>
      <c r="D18" s="315" t="s">
        <v>392</v>
      </c>
      <c r="E18" s="315"/>
      <c r="F18" s="315" t="s">
        <v>392</v>
      </c>
      <c r="G18" s="315"/>
      <c r="H18" s="315"/>
      <c r="I18" s="315" t="s">
        <v>392</v>
      </c>
      <c r="J18" s="347"/>
      <c r="K18" s="325"/>
      <c r="L18" s="346"/>
      <c r="M18" s="315"/>
      <c r="N18" s="315"/>
      <c r="O18" s="315"/>
      <c r="P18" s="315" t="s">
        <v>392</v>
      </c>
      <c r="Q18" s="315"/>
      <c r="R18" s="315"/>
      <c r="S18" s="315"/>
      <c r="T18" s="315"/>
      <c r="U18" s="325"/>
    </row>
    <row r="19" spans="1:21" ht="15.95" customHeight="1" x14ac:dyDescent="0.2">
      <c r="A19" s="339" t="s">
        <v>276</v>
      </c>
      <c r="B19" s="340" t="s">
        <v>393</v>
      </c>
      <c r="C19" s="341"/>
      <c r="D19" s="342"/>
      <c r="E19" s="342"/>
      <c r="F19" s="342"/>
      <c r="G19" s="342"/>
      <c r="H19" s="342"/>
      <c r="I19" s="343"/>
      <c r="J19" s="343"/>
      <c r="K19" s="344"/>
      <c r="L19" s="341"/>
      <c r="M19" s="342"/>
      <c r="N19" s="342"/>
      <c r="O19" s="342"/>
      <c r="P19" s="342"/>
      <c r="Q19" s="342"/>
      <c r="R19" s="342"/>
      <c r="S19" s="342"/>
      <c r="T19" s="342"/>
      <c r="U19" s="344"/>
    </row>
    <row r="20" spans="1:21" ht="54" customHeight="1" x14ac:dyDescent="0.2">
      <c r="A20" s="349" t="s">
        <v>278</v>
      </c>
      <c r="B20" s="350" t="s">
        <v>279</v>
      </c>
      <c r="C20" s="341"/>
      <c r="D20" s="342"/>
      <c r="E20" s="342"/>
      <c r="F20" s="342"/>
      <c r="G20" s="342"/>
      <c r="H20" s="342"/>
      <c r="I20" s="343"/>
      <c r="J20" s="343"/>
      <c r="K20" s="344"/>
      <c r="L20" s="341"/>
      <c r="M20" s="342"/>
      <c r="N20" s="342"/>
      <c r="O20" s="342"/>
      <c r="P20" s="342"/>
      <c r="Q20" s="342"/>
      <c r="R20" s="342"/>
      <c r="S20" s="342"/>
      <c r="T20" s="342"/>
      <c r="U20" s="344"/>
    </row>
    <row r="21" spans="1:21" ht="37.5" customHeight="1" x14ac:dyDescent="0.2">
      <c r="A21" s="321" t="s">
        <v>394</v>
      </c>
      <c r="B21" s="348" t="s">
        <v>395</v>
      </c>
      <c r="C21" s="346" t="s">
        <v>392</v>
      </c>
      <c r="D21" s="315" t="s">
        <v>392</v>
      </c>
      <c r="E21" s="315"/>
      <c r="F21" s="315" t="s">
        <v>392</v>
      </c>
      <c r="G21" s="315" t="s">
        <v>392</v>
      </c>
      <c r="H21" s="315"/>
      <c r="I21" s="347"/>
      <c r="J21" s="347"/>
      <c r="K21" s="325" t="s">
        <v>392</v>
      </c>
      <c r="L21" s="346" t="s">
        <v>392</v>
      </c>
      <c r="M21" s="315" t="s">
        <v>392</v>
      </c>
      <c r="N21" s="315" t="s">
        <v>392</v>
      </c>
      <c r="O21" s="315" t="s">
        <v>392</v>
      </c>
      <c r="P21" s="315"/>
      <c r="Q21" s="315"/>
      <c r="R21" s="315"/>
      <c r="S21" s="315"/>
      <c r="T21" s="315"/>
      <c r="U21" s="325"/>
    </row>
    <row r="22" spans="1:21" ht="31.5" customHeight="1" x14ac:dyDescent="0.2">
      <c r="A22" s="321" t="s">
        <v>396</v>
      </c>
      <c r="B22" s="348" t="s">
        <v>164</v>
      </c>
      <c r="C22" s="346" t="s">
        <v>392</v>
      </c>
      <c r="D22" s="315" t="s">
        <v>392</v>
      </c>
      <c r="E22" s="315"/>
      <c r="F22" s="315" t="s">
        <v>392</v>
      </c>
      <c r="G22" s="315" t="s">
        <v>392</v>
      </c>
      <c r="H22" s="315"/>
      <c r="I22" s="347"/>
      <c r="J22" s="347"/>
      <c r="K22" s="325" t="s">
        <v>392</v>
      </c>
      <c r="L22" s="346" t="s">
        <v>392</v>
      </c>
      <c r="M22" s="315" t="s">
        <v>392</v>
      </c>
      <c r="N22" s="315" t="s">
        <v>392</v>
      </c>
      <c r="O22" s="315" t="s">
        <v>392</v>
      </c>
      <c r="P22" s="351"/>
      <c r="Q22" s="351"/>
      <c r="R22" s="351"/>
      <c r="S22" s="351"/>
      <c r="T22" s="351"/>
      <c r="U22" s="352"/>
    </row>
    <row r="23" spans="1:21" ht="31.5" customHeight="1" x14ac:dyDescent="0.2">
      <c r="A23" s="321" t="s">
        <v>397</v>
      </c>
      <c r="B23" s="348" t="s">
        <v>398</v>
      </c>
      <c r="C23" s="346" t="s">
        <v>392</v>
      </c>
      <c r="D23" s="315" t="s">
        <v>392</v>
      </c>
      <c r="E23" s="315"/>
      <c r="F23" s="315" t="s">
        <v>392</v>
      </c>
      <c r="G23" s="315" t="s">
        <v>392</v>
      </c>
      <c r="H23" s="315"/>
      <c r="I23" s="347"/>
      <c r="J23" s="347"/>
      <c r="K23" s="325" t="s">
        <v>392</v>
      </c>
      <c r="L23" s="346" t="s">
        <v>392</v>
      </c>
      <c r="M23" s="315" t="s">
        <v>392</v>
      </c>
      <c r="N23" s="315" t="s">
        <v>392</v>
      </c>
      <c r="O23" s="315" t="s">
        <v>392</v>
      </c>
      <c r="P23" s="353"/>
      <c r="Q23" s="353"/>
      <c r="R23" s="353"/>
      <c r="S23" s="353"/>
      <c r="T23" s="353"/>
      <c r="U23" s="354"/>
    </row>
    <row r="24" spans="1:21" ht="59.25" customHeight="1" x14ac:dyDescent="0.2">
      <c r="A24" s="349" t="s">
        <v>287</v>
      </c>
      <c r="B24" s="355" t="s">
        <v>288</v>
      </c>
      <c r="C24" s="341"/>
      <c r="D24" s="342"/>
      <c r="E24" s="342"/>
      <c r="F24" s="342"/>
      <c r="G24" s="342"/>
      <c r="H24" s="342"/>
      <c r="I24" s="343"/>
      <c r="J24" s="343"/>
      <c r="K24" s="344"/>
      <c r="L24" s="341"/>
      <c r="M24" s="342"/>
      <c r="N24" s="342"/>
      <c r="O24" s="342"/>
      <c r="P24" s="342"/>
      <c r="Q24" s="342"/>
      <c r="R24" s="342"/>
      <c r="S24" s="342"/>
      <c r="T24" s="342"/>
      <c r="U24" s="344"/>
    </row>
    <row r="25" spans="1:21" ht="30.75" customHeight="1" x14ac:dyDescent="0.2">
      <c r="A25" s="321" t="s">
        <v>399</v>
      </c>
      <c r="B25" s="356" t="s">
        <v>400</v>
      </c>
      <c r="C25" s="315" t="s">
        <v>392</v>
      </c>
      <c r="D25" s="315" t="s">
        <v>392</v>
      </c>
      <c r="E25" s="315"/>
      <c r="F25" s="315" t="s">
        <v>392</v>
      </c>
      <c r="G25" s="315" t="s">
        <v>392</v>
      </c>
      <c r="H25" s="315"/>
      <c r="I25" s="347"/>
      <c r="J25" s="347"/>
      <c r="K25" s="317" t="s">
        <v>392</v>
      </c>
      <c r="L25" s="346"/>
      <c r="M25" s="315"/>
      <c r="N25" s="315"/>
      <c r="O25" s="315"/>
      <c r="P25" s="315" t="s">
        <v>392</v>
      </c>
      <c r="Q25" s="315" t="s">
        <v>392</v>
      </c>
      <c r="R25" s="315" t="s">
        <v>392</v>
      </c>
      <c r="S25" s="315"/>
      <c r="T25" s="315"/>
      <c r="U25" s="325"/>
    </row>
    <row r="26" spans="1:21" ht="20.25" customHeight="1" x14ac:dyDescent="0.2">
      <c r="A26" s="321" t="s">
        <v>291</v>
      </c>
      <c r="B26" s="348" t="s">
        <v>164</v>
      </c>
      <c r="C26" s="315" t="s">
        <v>392</v>
      </c>
      <c r="D26" s="315" t="s">
        <v>392</v>
      </c>
      <c r="E26" s="315"/>
      <c r="F26" s="315" t="s">
        <v>392</v>
      </c>
      <c r="G26" s="315" t="s">
        <v>392</v>
      </c>
      <c r="H26" s="315"/>
      <c r="I26" s="347"/>
      <c r="J26" s="347"/>
      <c r="K26" s="325" t="s">
        <v>392</v>
      </c>
      <c r="L26" s="357"/>
      <c r="M26" s="353"/>
      <c r="N26" s="353"/>
      <c r="O26" s="351"/>
      <c r="P26" s="315" t="s">
        <v>392</v>
      </c>
      <c r="Q26" s="315" t="s">
        <v>392</v>
      </c>
      <c r="R26" s="315" t="s">
        <v>392</v>
      </c>
      <c r="S26" s="353"/>
      <c r="T26" s="353"/>
      <c r="U26" s="354"/>
    </row>
    <row r="27" spans="1:21" ht="15.95" customHeight="1" x14ac:dyDescent="0.2">
      <c r="A27" s="321" t="s">
        <v>292</v>
      </c>
      <c r="B27" s="348" t="s">
        <v>165</v>
      </c>
      <c r="C27" s="315" t="s">
        <v>392</v>
      </c>
      <c r="D27" s="315" t="s">
        <v>392</v>
      </c>
      <c r="E27" s="315"/>
      <c r="F27" s="315" t="s">
        <v>392</v>
      </c>
      <c r="G27" s="315" t="s">
        <v>392</v>
      </c>
      <c r="H27" s="315"/>
      <c r="I27" s="347"/>
      <c r="J27" s="347"/>
      <c r="K27" s="325" t="s">
        <v>392</v>
      </c>
      <c r="L27" s="358"/>
      <c r="M27" s="359"/>
      <c r="N27" s="359"/>
      <c r="O27" s="353"/>
      <c r="P27" s="315" t="s">
        <v>392</v>
      </c>
      <c r="Q27" s="315" t="s">
        <v>392</v>
      </c>
      <c r="R27" s="315" t="s">
        <v>392</v>
      </c>
      <c r="S27" s="359"/>
      <c r="T27" s="359"/>
      <c r="U27" s="360"/>
    </row>
    <row r="28" spans="1:21" ht="57.75" customHeight="1" x14ac:dyDescent="0.2">
      <c r="A28" s="349" t="s">
        <v>293</v>
      </c>
      <c r="B28" s="355" t="s">
        <v>294</v>
      </c>
      <c r="C28" s="341"/>
      <c r="D28" s="342"/>
      <c r="E28" s="342"/>
      <c r="F28" s="342"/>
      <c r="G28" s="342"/>
      <c r="H28" s="342"/>
      <c r="I28" s="343"/>
      <c r="J28" s="343"/>
      <c r="K28" s="344"/>
      <c r="L28" s="341"/>
      <c r="M28" s="342"/>
      <c r="N28" s="342"/>
      <c r="O28" s="342"/>
      <c r="P28" s="342"/>
      <c r="Q28" s="342"/>
      <c r="R28" s="342"/>
      <c r="S28" s="342"/>
      <c r="T28" s="342"/>
      <c r="U28" s="344"/>
    </row>
    <row r="29" spans="1:21" ht="52.5" customHeight="1" x14ac:dyDescent="0.2">
      <c r="A29" s="321" t="s">
        <v>295</v>
      </c>
      <c r="B29" s="348" t="s">
        <v>401</v>
      </c>
      <c r="C29" s="315" t="s">
        <v>392</v>
      </c>
      <c r="D29" s="315" t="s">
        <v>392</v>
      </c>
      <c r="E29" s="315"/>
      <c r="F29" s="315" t="s">
        <v>392</v>
      </c>
      <c r="G29" s="315" t="s">
        <v>392</v>
      </c>
      <c r="H29" s="315"/>
      <c r="I29" s="347"/>
      <c r="J29" s="347"/>
      <c r="K29" s="317" t="s">
        <v>392</v>
      </c>
      <c r="L29" s="346"/>
      <c r="M29" s="315"/>
      <c r="N29" s="315"/>
      <c r="O29" s="315"/>
      <c r="P29" s="315"/>
      <c r="Q29" s="315"/>
      <c r="R29" s="315"/>
      <c r="S29" s="315" t="s">
        <v>392</v>
      </c>
      <c r="T29" s="315" t="s">
        <v>392</v>
      </c>
      <c r="U29" s="325" t="s">
        <v>392</v>
      </c>
    </row>
    <row r="30" spans="1:21" ht="33" customHeight="1" x14ac:dyDescent="0.2">
      <c r="A30" s="361" t="s">
        <v>297</v>
      </c>
      <c r="B30" s="362" t="s">
        <v>165</v>
      </c>
      <c r="C30" s="363" t="s">
        <v>392</v>
      </c>
      <c r="D30" s="359" t="s">
        <v>392</v>
      </c>
      <c r="E30" s="359"/>
      <c r="F30" s="359" t="s">
        <v>392</v>
      </c>
      <c r="G30" s="359" t="s">
        <v>392</v>
      </c>
      <c r="H30" s="359"/>
      <c r="I30" s="364"/>
      <c r="J30" s="364"/>
      <c r="K30" s="360" t="s">
        <v>392</v>
      </c>
      <c r="L30" s="358"/>
      <c r="M30" s="359"/>
      <c r="N30" s="359"/>
      <c r="O30" s="359"/>
      <c r="P30" s="359"/>
      <c r="Q30" s="359"/>
      <c r="R30" s="359"/>
      <c r="S30" s="359" t="s">
        <v>392</v>
      </c>
      <c r="T30" s="359" t="s">
        <v>392</v>
      </c>
      <c r="U30" s="360" t="s">
        <v>392</v>
      </c>
    </row>
    <row r="31" spans="1:21" x14ac:dyDescent="0.2">
      <c r="U31" s="365"/>
    </row>
  </sheetData>
  <mergeCells count="5">
    <mergeCell ref="A1:A3"/>
    <mergeCell ref="B1:B3"/>
    <mergeCell ref="C1:U1"/>
    <mergeCell ref="C2:K2"/>
    <mergeCell ref="L2:U2"/>
  </mergeCells>
  <pageMargins left="0.7" right="0.7" top="0.75" bottom="0.75" header="0.3" footer="0.3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>
      <selection activeCell="G25" sqref="G25"/>
    </sheetView>
  </sheetViews>
  <sheetFormatPr defaultRowHeight="10.5" x14ac:dyDescent="0.15"/>
  <sheetData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График</vt:lpstr>
      <vt:lpstr>План</vt:lpstr>
      <vt:lpstr>Кабинеты</vt:lpstr>
      <vt:lpstr>ОК и ПК</vt:lpstr>
      <vt:lpstr>Компетенции</vt:lpstr>
      <vt:lpstr>Start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ВЭМТ</cp:lastModifiedBy>
  <cp:revision>1</cp:revision>
  <cp:lastPrinted>2026-04-27T13:48:18Z</cp:lastPrinted>
  <dcterms:created xsi:type="dcterms:W3CDTF">2011-05-05T04:03:53Z</dcterms:created>
  <dcterms:modified xsi:type="dcterms:W3CDTF">2026-08-24T12:07:29Z</dcterms:modified>
</cp:coreProperties>
</file>