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aveExternalLinkValues="0" codeName="ЭтаКнига" defaultThemeVersion="124226"/>
  <bookViews>
    <workbookView xWindow="-105" yWindow="-105" windowWidth="19425" windowHeight="10545" tabRatio="750" activeTab="2"/>
  </bookViews>
  <sheets>
    <sheet name="Титул" sheetId="17" r:id="rId1"/>
    <sheet name="График " sheetId="20" r:id="rId2"/>
    <sheet name="План" sheetId="22" r:id="rId3"/>
    <sheet name="Кабинеты" sheetId="11" r:id="rId4"/>
    <sheet name="ОК и ПК" sheetId="19" r:id="rId5"/>
    <sheet name="Start" sheetId="9" state="hidden" r:id="rId6"/>
    <sheet name="Компетенции" sheetId="18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0" i="22" l="1"/>
  <c r="G50" i="22"/>
  <c r="H50" i="22"/>
  <c r="I45" i="22"/>
  <c r="H49" i="22"/>
  <c r="G49" i="22"/>
  <c r="E49" i="22" s="1"/>
  <c r="A66" i="22"/>
  <c r="W61" i="22"/>
  <c r="W60" i="22"/>
  <c r="G60" i="22"/>
  <c r="E60" i="22" s="1"/>
  <c r="W59" i="22"/>
  <c r="H59" i="22"/>
  <c r="G59" i="22"/>
  <c r="E59" i="22" s="1"/>
  <c r="W58" i="22"/>
  <c r="H58" i="22"/>
  <c r="G58" i="22"/>
  <c r="E58" i="22" s="1"/>
  <c r="W57" i="22"/>
  <c r="H57" i="22"/>
  <c r="G57" i="22"/>
  <c r="E57" i="22" s="1"/>
  <c r="W56" i="22"/>
  <c r="H56" i="22"/>
  <c r="G56" i="22"/>
  <c r="E56" i="22" s="1"/>
  <c r="W55" i="22"/>
  <c r="H55" i="22"/>
  <c r="G55" i="22"/>
  <c r="E55" i="22" s="1"/>
  <c r="AC54" i="22"/>
  <c r="V54" i="22"/>
  <c r="U54" i="22"/>
  <c r="T54" i="22"/>
  <c r="S54" i="22"/>
  <c r="R54" i="22"/>
  <c r="Q54" i="22"/>
  <c r="P54" i="22"/>
  <c r="O54" i="22"/>
  <c r="N54" i="22"/>
  <c r="M54" i="22"/>
  <c r="L54" i="22"/>
  <c r="K54" i="22"/>
  <c r="J54" i="22"/>
  <c r="I54" i="22"/>
  <c r="F54" i="22"/>
  <c r="F45" i="22" s="1"/>
  <c r="AC53" i="22"/>
  <c r="G53" i="22"/>
  <c r="E53" i="22" s="1"/>
  <c r="W52" i="22"/>
  <c r="H52" i="22"/>
  <c r="G52" i="22"/>
  <c r="E52" i="22" s="1"/>
  <c r="W51" i="22"/>
  <c r="H51" i="22"/>
  <c r="G51" i="22"/>
  <c r="E51" i="22" s="1"/>
  <c r="W48" i="22"/>
  <c r="H48" i="22"/>
  <c r="G48" i="22"/>
  <c r="E48" i="22" s="1"/>
  <c r="W47" i="22"/>
  <c r="H47" i="22"/>
  <c r="G47" i="22"/>
  <c r="E47" i="22" s="1"/>
  <c r="V46" i="22"/>
  <c r="U46" i="22"/>
  <c r="T46" i="22"/>
  <c r="S46" i="22"/>
  <c r="R46" i="22"/>
  <c r="R45" i="22" s="1"/>
  <c r="Q46" i="22"/>
  <c r="Q45" i="22" s="1"/>
  <c r="P46" i="22"/>
  <c r="P45" i="22" s="1"/>
  <c r="O46" i="22"/>
  <c r="O45" i="22" s="1"/>
  <c r="N46" i="22"/>
  <c r="M46" i="22"/>
  <c r="L46" i="22"/>
  <c r="K46" i="22"/>
  <c r="J46" i="22"/>
  <c r="J45" i="22" s="1"/>
  <c r="I46" i="22"/>
  <c r="F46" i="22"/>
  <c r="W44" i="22"/>
  <c r="H44" i="22"/>
  <c r="G44" i="22"/>
  <c r="E44" i="22" s="1"/>
  <c r="W43" i="22"/>
  <c r="G43" i="22"/>
  <c r="E43" i="22" s="1"/>
  <c r="W42" i="22"/>
  <c r="H42" i="22"/>
  <c r="G42" i="22"/>
  <c r="E42" i="22" s="1"/>
  <c r="W41" i="22"/>
  <c r="H41" i="22"/>
  <c r="G41" i="22"/>
  <c r="E41" i="22" s="1"/>
  <c r="W40" i="22"/>
  <c r="H40" i="22"/>
  <c r="G40" i="22"/>
  <c r="E40" i="22" s="1"/>
  <c r="V39" i="22"/>
  <c r="U39" i="22"/>
  <c r="T39" i="22"/>
  <c r="S39" i="22"/>
  <c r="R39" i="22"/>
  <c r="Q39" i="22"/>
  <c r="P39" i="22"/>
  <c r="O39" i="22"/>
  <c r="N39" i="22"/>
  <c r="M39" i="22"/>
  <c r="L39" i="22"/>
  <c r="K39" i="22"/>
  <c r="J39" i="22"/>
  <c r="I39" i="22"/>
  <c r="F39" i="22"/>
  <c r="W38" i="22"/>
  <c r="H38" i="22"/>
  <c r="G38" i="22"/>
  <c r="E38" i="22" s="1"/>
  <c r="W37" i="22"/>
  <c r="H37" i="22"/>
  <c r="G37" i="22"/>
  <c r="E37" i="22" s="1"/>
  <c r="W36" i="22"/>
  <c r="H36" i="22"/>
  <c r="G36" i="22"/>
  <c r="E36" i="22" s="1"/>
  <c r="W35" i="22"/>
  <c r="H35" i="22"/>
  <c r="G35" i="22"/>
  <c r="E35" i="22" s="1"/>
  <c r="W34" i="22"/>
  <c r="H34" i="22"/>
  <c r="G34" i="22"/>
  <c r="E34" i="22" s="1"/>
  <c r="W33" i="22"/>
  <c r="H33" i="22"/>
  <c r="G33" i="22"/>
  <c r="E33" i="22" s="1"/>
  <c r="V32" i="22"/>
  <c r="U32" i="22"/>
  <c r="T32" i="22"/>
  <c r="S32" i="22"/>
  <c r="R32" i="22"/>
  <c r="Q32" i="22"/>
  <c r="P32" i="22"/>
  <c r="O32" i="22"/>
  <c r="N32" i="22"/>
  <c r="M32" i="22"/>
  <c r="L32" i="22"/>
  <c r="K32" i="22"/>
  <c r="J32" i="22"/>
  <c r="I32" i="22"/>
  <c r="F32" i="22"/>
  <c r="W31" i="22"/>
  <c r="H31" i="22"/>
  <c r="G31" i="22"/>
  <c r="E31" i="22" s="1"/>
  <c r="W30" i="22"/>
  <c r="W29" i="22"/>
  <c r="H29" i="22"/>
  <c r="G29" i="22"/>
  <c r="E29" i="22" s="1"/>
  <c r="W28" i="22"/>
  <c r="H28" i="22"/>
  <c r="G28" i="22"/>
  <c r="E28" i="22" s="1"/>
  <c r="W27" i="22"/>
  <c r="H27" i="22"/>
  <c r="G27" i="22"/>
  <c r="E27" i="22" s="1"/>
  <c r="W26" i="22"/>
  <c r="G26" i="22"/>
  <c r="E26" i="22" s="1"/>
  <c r="W25" i="22"/>
  <c r="G25" i="22"/>
  <c r="E25" i="22" s="1"/>
  <c r="W24" i="22"/>
  <c r="G24" i="22"/>
  <c r="E24" i="22" s="1"/>
  <c r="W23" i="22"/>
  <c r="G23" i="22"/>
  <c r="E23" i="22" s="1"/>
  <c r="W22" i="22"/>
  <c r="H22" i="22"/>
  <c r="G22" i="22"/>
  <c r="E22" i="22" s="1"/>
  <c r="W21" i="22"/>
  <c r="H21" i="22"/>
  <c r="G21" i="22"/>
  <c r="E21" i="22" s="1"/>
  <c r="W20" i="22"/>
  <c r="H20" i="22"/>
  <c r="G20" i="22"/>
  <c r="E20" i="22" s="1"/>
  <c r="W19" i="22"/>
  <c r="H19" i="22"/>
  <c r="G19" i="22"/>
  <c r="E19" i="22" s="1"/>
  <c r="W18" i="22"/>
  <c r="H18" i="22"/>
  <c r="G18" i="22"/>
  <c r="E18" i="22" s="1"/>
  <c r="W17" i="22"/>
  <c r="H17" i="22"/>
  <c r="G17" i="22"/>
  <c r="E17" i="22" s="1"/>
  <c r="W16" i="22"/>
  <c r="H16" i="22"/>
  <c r="G16" i="22"/>
  <c r="E16" i="22" s="1"/>
  <c r="W15" i="22"/>
  <c r="H15" i="22"/>
  <c r="G15" i="22"/>
  <c r="E15" i="22" s="1"/>
  <c r="W14" i="22"/>
  <c r="G14" i="22"/>
  <c r="W13" i="22"/>
  <c r="G13" i="22"/>
  <c r="E13" i="22" s="1"/>
  <c r="V11" i="22"/>
  <c r="U11" i="22"/>
  <c r="T11" i="22"/>
  <c r="S11" i="22"/>
  <c r="R11" i="22"/>
  <c r="Q11" i="22"/>
  <c r="P11" i="22"/>
  <c r="O11" i="22"/>
  <c r="N11" i="22"/>
  <c r="M11" i="22"/>
  <c r="L11" i="22"/>
  <c r="K11" i="22"/>
  <c r="J11" i="22"/>
  <c r="I11" i="22"/>
  <c r="F11" i="22"/>
  <c r="T45" i="22" l="1"/>
  <c r="M45" i="22"/>
  <c r="L45" i="22"/>
  <c r="U45" i="22"/>
  <c r="U9" i="22" s="1"/>
  <c r="S45" i="22"/>
  <c r="S9" i="22" s="1"/>
  <c r="E46" i="22"/>
  <c r="K45" i="22"/>
  <c r="K9" i="22" s="1"/>
  <c r="V45" i="22"/>
  <c r="V9" i="22" s="1"/>
  <c r="N45" i="22"/>
  <c r="N9" i="22" s="1"/>
  <c r="H39" i="22"/>
  <c r="H46" i="22"/>
  <c r="W46" i="22"/>
  <c r="M9" i="22"/>
  <c r="I9" i="22"/>
  <c r="L9" i="22"/>
  <c r="P9" i="22"/>
  <c r="T9" i="22"/>
  <c r="W39" i="22"/>
  <c r="H11" i="22"/>
  <c r="H32" i="22"/>
  <c r="J9" i="22"/>
  <c r="R9" i="22"/>
  <c r="F9" i="22"/>
  <c r="H54" i="22"/>
  <c r="G46" i="22"/>
  <c r="G11" i="22"/>
  <c r="W54" i="22"/>
  <c r="W32" i="22"/>
  <c r="G54" i="22"/>
  <c r="Q9" i="22"/>
  <c r="E39" i="22"/>
  <c r="E32" i="22"/>
  <c r="E54" i="22"/>
  <c r="E14" i="22"/>
  <c r="E11" i="22" s="1"/>
  <c r="G32" i="22"/>
  <c r="W11" i="22"/>
  <c r="G39" i="22"/>
  <c r="E45" i="22" l="1"/>
  <c r="E9" i="22" s="1"/>
  <c r="H45" i="22"/>
  <c r="H9" i="22" s="1"/>
  <c r="G45" i="22"/>
  <c r="G9" i="22" s="1"/>
  <c r="Q8" i="22"/>
  <c r="U8" i="22"/>
  <c r="S8" i="22"/>
  <c r="W9" i="22"/>
  <c r="O9" i="22"/>
  <c r="W45" i="22"/>
  <c r="O8" i="22" l="1"/>
  <c r="G8" i="22"/>
  <c r="B37" i="20" l="1"/>
  <c r="B38" i="20"/>
  <c r="B36" i="20"/>
</calcChain>
</file>

<file path=xl/sharedStrings.xml><?xml version="1.0" encoding="utf-8"?>
<sst xmlns="http://schemas.openxmlformats.org/spreadsheetml/2006/main" count="687" uniqueCount="385">
  <si>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</si>
  <si>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</si>
  <si>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</si>
  <si>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</si>
  <si>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</si>
  <si>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</si>
  <si>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</si>
  <si>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</si>
  <si>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</si>
  <si>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</si>
  <si>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</si>
  <si>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</si>
  <si>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</si>
  <si>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</si>
  <si>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</si>
  <si>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ОК 1.</t>
  </si>
  <si>
    <t>ОК 2.</t>
  </si>
  <si>
    <t>ОК 3.</t>
  </si>
  <si>
    <t>ОК 4.</t>
  </si>
  <si>
    <t>ОК 5.</t>
  </si>
  <si>
    <t>ОК 6.</t>
  </si>
  <si>
    <t>Основы электротехники</t>
  </si>
  <si>
    <t>Безопасность жизнедеятельности</t>
  </si>
  <si>
    <t>Учебная практика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</si>
  <si>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</si>
  <si>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</si>
  <si>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</si>
  <si>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</si>
  <si>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</si>
  <si>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</si>
  <si>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</si>
  <si>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</si>
  <si>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</si>
  <si>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</si>
  <si>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Производственная практика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</si>
  <si>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</si>
  <si>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</si>
  <si>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</si>
  <si>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</si>
  <si>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</si>
  <si>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</si>
  <si>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</si>
  <si>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</si>
  <si>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</si>
  <si>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</si>
  <si>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Индекс</t>
  </si>
  <si>
    <t>Содержание</t>
  </si>
  <si>
    <t>*</t>
  </si>
  <si>
    <t>Наименование циклов, разделов,_x000D_
дисциплин, профессиональных модулей, МДК, практик</t>
  </si>
  <si>
    <t>Курс 1</t>
  </si>
  <si>
    <t>Семестр 1</t>
  </si>
  <si>
    <t>Семестр 2</t>
  </si>
  <si>
    <t>Всего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</si>
  <si>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</si>
  <si>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</si>
  <si>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</si>
  <si>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</si>
  <si>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</si>
  <si>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</si>
  <si>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</si>
  <si>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</si>
  <si>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</si>
  <si>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</si>
  <si>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</si>
  <si>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</si>
  <si>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</si>
  <si>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</si>
  <si>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</si>
  <si>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</si>
  <si>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</si>
  <si>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</si>
  <si>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час/нед</t>
  </si>
  <si>
    <t>П</t>
  </si>
  <si>
    <t>Курс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</si>
  <si>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</si>
  <si>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</si>
  <si>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</si>
  <si>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</si>
  <si>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</si>
  <si>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</si>
  <si>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</si>
  <si>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30 мар - 5 апр</t>
  </si>
  <si>
    <t>Апрель</t>
  </si>
  <si>
    <t>27 апр - 3 май</t>
  </si>
  <si>
    <t>Май</t>
  </si>
  <si>
    <t>Июнь</t>
  </si>
  <si>
    <t>29 июн - 5 июл</t>
  </si>
  <si>
    <t>Июль</t>
  </si>
  <si>
    <t>27 июл -2 авг</t>
  </si>
  <si>
    <t>Август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</si>
  <si>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</si>
  <si>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</si>
  <si>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</si>
  <si>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</si>
  <si>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</si>
  <si>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</si>
  <si>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</si>
  <si>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</si>
  <si>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</si>
  <si>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</si>
  <si>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</si>
  <si>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</si>
  <si>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</si>
  <si>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</si>
  <si>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</si>
  <si>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</si>
  <si>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</si>
  <si>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</si>
  <si>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</si>
  <si>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I</t>
  </si>
  <si>
    <t>II</t>
  </si>
  <si>
    <t>К</t>
  </si>
  <si>
    <t>А</t>
  </si>
  <si>
    <t>Г</t>
  </si>
  <si>
    <t>Обозначения:</t>
  </si>
  <si>
    <t xml:space="preserve">   Промежуточная аттестация</t>
  </si>
  <si>
    <t xml:space="preserve">   Производственная практика</t>
  </si>
  <si>
    <t xml:space="preserve">   Неделя отсутствует</t>
  </si>
  <si>
    <t xml:space="preserve">   Каникулы</t>
  </si>
  <si>
    <t>2 Сводные данные по бюджету времени</t>
  </si>
  <si>
    <t>ГИА</t>
  </si>
  <si>
    <t>Утверждаю</t>
  </si>
  <si>
    <t>Приказ об утверждении ФГОС</t>
  </si>
  <si>
    <t>УЧЕБНЫЙ ПЛАН</t>
  </si>
  <si>
    <t>наименование образовательного учреждения (организации)</t>
  </si>
  <si>
    <t>код</t>
  </si>
  <si>
    <t>наименование профессии</t>
  </si>
  <si>
    <t>на базе</t>
  </si>
  <si>
    <t>квалификации:</t>
  </si>
  <si>
    <t>форма обучения</t>
  </si>
  <si>
    <t xml:space="preserve">нормативный срок освоения ОПОП  </t>
  </si>
  <si>
    <t>год начала подготовки по УП</t>
  </si>
  <si>
    <t>профиль получаемого профессионального образования</t>
  </si>
  <si>
    <t>при реализации программы среднего (полного) общего образования</t>
  </si>
  <si>
    <t>ОП.00</t>
  </si>
  <si>
    <t>ОП.01</t>
  </si>
  <si>
    <t>ОП.02</t>
  </si>
  <si>
    <t>П.00</t>
  </si>
  <si>
    <t>очная</t>
  </si>
  <si>
    <t>_________________Казакова М.Ю.</t>
  </si>
  <si>
    <t>всего</t>
  </si>
  <si>
    <t>диф.зачетов</t>
  </si>
  <si>
    <t>зачетов</t>
  </si>
  <si>
    <t>ДЗ</t>
  </si>
  <si>
    <t>Практики</t>
  </si>
  <si>
    <t xml:space="preserve">Каникулы </t>
  </si>
  <si>
    <t>проведение</t>
  </si>
  <si>
    <t>нед</t>
  </si>
  <si>
    <t>1 курс</t>
  </si>
  <si>
    <t>Кабинеты:</t>
  </si>
  <si>
    <t>Лаборатории:</t>
  </si>
  <si>
    <t>Залы:</t>
  </si>
  <si>
    <t>Мастерские:</t>
  </si>
  <si>
    <t>экзаменов</t>
  </si>
  <si>
    <t>Директор КОГПОАУ  ВЭМТ</t>
  </si>
  <si>
    <t>основной профессиональной образовательной программы среднего  профессионального образования</t>
  </si>
  <si>
    <t>по профессии среднего  профессионального образования</t>
  </si>
  <si>
    <t>ПК 1.2</t>
  </si>
  <si>
    <t>монтажник радиоэлектронной аппаратуры и приборов</t>
  </si>
  <si>
    <t>2 курс</t>
  </si>
  <si>
    <t>20-26</t>
  </si>
  <si>
    <t>13-19</t>
  </si>
  <si>
    <t>6-12</t>
  </si>
  <si>
    <t>16-22</t>
  </si>
  <si>
    <t>9-15</t>
  </si>
  <si>
    <t>2-8</t>
  </si>
  <si>
    <t>18-24</t>
  </si>
  <si>
    <t>11-17</t>
  </si>
  <si>
    <t>4-10</t>
  </si>
  <si>
    <t>Государственная итоговая аттестация</t>
  </si>
  <si>
    <t>Биология</t>
  </si>
  <si>
    <t>Химия</t>
  </si>
  <si>
    <t>Физика</t>
  </si>
  <si>
    <t>Физическая культура</t>
  </si>
  <si>
    <t>История</t>
  </si>
  <si>
    <t>Математика</t>
  </si>
  <si>
    <t>Иностранный язык</t>
  </si>
  <si>
    <t>Литература</t>
  </si>
  <si>
    <t>Русский язык</t>
  </si>
  <si>
    <t>ОБЩЕОБРАЗОВАТЕЛЬНЫЙ ЦИКЛ</t>
  </si>
  <si>
    <t>О.00</t>
  </si>
  <si>
    <t>17 нед</t>
  </si>
  <si>
    <t>Семестр 4</t>
  </si>
  <si>
    <t>Семестр 3</t>
  </si>
  <si>
    <t>формы промежуточной аттестации</t>
  </si>
  <si>
    <t>Курс 2</t>
  </si>
  <si>
    <t>11.01.01</t>
  </si>
  <si>
    <t>актовый зал</t>
  </si>
  <si>
    <t>технологический</t>
  </si>
  <si>
    <t>29 сен - 5 окт</t>
  </si>
  <si>
    <t>27 окт - 2 ноя</t>
  </si>
  <si>
    <t xml:space="preserve">Обществознание </t>
  </si>
  <si>
    <t>ОУП.01</t>
  </si>
  <si>
    <t>ОУП.02</t>
  </si>
  <si>
    <t>ОУП.07</t>
  </si>
  <si>
    <t>ОУП.08</t>
  </si>
  <si>
    <t>ОУП.09</t>
  </si>
  <si>
    <t>ОУП.10</t>
  </si>
  <si>
    <t>ОУП.11</t>
  </si>
  <si>
    <t>ОУП.12</t>
  </si>
  <si>
    <t>ОУП.13</t>
  </si>
  <si>
    <t>1 г 10 м</t>
  </si>
  <si>
    <t>Кировское областное государственное профессиональное образовательное автономное учреждение                                                                 "Вятский электромашиностроительный техникум"</t>
  </si>
  <si>
    <t>основного общего образования</t>
  </si>
  <si>
    <t>Информатика</t>
  </si>
  <si>
    <t>География</t>
  </si>
  <si>
    <t>ДУП.01</t>
  </si>
  <si>
    <t>учебная практика</t>
  </si>
  <si>
    <t>консультации</t>
  </si>
  <si>
    <t>экзамены</t>
  </si>
  <si>
    <t>производственная практика</t>
  </si>
  <si>
    <t>в том числе  в форме практической подготовки</t>
  </si>
  <si>
    <t>всего максимальной учебной нагрузки обучающегося</t>
  </si>
  <si>
    <t>Самостоятельная работа</t>
  </si>
  <si>
    <t>Учебная нагрузка обучающихся, ч.</t>
  </si>
  <si>
    <t>24 нед</t>
  </si>
  <si>
    <t>Промежуточная аттестация</t>
  </si>
  <si>
    <t>Э</t>
  </si>
  <si>
    <t>экзаменов по модулю</t>
  </si>
  <si>
    <t xml:space="preserve">другие формы контроля </t>
  </si>
  <si>
    <t>Выбирать способы решения задач профессиональной деятельности применительно к различным контекстам</t>
  </si>
  <si>
    <t>Использовать современные средства поиска, анализа и интерпретации информации и информационные технологии для выполнения задач профессиональной деятельности</t>
  </si>
  <si>
    <t>Планировать и реализовывать собственное профессиональное и личностное развитие, предпринимательскую деятельность в профессиональной сфере, использовать знания по финансовой грамотности в различных жизненных ситуациях</t>
  </si>
  <si>
    <t>Эффективно взаимодействовать и работать в коллективе и команде</t>
  </si>
  <si>
    <t>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</t>
  </si>
  <si>
    <t>Проявлять гражданско-патриотическую позицию, демонстрировать осознанное поведение на основе традиционных общечеловеческих ценностей, в том числе с учетом гармонизации межнациональных и межрелигиозных отношений, применять стандарты антикоррупционного поведения</t>
  </si>
  <si>
    <t>ОК 7.</t>
  </si>
  <si>
    <t>Содействовать сохранению окружающей среды, ресурсосбережению, применять знания об изменении климата, принципы бережливого производства, эффективно действовать в чрезвычайных ситуациях</t>
  </si>
  <si>
    <t>ОК 8.</t>
  </si>
  <si>
    <t>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</t>
  </si>
  <si>
    <t>ОК 9.</t>
  </si>
  <si>
    <t>Пользоваться профессиональной документацией на государственном и иностранном языках</t>
  </si>
  <si>
    <t>Индексы</t>
  </si>
  <si>
    <t>Наименование дисциплин, МДК</t>
  </si>
  <si>
    <t>Компетенции</t>
  </si>
  <si>
    <t>Общие</t>
  </si>
  <si>
    <t>Профессиональные</t>
  </si>
  <si>
    <t>ОК 1</t>
  </si>
  <si>
    <t>ОК 2</t>
  </si>
  <si>
    <t>ОК3</t>
  </si>
  <si>
    <t>ОК 4</t>
  </si>
  <si>
    <t>ОК 5</t>
  </si>
  <si>
    <t>ОК6</t>
  </si>
  <si>
    <t>ОК 7</t>
  </si>
  <si>
    <t>ОК 8</t>
  </si>
  <si>
    <t>ОК 9</t>
  </si>
  <si>
    <t>ПК 1.1</t>
  </si>
  <si>
    <t>ПК 1.3</t>
  </si>
  <si>
    <t>ПК1.4.</t>
  </si>
  <si>
    <t>ПК 2.1</t>
  </si>
  <si>
    <t>ПК 2.2</t>
  </si>
  <si>
    <t>Профессиональный цикл</t>
  </si>
  <si>
    <t>+</t>
  </si>
  <si>
    <t>1 График учебного процесса</t>
  </si>
  <si>
    <t>25 нояб-1 дек</t>
  </si>
  <si>
    <t>29 дек - 4 янв</t>
  </si>
  <si>
    <t>26 янв - 1 фев</t>
  </si>
  <si>
    <t>23 фев - 1 мар</t>
  </si>
  <si>
    <t>1-7</t>
  </si>
  <si>
    <t>8-14</t>
  </si>
  <si>
    <t>15-21</t>
  </si>
  <si>
    <t>22-28</t>
  </si>
  <si>
    <t>3-7</t>
  </si>
  <si>
    <t>5-11</t>
  </si>
  <si>
    <t>12-18</t>
  </si>
  <si>
    <t>19-25</t>
  </si>
  <si>
    <t xml:space="preserve">   Государственная итоговая аттестация</t>
  </si>
  <si>
    <t>час</t>
  </si>
  <si>
    <t>ВПД</t>
  </si>
  <si>
    <t>ПК 2.3</t>
  </si>
  <si>
    <t>ПК 2.4</t>
  </si>
  <si>
    <t>от 28.06.2023</t>
  </si>
  <si>
    <t>Обязательная часть</t>
  </si>
  <si>
    <t>Предметная область</t>
  </si>
  <si>
    <t>Русский язык и литература</t>
  </si>
  <si>
    <t>ОУП.03</t>
  </si>
  <si>
    <t>Иностранные языки</t>
  </si>
  <si>
    <t>ОУП.04у</t>
  </si>
  <si>
    <t>УК.01</t>
  </si>
  <si>
    <t>УК.02</t>
  </si>
  <si>
    <t>УК.03</t>
  </si>
  <si>
    <t>Алгебра и начала математического анализа</t>
  </si>
  <si>
    <t>Геометрия</t>
  </si>
  <si>
    <t>Вероятность и статистика</t>
  </si>
  <si>
    <t>ОУП.05у</t>
  </si>
  <si>
    <t>Математика  и информатика</t>
  </si>
  <si>
    <t>ОУП.06</t>
  </si>
  <si>
    <t>Естественно-научные предметы</t>
  </si>
  <si>
    <t>Общественно - научные предметы</t>
  </si>
  <si>
    <t>Основы безопасности и защиты Родины</t>
  </si>
  <si>
    <t>Физическая культура, основы безопасности</t>
  </si>
  <si>
    <t>ИП.01</t>
  </si>
  <si>
    <t>Часть, формируемая участниками образовательных отношений</t>
  </si>
  <si>
    <t>Черчение</t>
  </si>
  <si>
    <t>самостоятельная работа</t>
  </si>
  <si>
    <t>в том числе часов обязательных учебных занятий</t>
  </si>
  <si>
    <t>уроки/лекции/семинар</t>
  </si>
  <si>
    <t>лабораторные и практические занятия</t>
  </si>
  <si>
    <t>Индивидуальный проект</t>
  </si>
  <si>
    <t>обшеобразовательный цикл</t>
  </si>
  <si>
    <t>не менее 612</t>
  </si>
  <si>
    <t>дисциплины (модули)</t>
  </si>
  <si>
    <t>не менее 540</t>
  </si>
  <si>
    <t xml:space="preserve">практика </t>
  </si>
  <si>
    <t xml:space="preserve">вариативная часть </t>
  </si>
  <si>
    <t xml:space="preserve">Итого </t>
  </si>
  <si>
    <t>СГ.00</t>
  </si>
  <si>
    <t>Социально-гуманитарный цикл</t>
  </si>
  <si>
    <t>Общепрофессиональный цикл</t>
  </si>
  <si>
    <t>История России</t>
  </si>
  <si>
    <t>СГ.01</t>
  </si>
  <si>
    <t>СГ.02</t>
  </si>
  <si>
    <t>Иностранный язык в профессиональной деятельности</t>
  </si>
  <si>
    <t>СГ.03</t>
  </si>
  <si>
    <t>СГ.04</t>
  </si>
  <si>
    <t>СГ.05</t>
  </si>
  <si>
    <t>Основы финансовой грамотности</t>
  </si>
  <si>
    <t>СГ.06</t>
  </si>
  <si>
    <t>Основы бережливого производства</t>
  </si>
  <si>
    <t>Основы инженерной графики</t>
  </si>
  <si>
    <t>ОП.05*</t>
  </si>
  <si>
    <t>ОП.03*</t>
  </si>
  <si>
    <t>ОП.04*</t>
  </si>
  <si>
    <t>ПМ 01</t>
  </si>
  <si>
    <t>Выполнение монтажа и сборки средней сложности узлов, блоков и приборов различных видов электронной техники</t>
  </si>
  <si>
    <t>МДК 01.01</t>
  </si>
  <si>
    <t>Монтаж компонентов на несущие конструкции, проводов, кабелей и жгутов в блоках, приборах и различных видов электронной техники</t>
  </si>
  <si>
    <t>МДК 01.02</t>
  </si>
  <si>
    <t>Сборка узлов, блоков и приборов различных видов электронной техники</t>
  </si>
  <si>
    <t>УП. 01</t>
  </si>
  <si>
    <t>ПП. 01</t>
  </si>
  <si>
    <t>Основы цифровой экономики</t>
  </si>
  <si>
    <t>ПМ 02</t>
  </si>
  <si>
    <t>Выполнение операций контроля и испытаний узлов, блоков и приборов различных видов электронной техники</t>
  </si>
  <si>
    <t>МДК 02.01</t>
  </si>
  <si>
    <t>Контроль качества монтажа и сборки элементов, узлов, блоков и приборов различных видов электронной техники</t>
  </si>
  <si>
    <t>МДК 02.02</t>
  </si>
  <si>
    <t>Контроль электрических параметров узлов, блоков и приборов различных видов электронной техники</t>
  </si>
  <si>
    <t>МДК 02.03</t>
  </si>
  <si>
    <t>Испытания узлов, блоков и приборов различных видов электронной техники</t>
  </si>
  <si>
    <t>УП. 02</t>
  </si>
  <si>
    <t>ПП. 02</t>
  </si>
  <si>
    <t>комплексный ДЗ</t>
  </si>
  <si>
    <t>Экзамен по модулю</t>
  </si>
  <si>
    <t>гуманитарных и социально-экономических дисциплин</t>
  </si>
  <si>
    <t>иностранного языка</t>
  </si>
  <si>
    <t>безопасности жизнедеятельности и охраны труда</t>
  </si>
  <si>
    <t>инженерной графики</t>
  </si>
  <si>
    <t>электротехники и электроники</t>
  </si>
  <si>
    <t>электротехнических измерений</t>
  </si>
  <si>
    <t>слесарная</t>
  </si>
  <si>
    <t>электромонтажная мастерская</t>
  </si>
  <si>
    <t>Спортивный комплекс</t>
  </si>
  <si>
    <t>библиотека, читальный зал с выходом в сеть интернет</t>
  </si>
  <si>
    <t xml:space="preserve"> Выполнять монтаж компонентов на несущие конструкции первого и второго уровня</t>
  </si>
  <si>
    <t xml:space="preserve">ПК 1.2 </t>
  </si>
  <si>
    <t>Выполнять типовые слесарные и слесарно-сборочные работы</t>
  </si>
  <si>
    <t xml:space="preserve">ПК 1.3 </t>
  </si>
  <si>
    <t>Выполнять сборку узлов, блоков и приборов различных видов электронной техники</t>
  </si>
  <si>
    <t>ПК 1.4</t>
  </si>
  <si>
    <t>Выполнять монтаж проводов, кабелей, жгутов в блоках и приборах различных видов электронной техники</t>
  </si>
  <si>
    <t xml:space="preserve">ПК 2.1 </t>
  </si>
  <si>
    <t>Контролировать качество монтажа и сборки элементов, узлов, блоков и приборов различных видов электронной техники</t>
  </si>
  <si>
    <t xml:space="preserve"> Выполнять контроль электрических параметров узлов, блоков и приборов различных видов электронной техники</t>
  </si>
  <si>
    <t xml:space="preserve">ПК 2.3 </t>
  </si>
  <si>
    <t>Проводить испытания, согласно требованиям нормативно-технической документации узлов, блоков и приборов различных видов электронной техники</t>
  </si>
  <si>
    <t>Составлять отчетную документацию по результатам контроля параметров и оценки качества монтажа и сборки узлов, блоков и приборов различных видов электронной техники</t>
  </si>
  <si>
    <t xml:space="preserve">ПК 2.4 </t>
  </si>
  <si>
    <t xml:space="preserve"> Дисциплины (модули) </t>
  </si>
  <si>
    <t xml:space="preserve">Дисциплины (модули) </t>
  </si>
  <si>
    <t>№ 488</t>
  </si>
  <si>
    <t>Дисциплины (модули) , 1-2 дн в неделю  учебная практиуа</t>
  </si>
  <si>
    <t>144</t>
  </si>
  <si>
    <t>комплексный экзамен</t>
  </si>
  <si>
    <t>Основы электротехники и электроники</t>
  </si>
  <si>
    <t>Монтажник радиоэлектронной аппаратуры и приборов</t>
  </si>
  <si>
    <t xml:space="preserve">Приказ №01-02/276 от 23.05.2025г											</t>
  </si>
  <si>
    <t>Слесарные операции при сборке электронных устройств*</t>
  </si>
  <si>
    <t>МДК.01.03*</t>
  </si>
  <si>
    <t xml:space="preserve">Введение в профессию </t>
  </si>
  <si>
    <t>Охрана труда</t>
  </si>
  <si>
    <t>УП. 01.03*</t>
  </si>
  <si>
    <t>Учебная практика*</t>
  </si>
  <si>
    <t>11.01.01 Монтажник радиоэлектронной аппаратуры и приборов  2026-2028гг.</t>
  </si>
  <si>
    <t>экзамен по модулю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</si>
</sst>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,###"/>
    <numFmt numFmtId="165" formatCode="0.0"/>
  </numFmts>
  <fonts count="30" x14ac:knownFonts="1">
    <font>
      <sz val="8"/>
      <color indexed="8"/>
      <name val="Tahoma"/>
      <charset val="252"/>
    </font>
    <font>
      <sz val="8"/>
      <color indexed="8"/>
      <name val="Tahoma"/>
      <family val="2"/>
      <charset val="204"/>
    </font>
    <font>
      <sz val="8"/>
      <name val="Tahoma"/>
      <family val="2"/>
      <charset val="204"/>
    </font>
    <font>
      <sz val="8"/>
      <color indexed="8"/>
      <name val="Tahoma"/>
      <family val="2"/>
      <charset val="204"/>
    </font>
    <font>
      <sz val="9"/>
      <color indexed="8"/>
      <name val="Tahoma"/>
      <family val="2"/>
      <charset val="204"/>
    </font>
    <font>
      <sz val="9"/>
      <color indexed="8"/>
      <name val="Tahoma"/>
      <family val="2"/>
      <charset val="204"/>
    </font>
    <font>
      <b/>
      <sz val="8"/>
      <color indexed="8"/>
      <name val="Tahoma"/>
      <family val="2"/>
      <charset val="204"/>
    </font>
    <font>
      <b/>
      <sz val="11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i/>
      <sz val="8"/>
      <color indexed="8"/>
      <name val="Tahoma"/>
      <family val="2"/>
      <charset val="204"/>
    </font>
    <font>
      <b/>
      <sz val="8"/>
      <color rgb="FFFF0000"/>
      <name val="Tahoma"/>
      <family val="2"/>
      <charset val="204"/>
    </font>
    <font>
      <sz val="12"/>
      <color indexed="8"/>
      <name val="Times New Roman"/>
      <family val="1"/>
      <charset val="204"/>
    </font>
    <font>
      <sz val="7"/>
      <color indexed="8"/>
      <name val="Tahoma"/>
      <family val="2"/>
      <charset val="204"/>
    </font>
    <font>
      <sz val="10"/>
      <color indexed="8"/>
      <name val="Tahoma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color rgb="FF000000"/>
      <name val="Tahoma"/>
      <family val="2"/>
      <charset val="204"/>
    </font>
    <font>
      <i/>
      <sz val="15"/>
      <color indexed="8"/>
      <name val="Tahoma"/>
      <family val="2"/>
      <charset val="204"/>
    </font>
    <font>
      <sz val="11"/>
      <color indexed="8"/>
      <name val="Tahoma"/>
      <family val="2"/>
      <charset val="204"/>
    </font>
    <font>
      <i/>
      <sz val="8"/>
      <color indexed="8"/>
      <name val="Tahoma"/>
      <family val="2"/>
      <charset val="204"/>
    </font>
    <font>
      <b/>
      <sz val="26"/>
      <color indexed="8"/>
      <name val="Tahoma"/>
      <family val="2"/>
      <charset val="204"/>
    </font>
    <font>
      <b/>
      <sz val="10"/>
      <color indexed="8"/>
      <name val="Tahoma"/>
      <family val="2"/>
      <charset val="204"/>
    </font>
    <font>
      <sz val="12"/>
      <color indexed="8"/>
      <name val="Tahoma"/>
      <family val="2"/>
      <charset val="204"/>
    </font>
    <font>
      <b/>
      <sz val="12"/>
      <color indexed="8"/>
      <name val="Tahoma"/>
      <family val="2"/>
      <charset val="204"/>
    </font>
    <font>
      <b/>
      <i/>
      <sz val="10"/>
      <color indexed="8"/>
      <name val="Times New Roman"/>
      <family val="1"/>
      <charset val="204"/>
    </font>
    <font>
      <b/>
      <i/>
      <sz val="8"/>
      <name val="Tahoma"/>
      <family val="2"/>
      <charset val="204"/>
    </font>
    <font>
      <b/>
      <i/>
      <sz val="8"/>
      <color rgb="FF000000"/>
      <name val="Tahoma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1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1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16"/>
      </patternFill>
    </fill>
    <fill>
      <patternFill patternType="lightUp">
        <fgColor indexed="20"/>
        <bgColor theme="0"/>
      </patternFill>
    </fill>
    <fill>
      <patternFill patternType="solid">
        <fgColor theme="5" tint="0.39997558519241921"/>
        <bgColor indexed="16"/>
      </patternFill>
    </fill>
    <fill>
      <patternFill patternType="solid">
        <fgColor rgb="FFFFFF00"/>
        <bgColor indexed="64"/>
      </patternFill>
    </fill>
  </fills>
  <borders count="1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C00000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/>
      <right style="thick">
        <color rgb="FFFF0000"/>
      </right>
      <top/>
      <bottom/>
      <diagonal/>
    </border>
    <border>
      <left style="thin">
        <color indexed="64"/>
      </left>
      <right style="thick">
        <color rgb="FFFF0000"/>
      </right>
      <top/>
      <bottom/>
      <diagonal/>
    </border>
    <border>
      <left style="thick">
        <color rgb="FFFF0000"/>
      </left>
      <right style="thin">
        <color indexed="64"/>
      </right>
      <top style="thin">
        <color indexed="64"/>
      </top>
      <bottom/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/>
      <top/>
      <bottom/>
      <diagonal/>
    </border>
    <border>
      <left style="thick">
        <color rgb="FFFF0000"/>
      </left>
      <right style="thin">
        <color indexed="64"/>
      </right>
      <top/>
      <bottom style="thin">
        <color indexed="64"/>
      </bottom>
      <diagonal/>
    </border>
    <border>
      <left/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ck">
        <color rgb="FFFF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rgb="FFFF0000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/>
      <bottom/>
      <diagonal/>
    </border>
    <border>
      <left/>
      <right style="thick">
        <color rgb="FFFF000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rgb="FFFF0000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rgb="FFFF0000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rgb="FFFF0000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rgb="FFC00000"/>
      </right>
      <top/>
      <bottom style="thin">
        <color indexed="64"/>
      </bottom>
      <diagonal/>
    </border>
    <border>
      <left style="thick">
        <color rgb="FFFF0000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ck">
        <color rgb="FFFF0000"/>
      </right>
      <top style="thick">
        <color indexed="64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n">
        <color indexed="64"/>
      </top>
      <bottom/>
      <diagonal/>
    </border>
    <border>
      <left style="thick">
        <color rgb="FFFF0000"/>
      </left>
      <right style="thick">
        <color rgb="FFFF0000"/>
      </right>
      <top/>
      <bottom/>
      <diagonal/>
    </border>
    <border>
      <left style="thick">
        <color rgb="FFFF0000"/>
      </left>
      <right style="thick">
        <color rgb="FFFF0000"/>
      </right>
      <top/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/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/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rgb="FFFF0000"/>
      </right>
      <top/>
      <bottom style="thick">
        <color indexed="64"/>
      </bottom>
      <diagonal/>
    </border>
    <border>
      <left/>
      <right style="thin">
        <color indexed="64"/>
      </right>
      <top style="thick">
        <color rgb="FFFF0000"/>
      </top>
      <bottom/>
      <diagonal/>
    </border>
    <border>
      <left style="thin">
        <color indexed="64"/>
      </left>
      <right style="thick">
        <color rgb="FFFF0000"/>
      </right>
      <top style="thick">
        <color rgb="FFFF0000"/>
      </top>
      <bottom/>
      <diagonal/>
    </border>
    <border>
      <left style="thin">
        <color indexed="64"/>
      </left>
      <right/>
      <top style="thick">
        <color rgb="FFFF0000"/>
      </top>
      <bottom style="thin">
        <color indexed="64"/>
      </bottom>
      <diagonal/>
    </border>
    <border>
      <left/>
      <right style="thin">
        <color indexed="64"/>
      </right>
      <top style="thick">
        <color rgb="FFFF0000"/>
      </top>
      <bottom style="thin">
        <color indexed="64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/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rgb="FFFF0000"/>
      </right>
      <top style="thin">
        <color indexed="64"/>
      </top>
      <bottom/>
      <diagonal/>
    </border>
    <border>
      <left style="thin">
        <color rgb="FFFF0000"/>
      </left>
      <right/>
      <top style="thin">
        <color indexed="64"/>
      </top>
      <bottom style="thin">
        <color indexed="64"/>
      </bottom>
      <diagonal/>
    </border>
    <border>
      <left/>
      <right style="thick">
        <color rgb="FFC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rgb="FFFF0000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rgb="FFFF0000"/>
      </right>
      <top style="thick">
        <color indexed="64"/>
      </top>
      <bottom style="thick">
        <color indexed="64"/>
      </bottom>
      <diagonal/>
    </border>
    <border>
      <left style="thick">
        <color rgb="FFFF0000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rgb="FFFF0000"/>
      </top>
      <bottom style="medium">
        <color indexed="64"/>
      </bottom>
      <diagonal/>
    </border>
    <border>
      <left/>
      <right style="thin">
        <color indexed="64"/>
      </right>
      <top style="thick">
        <color rgb="FFFF0000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rgb="FFFF0000"/>
      </right>
      <top style="thick">
        <color indexed="64"/>
      </top>
      <bottom style="thin">
        <color indexed="64"/>
      </bottom>
      <diagonal/>
    </border>
    <border>
      <left style="thick">
        <color rgb="FFFF0000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0"/>
    <xf numFmtId="0" fontId="5" fillId="0" borderId="0"/>
    <xf numFmtId="0" fontId="3" fillId="0" borderId="0"/>
    <xf numFmtId="0" fontId="1" fillId="4" borderId="18" applyNumberFormat="0" applyFont="0" applyFill="0" applyBorder="0" applyAlignment="0" applyProtection="0">
      <alignment horizontal="center" vertical="center"/>
      <protection locked="0"/>
    </xf>
    <xf numFmtId="0" fontId="4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551">
    <xf numFmtId="0" fontId="0" fillId="0" borderId="0" xfId="0"/>
    <xf numFmtId="0" fontId="1" fillId="0" borderId="0" xfId="0" applyFont="1"/>
    <xf numFmtId="0" fontId="1" fillId="4" borderId="1" xfId="3" applyFont="1" applyFill="1" applyBorder="1" applyAlignment="1">
      <alignment horizontal="center" vertical="center"/>
    </xf>
    <xf numFmtId="0" fontId="1" fillId="4" borderId="1" xfId="3" applyFont="1" applyFill="1" applyBorder="1" applyAlignment="1" applyProtection="1">
      <alignment horizontal="center" vertical="center"/>
      <protection locked="0"/>
    </xf>
    <xf numFmtId="0" fontId="1" fillId="5" borderId="0" xfId="7" applyFill="1"/>
    <xf numFmtId="0" fontId="1" fillId="4" borderId="12" xfId="7" applyFill="1" applyBorder="1" applyAlignment="1">
      <alignment horizontal="center" vertical="center"/>
    </xf>
    <xf numFmtId="0" fontId="1" fillId="4" borderId="5" xfId="7" applyFill="1" applyBorder="1" applyAlignment="1">
      <alignment horizontal="center" vertical="center"/>
    </xf>
    <xf numFmtId="0" fontId="1" fillId="4" borderId="2" xfId="7" applyFill="1" applyBorder="1" applyAlignment="1">
      <alignment horizontal="center" vertical="center"/>
    </xf>
    <xf numFmtId="0" fontId="1" fillId="4" borderId="9" xfId="7" applyFill="1" applyBorder="1" applyAlignment="1">
      <alignment horizontal="center" vertical="center"/>
    </xf>
    <xf numFmtId="0" fontId="1" fillId="4" borderId="1" xfId="7" applyFill="1" applyBorder="1" applyAlignment="1">
      <alignment horizontal="center" vertical="center" wrapText="1"/>
    </xf>
    <xf numFmtId="0" fontId="1" fillId="4" borderId="12" xfId="7" applyFill="1" applyBorder="1" applyAlignment="1">
      <alignment horizontal="center" vertical="center" wrapText="1"/>
    </xf>
    <xf numFmtId="0" fontId="1" fillId="4" borderId="29" xfId="7" applyFill="1" applyBorder="1" applyAlignment="1">
      <alignment horizontal="center" vertical="center"/>
    </xf>
    <xf numFmtId="0" fontId="1" fillId="4" borderId="22" xfId="7" applyFill="1" applyBorder="1" applyAlignment="1">
      <alignment horizontal="center" vertical="center"/>
    </xf>
    <xf numFmtId="0" fontId="1" fillId="6" borderId="1" xfId="7" applyFill="1" applyBorder="1" applyAlignment="1">
      <alignment horizontal="center" vertical="center"/>
    </xf>
    <xf numFmtId="0" fontId="1" fillId="4" borderId="11" xfId="7" applyFill="1" applyBorder="1" applyAlignment="1">
      <alignment horizontal="center" vertical="center"/>
    </xf>
    <xf numFmtId="0" fontId="1" fillId="4" borderId="18" xfId="7" applyFill="1" applyBorder="1" applyAlignment="1" applyProtection="1">
      <alignment horizontal="center" vertical="center"/>
      <protection locked="0"/>
    </xf>
    <xf numFmtId="0" fontId="1" fillId="4" borderId="1" xfId="7" applyFill="1" applyBorder="1" applyAlignment="1">
      <alignment horizontal="center" vertical="center"/>
    </xf>
    <xf numFmtId="0" fontId="1" fillId="4" borderId="28" xfId="3" applyFont="1" applyFill="1" applyBorder="1" applyAlignment="1">
      <alignment horizontal="center" vertical="center"/>
    </xf>
    <xf numFmtId="0" fontId="1" fillId="4" borderId="22" xfId="7" applyFill="1" applyBorder="1" applyAlignment="1" applyProtection="1">
      <alignment horizontal="center" vertical="center"/>
      <protection locked="0"/>
    </xf>
    <xf numFmtId="0" fontId="1" fillId="4" borderId="35" xfId="7" applyFill="1" applyBorder="1" applyAlignment="1">
      <alignment horizontal="center" vertical="center"/>
    </xf>
    <xf numFmtId="0" fontId="1" fillId="4" borderId="37" xfId="7" applyFill="1" applyBorder="1" applyAlignment="1">
      <alignment horizontal="center" vertical="center"/>
    </xf>
    <xf numFmtId="0" fontId="1" fillId="4" borderId="29" xfId="7" applyFill="1" applyBorder="1" applyAlignment="1">
      <alignment horizontal="left" vertical="center"/>
    </xf>
    <xf numFmtId="0" fontId="1" fillId="4" borderId="41" xfId="7" applyFill="1" applyBorder="1" applyAlignment="1">
      <alignment horizontal="left" vertical="center"/>
    </xf>
    <xf numFmtId="0" fontId="1" fillId="4" borderId="41" xfId="7" applyFill="1" applyBorder="1" applyAlignment="1">
      <alignment horizontal="center" vertical="center"/>
    </xf>
    <xf numFmtId="0" fontId="1" fillId="4" borderId="36" xfId="7" applyFill="1" applyBorder="1" applyAlignment="1">
      <alignment horizontal="center" vertical="center"/>
    </xf>
    <xf numFmtId="0" fontId="1" fillId="4" borderId="31" xfId="7" applyFill="1" applyBorder="1" applyAlignment="1">
      <alignment horizontal="center" vertical="center"/>
    </xf>
    <xf numFmtId="0" fontId="1" fillId="4" borderId="5" xfId="3" applyFont="1" applyFill="1" applyBorder="1" applyAlignment="1" applyProtection="1">
      <alignment horizontal="center" vertical="center"/>
      <protection locked="0"/>
    </xf>
    <xf numFmtId="0" fontId="1" fillId="6" borderId="5" xfId="3" applyFont="1" applyFill="1" applyBorder="1" applyAlignment="1">
      <alignment horizontal="center" vertical="center"/>
    </xf>
    <xf numFmtId="0" fontId="1" fillId="4" borderId="5" xfId="3" applyFont="1" applyFill="1" applyBorder="1" applyAlignment="1">
      <alignment horizontal="center" vertical="center"/>
    </xf>
    <xf numFmtId="0" fontId="1" fillId="6" borderId="43" xfId="7" applyFill="1" applyBorder="1" applyAlignment="1">
      <alignment horizontal="center" vertical="center"/>
    </xf>
    <xf numFmtId="0" fontId="1" fillId="6" borderId="44" xfId="7" applyFill="1" applyBorder="1" applyAlignment="1">
      <alignment horizontal="center" vertical="center"/>
    </xf>
    <xf numFmtId="0" fontId="1" fillId="6" borderId="45" xfId="7" applyFill="1" applyBorder="1" applyAlignment="1">
      <alignment horizontal="center" vertical="center"/>
    </xf>
    <xf numFmtId="0" fontId="9" fillId="4" borderId="22" xfId="7" applyFont="1" applyFill="1" applyBorder="1" applyAlignment="1" applyProtection="1">
      <alignment horizontal="left" vertical="center" wrapText="1"/>
      <protection locked="0"/>
    </xf>
    <xf numFmtId="0" fontId="1" fillId="6" borderId="44" xfId="7" applyFill="1" applyBorder="1" applyAlignment="1">
      <alignment horizontal="left" vertical="center" wrapText="1"/>
    </xf>
    <xf numFmtId="0" fontId="1" fillId="4" borderId="22" xfId="7" applyFill="1" applyBorder="1" applyAlignment="1" applyProtection="1">
      <alignment horizontal="left" vertical="center" wrapText="1"/>
      <protection locked="0"/>
    </xf>
    <xf numFmtId="0" fontId="1" fillId="4" borderId="29" xfId="3" applyFont="1" applyFill="1" applyBorder="1" applyAlignment="1" applyProtection="1">
      <alignment horizontal="left" vertical="center" wrapText="1"/>
      <protection locked="0"/>
    </xf>
    <xf numFmtId="0" fontId="1" fillId="4" borderId="7" xfId="7" applyFill="1" applyBorder="1" applyAlignment="1">
      <alignment horizontal="center" vertical="center"/>
    </xf>
    <xf numFmtId="0" fontId="16" fillId="0" borderId="0" xfId="3" applyFont="1"/>
    <xf numFmtId="0" fontId="16" fillId="2" borderId="0" xfId="3" applyFont="1" applyFill="1" applyAlignment="1" applyProtection="1">
      <alignment horizontal="center" vertical="center"/>
      <protection locked="0"/>
    </xf>
    <xf numFmtId="0" fontId="16" fillId="3" borderId="0" xfId="3" applyFont="1" applyFill="1"/>
    <xf numFmtId="0" fontId="18" fillId="0" borderId="0" xfId="3" applyFont="1" applyAlignment="1" applyProtection="1">
      <alignment horizontal="right" vertical="center"/>
      <protection locked="0"/>
    </xf>
    <xf numFmtId="0" fontId="1" fillId="4" borderId="2" xfId="7" applyFill="1" applyBorder="1" applyAlignment="1" applyProtection="1">
      <alignment vertical="center"/>
      <protection locked="0"/>
    </xf>
    <xf numFmtId="0" fontId="1" fillId="4" borderId="11" xfId="7" applyFill="1" applyBorder="1" applyAlignment="1" applyProtection="1">
      <alignment vertical="center"/>
      <protection locked="0"/>
    </xf>
    <xf numFmtId="1" fontId="1" fillId="6" borderId="5" xfId="7" applyNumberFormat="1" applyFill="1" applyBorder="1" applyAlignment="1">
      <alignment horizontal="center" vertical="center"/>
    </xf>
    <xf numFmtId="1" fontId="2" fillId="4" borderId="28" xfId="7" applyNumberFormat="1" applyFont="1" applyFill="1" applyBorder="1" applyAlignment="1">
      <alignment horizontal="center" vertical="center"/>
    </xf>
    <xf numFmtId="0" fontId="1" fillId="4" borderId="48" xfId="7" applyFill="1" applyBorder="1" applyAlignment="1">
      <alignment horizontal="center" vertical="center"/>
    </xf>
    <xf numFmtId="0" fontId="1" fillId="4" borderId="47" xfId="3" applyFont="1" applyFill="1" applyBorder="1" applyAlignment="1">
      <alignment horizontal="center" vertical="center"/>
    </xf>
    <xf numFmtId="0" fontId="1" fillId="6" borderId="31" xfId="3" applyFont="1" applyFill="1" applyBorder="1" applyAlignment="1">
      <alignment horizontal="center" vertical="center"/>
    </xf>
    <xf numFmtId="1" fontId="1" fillId="6" borderId="1" xfId="7" applyNumberFormat="1" applyFill="1" applyBorder="1" applyAlignment="1">
      <alignment horizontal="center" vertical="center"/>
    </xf>
    <xf numFmtId="0" fontId="1" fillId="4" borderId="28" xfId="7" applyFill="1" applyBorder="1" applyAlignment="1">
      <alignment horizontal="center" vertical="center"/>
    </xf>
    <xf numFmtId="0" fontId="1" fillId="4" borderId="26" xfId="7" applyFill="1" applyBorder="1" applyAlignment="1">
      <alignment horizontal="center" vertical="center"/>
    </xf>
    <xf numFmtId="0" fontId="1" fillId="6" borderId="53" xfId="7" applyFill="1" applyBorder="1" applyAlignment="1">
      <alignment horizontal="center" vertical="center"/>
    </xf>
    <xf numFmtId="0" fontId="1" fillId="6" borderId="55" xfId="7" applyFill="1" applyBorder="1" applyAlignment="1" applyProtection="1">
      <alignment horizontal="center" vertical="center"/>
      <protection locked="0"/>
    </xf>
    <xf numFmtId="0" fontId="1" fillId="6" borderId="55" xfId="7" applyFill="1" applyBorder="1" applyAlignment="1">
      <alignment horizontal="center" vertical="center"/>
    </xf>
    <xf numFmtId="0" fontId="1" fillId="6" borderId="54" xfId="7" applyFill="1" applyBorder="1" applyAlignment="1">
      <alignment horizontal="center" vertical="center"/>
    </xf>
    <xf numFmtId="0" fontId="1" fillId="6" borderId="56" xfId="7" applyFill="1" applyBorder="1" applyAlignment="1">
      <alignment horizontal="center" vertical="center"/>
    </xf>
    <xf numFmtId="0" fontId="1" fillId="6" borderId="57" xfId="7" applyFill="1" applyBorder="1" applyAlignment="1" applyProtection="1">
      <alignment horizontal="center" vertical="center"/>
      <protection locked="0"/>
    </xf>
    <xf numFmtId="0" fontId="1" fillId="4" borderId="59" xfId="7" applyFill="1" applyBorder="1" applyAlignment="1">
      <alignment horizontal="center" vertical="center"/>
    </xf>
    <xf numFmtId="1" fontId="1" fillId="4" borderId="5" xfId="7" applyNumberFormat="1" applyFill="1" applyBorder="1" applyAlignment="1">
      <alignment horizontal="center" vertical="center"/>
    </xf>
    <xf numFmtId="0" fontId="1" fillId="4" borderId="8" xfId="7" applyFill="1" applyBorder="1" applyAlignment="1">
      <alignment horizontal="center" vertical="center"/>
    </xf>
    <xf numFmtId="0" fontId="10" fillId="4" borderId="0" xfId="7" applyFont="1" applyFill="1" applyAlignment="1">
      <alignment horizontal="center" vertical="center"/>
    </xf>
    <xf numFmtId="0" fontId="1" fillId="4" borderId="0" xfId="7" applyFill="1" applyAlignment="1">
      <alignment horizontal="left" vertical="center" wrapText="1"/>
    </xf>
    <xf numFmtId="0" fontId="10" fillId="5" borderId="0" xfId="3" applyFont="1" applyFill="1" applyAlignment="1">
      <alignment horizontal="center" vertical="center"/>
    </xf>
    <xf numFmtId="0" fontId="1" fillId="5" borderId="0" xfId="3" applyFont="1" applyFill="1" applyAlignment="1">
      <alignment horizontal="left" vertical="center" wrapText="1"/>
    </xf>
    <xf numFmtId="0" fontId="1" fillId="4" borderId="10" xfId="7" applyFill="1" applyBorder="1" applyAlignment="1">
      <alignment horizontal="center" vertical="center" wrapText="1"/>
    </xf>
    <xf numFmtId="0" fontId="1" fillId="4" borderId="10" xfId="7" applyFill="1" applyBorder="1" applyAlignment="1">
      <alignment horizontal="center" vertical="center"/>
    </xf>
    <xf numFmtId="0" fontId="1" fillId="4" borderId="60" xfId="7" applyFill="1" applyBorder="1" applyAlignment="1">
      <alignment horizontal="center" vertical="center"/>
    </xf>
    <xf numFmtId="0" fontId="1" fillId="4" borderId="14" xfId="7" applyFill="1" applyBorder="1" applyAlignment="1">
      <alignment horizontal="center" vertical="center"/>
    </xf>
    <xf numFmtId="0" fontId="1" fillId="4" borderId="62" xfId="7" applyFill="1" applyBorder="1" applyAlignment="1">
      <alignment horizontal="center" vertical="center"/>
    </xf>
    <xf numFmtId="0" fontId="1" fillId="4" borderId="63" xfId="7" applyFill="1" applyBorder="1" applyAlignment="1">
      <alignment horizontal="center" vertical="center"/>
    </xf>
    <xf numFmtId="0" fontId="1" fillId="4" borderId="64" xfId="7" applyFill="1" applyBorder="1" applyAlignment="1">
      <alignment horizontal="center" vertical="center"/>
    </xf>
    <xf numFmtId="0" fontId="1" fillId="4" borderId="67" xfId="7" applyFill="1" applyBorder="1" applyAlignment="1">
      <alignment horizontal="center" vertical="center"/>
    </xf>
    <xf numFmtId="0" fontId="1" fillId="4" borderId="68" xfId="7" applyFill="1" applyBorder="1" applyAlignment="1">
      <alignment horizontal="center" vertical="center"/>
    </xf>
    <xf numFmtId="0" fontId="1" fillId="4" borderId="32" xfId="7" applyFill="1" applyBorder="1" applyAlignment="1">
      <alignment horizontal="center" vertical="center"/>
    </xf>
    <xf numFmtId="0" fontId="14" fillId="0" borderId="0" xfId="0" applyFont="1"/>
    <xf numFmtId="0" fontId="14" fillId="9" borderId="43" xfId="0" applyFont="1" applyFill="1" applyBorder="1"/>
    <xf numFmtId="0" fontId="14" fillId="9" borderId="71" xfId="0" applyFont="1" applyFill="1" applyBorder="1"/>
    <xf numFmtId="0" fontId="14" fillId="9" borderId="74" xfId="0" applyFont="1" applyFill="1" applyBorder="1"/>
    <xf numFmtId="0" fontId="14" fillId="9" borderId="45" xfId="0" applyFont="1" applyFill="1" applyBorder="1"/>
    <xf numFmtId="0" fontId="14" fillId="0" borderId="5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73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4" fillId="0" borderId="72" xfId="0" applyFont="1" applyBorder="1" applyAlignment="1">
      <alignment horizontal="center" vertical="center"/>
    </xf>
    <xf numFmtId="0" fontId="14" fillId="0" borderId="69" xfId="0" applyFont="1" applyBorder="1" applyAlignment="1">
      <alignment horizontal="center" vertical="center"/>
    </xf>
    <xf numFmtId="0" fontId="1" fillId="0" borderId="0" xfId="7"/>
    <xf numFmtId="0" fontId="1" fillId="4" borderId="1" xfId="7" applyFill="1" applyBorder="1" applyAlignment="1" applyProtection="1">
      <alignment horizontal="center" vertical="center"/>
      <protection locked="0"/>
    </xf>
    <xf numFmtId="0" fontId="1" fillId="5" borderId="0" xfId="7" applyFill="1" applyAlignment="1" applyProtection="1">
      <alignment horizontal="center" vertical="center"/>
      <protection locked="0"/>
    </xf>
    <xf numFmtId="0" fontId="1" fillId="5" borderId="1" xfId="7" applyFill="1" applyBorder="1" applyAlignment="1" applyProtection="1">
      <alignment horizontal="center" vertical="center"/>
      <protection locked="0"/>
    </xf>
    <xf numFmtId="0" fontId="1" fillId="4" borderId="1" xfId="7" applyFill="1" applyBorder="1" applyAlignment="1" applyProtection="1">
      <alignment horizontal="left" vertical="center"/>
      <protection locked="0"/>
    </xf>
    <xf numFmtId="0" fontId="1" fillId="5" borderId="0" xfId="7" applyFill="1" applyAlignment="1" applyProtection="1">
      <alignment horizontal="left" vertical="center"/>
      <protection locked="0"/>
    </xf>
    <xf numFmtId="0" fontId="1" fillId="4" borderId="0" xfId="7" applyFill="1" applyAlignment="1" applyProtection="1">
      <alignment horizontal="center" vertical="center"/>
      <protection locked="0"/>
    </xf>
    <xf numFmtId="0" fontId="1" fillId="4" borderId="0" xfId="7" applyFill="1" applyAlignment="1" applyProtection="1">
      <alignment horizontal="left" vertical="center"/>
      <protection locked="0"/>
    </xf>
    <xf numFmtId="0" fontId="1" fillId="5" borderId="0" xfId="7" applyFill="1" applyAlignment="1" applyProtection="1">
      <alignment horizontal="center" vertical="center" wrapText="1"/>
      <protection locked="0"/>
    </xf>
    <xf numFmtId="0" fontId="8" fillId="5" borderId="0" xfId="7" applyFont="1" applyFill="1" applyAlignment="1" applyProtection="1">
      <alignment horizontal="left" vertical="top"/>
      <protection locked="0"/>
    </xf>
    <xf numFmtId="0" fontId="1" fillId="5" borderId="0" xfId="7" applyFill="1" applyAlignment="1" applyProtection="1">
      <alignment horizontal="left" vertical="top" wrapText="1"/>
      <protection locked="0"/>
    </xf>
    <xf numFmtId="0" fontId="6" fillId="4" borderId="0" xfId="7" applyFont="1" applyFill="1" applyAlignment="1" applyProtection="1">
      <alignment horizontal="center" vertical="center"/>
      <protection locked="0"/>
    </xf>
    <xf numFmtId="0" fontId="7" fillId="5" borderId="8" xfId="7" applyFont="1" applyFill="1" applyBorder="1" applyAlignment="1" applyProtection="1">
      <alignment vertical="center"/>
      <protection locked="0"/>
    </xf>
    <xf numFmtId="0" fontId="12" fillId="5" borderId="0" xfId="7" applyFont="1" applyFill="1" applyAlignment="1" applyProtection="1">
      <alignment horizontal="center" vertical="center"/>
      <protection locked="0"/>
    </xf>
    <xf numFmtId="0" fontId="6" fillId="5" borderId="0" xfId="7" applyFont="1" applyFill="1" applyAlignment="1" applyProtection="1">
      <alignment horizontal="center" vertical="center"/>
      <protection locked="0"/>
    </xf>
    <xf numFmtId="0" fontId="13" fillId="7" borderId="1" xfId="7" applyFont="1" applyFill="1" applyBorder="1" applyAlignment="1" applyProtection="1">
      <alignment horizontal="center" vertical="center"/>
      <protection locked="0"/>
    </xf>
    <xf numFmtId="0" fontId="13" fillId="7" borderId="0" xfId="7" applyFont="1" applyFill="1" applyAlignment="1" applyProtection="1">
      <alignment horizontal="center" vertical="center"/>
      <protection locked="0"/>
    </xf>
    <xf numFmtId="0" fontId="13" fillId="4" borderId="0" xfId="7" applyFont="1" applyFill="1" applyAlignment="1" applyProtection="1">
      <alignment horizontal="center" vertical="center"/>
      <protection locked="0"/>
    </xf>
    <xf numFmtId="49" fontId="1" fillId="5" borderId="1" xfId="7" applyNumberFormat="1" applyFill="1" applyBorder="1" applyAlignment="1" applyProtection="1">
      <alignment horizontal="center" vertical="center" textRotation="90"/>
      <protection locked="0"/>
    </xf>
    <xf numFmtId="49" fontId="1" fillId="5" borderId="1" xfId="7" applyNumberFormat="1" applyFill="1" applyBorder="1" applyAlignment="1" applyProtection="1">
      <alignment horizontal="left" vertical="center" textRotation="90"/>
      <protection locked="0"/>
    </xf>
    <xf numFmtId="0" fontId="13" fillId="4" borderId="1" xfId="7" applyFont="1" applyFill="1" applyBorder="1" applyAlignment="1" applyProtection="1">
      <alignment horizontal="center" vertical="center"/>
      <protection locked="0"/>
    </xf>
    <xf numFmtId="0" fontId="1" fillId="5" borderId="11" xfId="7" applyFill="1" applyBorder="1" applyAlignment="1" applyProtection="1">
      <alignment horizontal="center" vertical="center"/>
      <protection locked="0"/>
    </xf>
    <xf numFmtId="0" fontId="13" fillId="4" borderId="13" xfId="7" applyFont="1" applyFill="1" applyBorder="1" applyAlignment="1" applyProtection="1">
      <alignment horizontal="center" vertical="center" wrapText="1"/>
      <protection locked="0"/>
    </xf>
    <xf numFmtId="0" fontId="13" fillId="4" borderId="0" xfId="7" applyFont="1" applyFill="1" applyAlignment="1" applyProtection="1">
      <alignment horizontal="center" vertical="center" wrapText="1"/>
      <protection locked="0"/>
    </xf>
    <xf numFmtId="0" fontId="13" fillId="4" borderId="21" xfId="7" applyFont="1" applyFill="1" applyBorder="1" applyAlignment="1" applyProtection="1">
      <alignment horizontal="center" vertical="center" wrapText="1"/>
      <protection locked="0"/>
    </xf>
    <xf numFmtId="0" fontId="1" fillId="4" borderId="12" xfId="7" applyFill="1" applyBorder="1" applyAlignment="1" applyProtection="1">
      <alignment horizontal="center" vertical="center"/>
      <protection locked="0"/>
    </xf>
    <xf numFmtId="0" fontId="1" fillId="4" borderId="11" xfId="7" applyFill="1" applyBorder="1" applyAlignment="1" applyProtection="1">
      <alignment horizontal="center" vertical="center"/>
      <protection locked="0"/>
    </xf>
    <xf numFmtId="0" fontId="1" fillId="4" borderId="2" xfId="7" applyFill="1" applyBorder="1" applyAlignment="1" applyProtection="1">
      <alignment horizontal="center" vertical="center"/>
      <protection locked="0"/>
    </xf>
    <xf numFmtId="0" fontId="1" fillId="4" borderId="17" xfId="7" applyFill="1" applyBorder="1" applyAlignment="1">
      <alignment horizontal="center" vertical="center"/>
    </xf>
    <xf numFmtId="0" fontId="1" fillId="4" borderId="19" xfId="7" applyFill="1" applyBorder="1" applyAlignment="1">
      <alignment horizontal="center" vertical="center"/>
    </xf>
    <xf numFmtId="0" fontId="1" fillId="4" borderId="4" xfId="7" applyFill="1" applyBorder="1" applyAlignment="1">
      <alignment horizontal="center" vertical="center"/>
    </xf>
    <xf numFmtId="0" fontId="1" fillId="4" borderId="13" xfId="7" applyFill="1" applyBorder="1" applyAlignment="1">
      <alignment horizontal="center" vertical="center"/>
    </xf>
    <xf numFmtId="0" fontId="1" fillId="4" borderId="16" xfId="7" applyFill="1" applyBorder="1" applyAlignment="1">
      <alignment horizontal="center" vertical="center"/>
    </xf>
    <xf numFmtId="0" fontId="1" fillId="4" borderId="15" xfId="7" applyFill="1" applyBorder="1" applyAlignment="1">
      <alignment horizontal="center" vertical="center"/>
    </xf>
    <xf numFmtId="0" fontId="1" fillId="4" borderId="66" xfId="7" applyFill="1" applyBorder="1" applyAlignment="1">
      <alignment horizontal="center" vertical="center"/>
    </xf>
    <xf numFmtId="0" fontId="1" fillId="4" borderId="20" xfId="7" applyFill="1" applyBorder="1" applyAlignment="1">
      <alignment horizontal="center" vertical="center"/>
    </xf>
    <xf numFmtId="0" fontId="1" fillId="6" borderId="52" xfId="7" applyFill="1" applyBorder="1" applyAlignment="1">
      <alignment horizontal="center" vertical="center"/>
    </xf>
    <xf numFmtId="0" fontId="2" fillId="4" borderId="31" xfId="7" applyFont="1" applyFill="1" applyBorder="1" applyAlignment="1">
      <alignment horizontal="center" vertical="center"/>
    </xf>
    <xf numFmtId="0" fontId="9" fillId="4" borderId="12" xfId="7" applyFont="1" applyFill="1" applyBorder="1" applyAlignment="1">
      <alignment horizontal="center" vertical="center"/>
    </xf>
    <xf numFmtId="0" fontId="1" fillId="4" borderId="6" xfId="7" applyFill="1" applyBorder="1" applyAlignment="1">
      <alignment horizontal="center" vertical="center"/>
    </xf>
    <xf numFmtId="1" fontId="1" fillId="4" borderId="1" xfId="7" applyNumberFormat="1" applyFill="1" applyBorder="1" applyAlignment="1">
      <alignment horizontal="center" vertical="center"/>
    </xf>
    <xf numFmtId="0" fontId="1" fillId="4" borderId="24" xfId="7" applyFill="1" applyBorder="1" applyAlignment="1">
      <alignment horizontal="center" vertical="center"/>
    </xf>
    <xf numFmtId="0" fontId="1" fillId="6" borderId="79" xfId="7" applyFill="1" applyBorder="1" applyAlignment="1">
      <alignment horizontal="left" vertical="center" wrapText="1"/>
    </xf>
    <xf numFmtId="0" fontId="1" fillId="6" borderId="80" xfId="7" applyFill="1" applyBorder="1" applyAlignment="1">
      <alignment horizontal="center" vertical="center"/>
    </xf>
    <xf numFmtId="0" fontId="1" fillId="6" borderId="81" xfId="7" applyFill="1" applyBorder="1" applyAlignment="1">
      <alignment horizontal="left" vertical="center" wrapText="1"/>
    </xf>
    <xf numFmtId="0" fontId="1" fillId="4" borderId="3" xfId="7" applyFill="1" applyBorder="1" applyAlignment="1">
      <alignment horizontal="left" vertical="center" wrapText="1"/>
    </xf>
    <xf numFmtId="0" fontId="1" fillId="5" borderId="1" xfId="7" applyFill="1" applyBorder="1" applyAlignment="1">
      <alignment horizontal="left" vertical="center" wrapText="1"/>
    </xf>
    <xf numFmtId="0" fontId="1" fillId="5" borderId="2" xfId="7" applyFill="1" applyBorder="1" applyAlignment="1">
      <alignment horizontal="left" vertical="center" wrapText="1"/>
    </xf>
    <xf numFmtId="0" fontId="2" fillId="5" borderId="1" xfId="7" applyFont="1" applyFill="1" applyBorder="1" applyAlignment="1">
      <alignment horizontal="left" vertical="center"/>
    </xf>
    <xf numFmtId="0" fontId="1" fillId="5" borderId="27" xfId="7" applyFill="1" applyBorder="1"/>
    <xf numFmtId="0" fontId="1" fillId="5" borderId="0" xfId="7" applyFill="1" applyAlignment="1">
      <alignment horizontal="center" vertical="center" textRotation="90" wrapText="1"/>
    </xf>
    <xf numFmtId="0" fontId="1" fillId="5" borderId="27" xfId="7" applyFill="1" applyBorder="1" applyAlignment="1">
      <alignment horizontal="center" vertical="center" wrapText="1"/>
    </xf>
    <xf numFmtId="0" fontId="1" fillId="5" borderId="1" xfId="7" applyFill="1" applyBorder="1"/>
    <xf numFmtId="0" fontId="1" fillId="5" borderId="27" xfId="7" applyFill="1" applyBorder="1" applyAlignment="1">
      <alignment vertical="center"/>
    </xf>
    <xf numFmtId="0" fontId="1" fillId="5" borderId="0" xfId="7" applyFill="1" applyAlignment="1">
      <alignment vertical="center"/>
    </xf>
    <xf numFmtId="0" fontId="1" fillId="5" borderId="5" xfId="7" applyFill="1" applyBorder="1" applyAlignment="1">
      <alignment horizontal="center" vertical="center" wrapText="1"/>
    </xf>
    <xf numFmtId="0" fontId="1" fillId="5" borderId="3" xfId="7" applyFill="1" applyBorder="1"/>
    <xf numFmtId="0" fontId="1" fillId="4" borderId="36" xfId="7" applyFill="1" applyBorder="1" applyAlignment="1" applyProtection="1">
      <alignment horizontal="left" vertical="center" wrapText="1"/>
      <protection locked="0"/>
    </xf>
    <xf numFmtId="0" fontId="1" fillId="4" borderId="5" xfId="7" applyFill="1" applyBorder="1" applyAlignment="1" applyProtection="1">
      <alignment horizontal="center" vertical="center"/>
      <protection locked="0"/>
    </xf>
    <xf numFmtId="1" fontId="1" fillId="4" borderId="7" xfId="7" applyNumberFormat="1" applyFill="1" applyBorder="1" applyAlignment="1">
      <alignment horizontal="center" vertical="center"/>
    </xf>
    <xf numFmtId="1" fontId="1" fillId="4" borderId="2" xfId="7" applyNumberFormat="1" applyFill="1" applyBorder="1" applyAlignment="1">
      <alignment horizontal="center" vertical="center"/>
    </xf>
    <xf numFmtId="0" fontId="1" fillId="4" borderId="3" xfId="7" applyFill="1" applyBorder="1" applyAlignment="1" applyProtection="1">
      <alignment horizontal="center" vertical="center"/>
      <protection locked="0"/>
    </xf>
    <xf numFmtId="1" fontId="1" fillId="4" borderId="3" xfId="7" applyNumberFormat="1" applyFill="1" applyBorder="1" applyAlignment="1">
      <alignment horizontal="center" vertical="center"/>
    </xf>
    <xf numFmtId="1" fontId="1" fillId="4" borderId="4" xfId="7" applyNumberFormat="1" applyFill="1" applyBorder="1" applyAlignment="1">
      <alignment horizontal="center" vertical="center"/>
    </xf>
    <xf numFmtId="0" fontId="1" fillId="4" borderId="39" xfId="4" applyNumberFormat="1" applyFont="1" applyBorder="1" applyAlignment="1">
      <alignment horizontal="center" vertical="center" wrapText="1"/>
      <protection locked="0"/>
    </xf>
    <xf numFmtId="0" fontId="6" fillId="4" borderId="29" xfId="3" applyFont="1" applyFill="1" applyBorder="1" applyAlignment="1" applyProtection="1">
      <alignment horizontal="left" vertical="center" wrapText="1"/>
      <protection locked="0"/>
    </xf>
    <xf numFmtId="0" fontId="1" fillId="4" borderId="2" xfId="3" applyFont="1" applyFill="1" applyBorder="1" applyAlignment="1">
      <alignment horizontal="center" vertical="center"/>
    </xf>
    <xf numFmtId="0" fontId="1" fillId="6" borderId="84" xfId="7" applyFill="1" applyBorder="1" applyAlignment="1">
      <alignment horizontal="center" vertical="center"/>
    </xf>
    <xf numFmtId="0" fontId="1" fillId="4" borderId="86" xfId="7" applyFill="1" applyBorder="1" applyAlignment="1">
      <alignment horizontal="center" vertical="center"/>
    </xf>
    <xf numFmtId="0" fontId="1" fillId="4" borderId="11" xfId="7" applyFill="1" applyBorder="1" applyAlignment="1">
      <alignment horizontal="center" vertical="center" wrapText="1"/>
    </xf>
    <xf numFmtId="0" fontId="1" fillId="4" borderId="39" xfId="7" applyFill="1" applyBorder="1" applyAlignment="1">
      <alignment horizontal="center" vertical="center"/>
    </xf>
    <xf numFmtId="0" fontId="1" fillId="4" borderId="46" xfId="7" applyFill="1" applyBorder="1" applyAlignment="1">
      <alignment horizontal="center" vertical="center"/>
    </xf>
    <xf numFmtId="0" fontId="1" fillId="4" borderId="18" xfId="7" applyFill="1" applyBorder="1" applyAlignment="1">
      <alignment horizontal="center" vertical="center"/>
    </xf>
    <xf numFmtId="0" fontId="1" fillId="4" borderId="18" xfId="7" applyFill="1" applyBorder="1" applyAlignment="1">
      <alignment horizontal="center" vertical="center" wrapText="1"/>
    </xf>
    <xf numFmtId="0" fontId="1" fillId="4" borderId="32" xfId="7" applyFill="1" applyBorder="1" applyAlignment="1">
      <alignment horizontal="center" vertical="center" wrapText="1"/>
    </xf>
    <xf numFmtId="0" fontId="1" fillId="4" borderId="0" xfId="7" applyFill="1" applyAlignment="1">
      <alignment horizontal="center" vertical="center" wrapText="1"/>
    </xf>
    <xf numFmtId="0" fontId="1" fillId="4" borderId="6" xfId="7" applyFill="1" applyBorder="1" applyAlignment="1">
      <alignment horizontal="center" vertical="center" wrapText="1"/>
    </xf>
    <xf numFmtId="0" fontId="1" fillId="4" borderId="10" xfId="3" applyFont="1" applyFill="1" applyBorder="1" applyAlignment="1">
      <alignment horizontal="center" vertical="center"/>
    </xf>
    <xf numFmtId="0" fontId="11" fillId="5" borderId="10" xfId="7" applyFont="1" applyFill="1" applyBorder="1" applyAlignment="1">
      <alignment horizontal="center" vertical="center" textRotation="90"/>
    </xf>
    <xf numFmtId="0" fontId="11" fillId="5" borderId="6" xfId="7" applyFont="1" applyFill="1" applyBorder="1" applyAlignment="1">
      <alignment horizontal="center" vertical="center" textRotation="90"/>
    </xf>
    <xf numFmtId="0" fontId="11" fillId="5" borderId="32" xfId="7" applyFont="1" applyFill="1" applyBorder="1" applyAlignment="1">
      <alignment horizontal="center" vertical="center" textRotation="90" wrapText="1"/>
    </xf>
    <xf numFmtId="0" fontId="11" fillId="5" borderId="10" xfId="7" applyFont="1" applyFill="1" applyBorder="1" applyAlignment="1">
      <alignment horizontal="center" vertical="center" textRotation="90" wrapText="1"/>
    </xf>
    <xf numFmtId="0" fontId="11" fillId="5" borderId="1" xfId="7" applyFont="1" applyFill="1" applyBorder="1" applyAlignment="1">
      <alignment horizontal="center" vertical="center" textRotation="90"/>
    </xf>
    <xf numFmtId="0" fontId="11" fillId="5" borderId="1" xfId="7" applyFont="1" applyFill="1" applyBorder="1" applyAlignment="1">
      <alignment horizontal="center" vertical="center" textRotation="90" wrapText="1"/>
    </xf>
    <xf numFmtId="0" fontId="14" fillId="0" borderId="92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5" borderId="1" xfId="0" applyFont="1" applyFill="1" applyBorder="1"/>
    <xf numFmtId="0" fontId="11" fillId="5" borderId="12" xfId="7" applyFont="1" applyFill="1" applyBorder="1" applyAlignment="1">
      <alignment horizontal="center" vertical="center" textRotation="90"/>
    </xf>
    <xf numFmtId="0" fontId="14" fillId="5" borderId="12" xfId="0" applyFont="1" applyFill="1" applyBorder="1"/>
    <xf numFmtId="0" fontId="1" fillId="6" borderId="94" xfId="7" applyFill="1" applyBorder="1" applyAlignment="1">
      <alignment horizontal="left" vertical="center" wrapText="1"/>
    </xf>
    <xf numFmtId="0" fontId="1" fillId="4" borderId="95" xfId="3" applyFont="1" applyFill="1" applyBorder="1" applyAlignment="1" applyProtection="1">
      <alignment horizontal="left" vertical="center" wrapText="1"/>
      <protection locked="0"/>
    </xf>
    <xf numFmtId="0" fontId="19" fillId="9" borderId="96" xfId="0" applyFont="1" applyFill="1" applyBorder="1" applyAlignment="1">
      <alignment vertical="center" wrapText="1"/>
    </xf>
    <xf numFmtId="0" fontId="19" fillId="0" borderId="93" xfId="0" applyFont="1" applyBorder="1" applyAlignment="1">
      <alignment vertical="center" wrapText="1"/>
    </xf>
    <xf numFmtId="0" fontId="14" fillId="0" borderId="70" xfId="0" applyFont="1" applyBorder="1" applyAlignment="1">
      <alignment horizontal="center" vertical="center"/>
    </xf>
    <xf numFmtId="0" fontId="11" fillId="5" borderId="70" xfId="7" applyFont="1" applyFill="1" applyBorder="1" applyAlignment="1">
      <alignment horizontal="center" vertical="center" textRotation="90" wrapText="1"/>
    </xf>
    <xf numFmtId="0" fontId="11" fillId="5" borderId="12" xfId="7" applyFont="1" applyFill="1" applyBorder="1" applyAlignment="1">
      <alignment horizontal="center" vertical="center" textRotation="90" wrapText="1"/>
    </xf>
    <xf numFmtId="0" fontId="11" fillId="5" borderId="70" xfId="7" applyFont="1" applyFill="1" applyBorder="1" applyAlignment="1">
      <alignment horizontal="center" vertical="center" textRotation="90"/>
    </xf>
    <xf numFmtId="0" fontId="1" fillId="4" borderId="95" xfId="7" applyFill="1" applyBorder="1" applyAlignment="1">
      <alignment horizontal="left" vertical="center"/>
    </xf>
    <xf numFmtId="0" fontId="1" fillId="4" borderId="95" xfId="7" applyFill="1" applyBorder="1" applyAlignment="1">
      <alignment horizontal="left" vertical="center" wrapText="1"/>
    </xf>
    <xf numFmtId="0" fontId="14" fillId="6" borderId="98" xfId="7" applyFont="1" applyFill="1" applyBorder="1" applyAlignment="1">
      <alignment horizontal="left" vertical="center" wrapText="1"/>
    </xf>
    <xf numFmtId="0" fontId="19" fillId="9" borderId="99" xfId="0" applyFont="1" applyFill="1" applyBorder="1" applyAlignment="1">
      <alignment vertical="center" wrapText="1"/>
    </xf>
    <xf numFmtId="0" fontId="1" fillId="4" borderId="101" xfId="3" applyFont="1" applyFill="1" applyBorder="1" applyAlignment="1" applyProtection="1">
      <alignment horizontal="left" vertical="center" wrapText="1"/>
      <protection locked="0"/>
    </xf>
    <xf numFmtId="0" fontId="1" fillId="4" borderId="70" xfId="7" applyFill="1" applyBorder="1" applyAlignment="1">
      <alignment horizontal="center" vertical="center"/>
    </xf>
    <xf numFmtId="0" fontId="1" fillId="6" borderId="94" xfId="7" applyFill="1" applyBorder="1" applyAlignment="1">
      <alignment horizontal="center" vertical="center"/>
    </xf>
    <xf numFmtId="0" fontId="2" fillId="4" borderId="100" xfId="7" applyFont="1" applyFill="1" applyBorder="1" applyAlignment="1">
      <alignment horizontal="center" vertical="center"/>
    </xf>
    <xf numFmtId="0" fontId="1" fillId="4" borderId="95" xfId="7" applyFill="1" applyBorder="1" applyAlignment="1">
      <alignment horizontal="center" vertical="center"/>
    </xf>
    <xf numFmtId="0" fontId="14" fillId="6" borderId="74" xfId="7" applyFont="1" applyFill="1" applyBorder="1" applyAlignment="1">
      <alignment horizontal="center" vertical="center"/>
    </xf>
    <xf numFmtId="0" fontId="19" fillId="9" borderId="97" xfId="0" applyFont="1" applyFill="1" applyBorder="1" applyAlignment="1">
      <alignment vertical="center" wrapText="1"/>
    </xf>
    <xf numFmtId="0" fontId="1" fillId="4" borderId="73" xfId="7" applyFill="1" applyBorder="1" applyAlignment="1">
      <alignment horizontal="center" vertical="center"/>
    </xf>
    <xf numFmtId="0" fontId="1" fillId="4" borderId="72" xfId="7" applyFill="1" applyBorder="1" applyAlignment="1">
      <alignment horizontal="center" vertical="center"/>
    </xf>
    <xf numFmtId="0" fontId="19" fillId="0" borderId="102" xfId="0" applyFont="1" applyBorder="1" applyAlignment="1">
      <alignment vertical="center" wrapText="1"/>
    </xf>
    <xf numFmtId="0" fontId="1" fillId="4" borderId="103" xfId="3" applyFont="1" applyFill="1" applyBorder="1" applyAlignment="1" applyProtection="1">
      <alignment horizontal="left" vertical="center" wrapText="1"/>
      <protection locked="0"/>
    </xf>
    <xf numFmtId="0" fontId="19" fillId="0" borderId="104" xfId="0" applyFont="1" applyBorder="1" applyAlignment="1">
      <alignment vertical="center" wrapText="1"/>
    </xf>
    <xf numFmtId="0" fontId="19" fillId="0" borderId="103" xfId="0" applyFont="1" applyBorder="1" applyAlignment="1">
      <alignment vertical="center" wrapText="1"/>
    </xf>
    <xf numFmtId="0" fontId="19" fillId="0" borderId="105" xfId="0" applyFont="1" applyBorder="1" applyAlignment="1">
      <alignment vertical="center" wrapText="1"/>
    </xf>
    <xf numFmtId="0" fontId="19" fillId="0" borderId="106" xfId="0" applyFont="1" applyBorder="1" applyAlignment="1">
      <alignment vertical="center" wrapText="1"/>
    </xf>
    <xf numFmtId="0" fontId="19" fillId="0" borderId="108" xfId="0" applyFont="1" applyBorder="1" applyAlignment="1">
      <alignment vertical="center" wrapText="1"/>
    </xf>
    <xf numFmtId="0" fontId="19" fillId="0" borderId="107" xfId="0" applyFont="1" applyBorder="1" applyAlignment="1">
      <alignment vertical="center" wrapText="1"/>
    </xf>
    <xf numFmtId="0" fontId="11" fillId="5" borderId="31" xfId="7" applyFont="1" applyFill="1" applyBorder="1" applyAlignment="1">
      <alignment horizontal="center" vertical="center" textRotation="90"/>
    </xf>
    <xf numFmtId="0" fontId="11" fillId="5" borderId="5" xfId="7" applyFont="1" applyFill="1" applyBorder="1" applyAlignment="1">
      <alignment horizontal="center" vertical="center" textRotation="90"/>
    </xf>
    <xf numFmtId="0" fontId="11" fillId="5" borderId="31" xfId="7" applyFont="1" applyFill="1" applyBorder="1" applyAlignment="1">
      <alignment horizontal="center" vertical="center" textRotation="90" wrapText="1"/>
    </xf>
    <xf numFmtId="0" fontId="11" fillId="5" borderId="5" xfId="7" applyFont="1" applyFill="1" applyBorder="1" applyAlignment="1">
      <alignment horizontal="center" vertical="center" textRotation="90" wrapText="1"/>
    </xf>
    <xf numFmtId="0" fontId="11" fillId="5" borderId="73" xfId="7" applyFont="1" applyFill="1" applyBorder="1" applyAlignment="1">
      <alignment horizontal="center" vertical="center" textRotation="90" wrapText="1"/>
    </xf>
    <xf numFmtId="0" fontId="11" fillId="5" borderId="75" xfId="7" applyFont="1" applyFill="1" applyBorder="1" applyAlignment="1">
      <alignment horizontal="center" vertical="center" textRotation="90"/>
    </xf>
    <xf numFmtId="0" fontId="11" fillId="5" borderId="43" xfId="7" applyFont="1" applyFill="1" applyBorder="1" applyAlignment="1">
      <alignment horizontal="center" vertical="center" textRotation="90"/>
    </xf>
    <xf numFmtId="0" fontId="11" fillId="5" borderId="98" xfId="7" applyFont="1" applyFill="1" applyBorder="1" applyAlignment="1">
      <alignment horizontal="center" vertical="center" textRotation="90"/>
    </xf>
    <xf numFmtId="0" fontId="11" fillId="5" borderId="45" xfId="7" applyFont="1" applyFill="1" applyBorder="1" applyAlignment="1">
      <alignment horizontal="center" vertical="center" textRotation="90" wrapText="1"/>
    </xf>
    <xf numFmtId="0" fontId="11" fillId="5" borderId="43" xfId="7" applyFont="1" applyFill="1" applyBorder="1" applyAlignment="1">
      <alignment horizontal="center" vertical="center" textRotation="90" wrapText="1"/>
    </xf>
    <xf numFmtId="0" fontId="11" fillId="5" borderId="74" xfId="7" applyFont="1" applyFill="1" applyBorder="1" applyAlignment="1">
      <alignment horizontal="center" vertical="center" textRotation="90" wrapText="1"/>
    </xf>
    <xf numFmtId="0" fontId="1" fillId="4" borderId="100" xfId="7" applyFill="1" applyBorder="1" applyAlignment="1">
      <alignment horizontal="left" vertical="center"/>
    </xf>
    <xf numFmtId="0" fontId="1" fillId="6" borderId="98" xfId="7" applyFill="1" applyBorder="1" applyAlignment="1">
      <alignment horizontal="center" vertical="center"/>
    </xf>
    <xf numFmtId="0" fontId="1" fillId="6" borderId="98" xfId="7" applyFill="1" applyBorder="1" applyAlignment="1">
      <alignment horizontal="left" vertical="center"/>
    </xf>
    <xf numFmtId="0" fontId="1" fillId="4" borderId="101" xfId="7" applyFill="1" applyBorder="1" applyAlignment="1">
      <alignment horizontal="left" vertical="center"/>
    </xf>
    <xf numFmtId="0" fontId="11" fillId="5" borderId="72" xfId="7" applyFont="1" applyFill="1" applyBorder="1" applyAlignment="1">
      <alignment horizontal="center" vertical="center" textRotation="90" wrapText="1"/>
    </xf>
    <xf numFmtId="0" fontId="1" fillId="0" borderId="0" xfId="3" applyFont="1"/>
    <xf numFmtId="0" fontId="1" fillId="2" borderId="0" xfId="3" applyFont="1" applyFill="1" applyAlignment="1" applyProtection="1">
      <alignment horizontal="center" vertical="center"/>
      <protection locked="0"/>
    </xf>
    <xf numFmtId="0" fontId="1" fillId="2" borderId="0" xfId="3" applyFont="1" applyFill="1" applyAlignment="1" applyProtection="1">
      <alignment horizontal="left" vertical="center"/>
      <protection locked="0"/>
    </xf>
    <xf numFmtId="0" fontId="24" fillId="2" borderId="0" xfId="3" applyFont="1" applyFill="1" applyAlignment="1" applyProtection="1">
      <alignment horizontal="left" vertical="center"/>
      <protection locked="0"/>
    </xf>
    <xf numFmtId="0" fontId="24" fillId="2" borderId="0" xfId="3" applyFont="1" applyFill="1" applyAlignment="1" applyProtection="1">
      <alignment horizontal="left" vertical="top"/>
      <protection locked="0"/>
    </xf>
    <xf numFmtId="0" fontId="1" fillId="3" borderId="0" xfId="3" applyFont="1" applyFill="1"/>
    <xf numFmtId="0" fontId="1" fillId="3" borderId="0" xfId="3" applyFont="1" applyFill="1" applyAlignment="1" applyProtection="1">
      <alignment horizontal="center" vertical="center"/>
      <protection locked="0"/>
    </xf>
    <xf numFmtId="0" fontId="25" fillId="0" borderId="0" xfId="3" applyFont="1"/>
    <xf numFmtId="0" fontId="25" fillId="0" borderId="0" xfId="3" applyFont="1" applyAlignment="1" applyProtection="1">
      <alignment horizontal="right" vertical="center"/>
      <protection locked="0"/>
    </xf>
    <xf numFmtId="0" fontId="26" fillId="0" borderId="0" xfId="3" applyFont="1" applyAlignment="1" applyProtection="1">
      <alignment vertical="center"/>
      <protection locked="0"/>
    </xf>
    <xf numFmtId="0" fontId="25" fillId="0" borderId="0" xfId="3" applyFont="1" applyAlignment="1" applyProtection="1">
      <alignment vertical="top"/>
      <protection locked="0"/>
    </xf>
    <xf numFmtId="0" fontId="13" fillId="4" borderId="1" xfId="5" applyFont="1" applyFill="1" applyBorder="1" applyAlignment="1" applyProtection="1">
      <alignment horizontal="center"/>
      <protection locked="0"/>
    </xf>
    <xf numFmtId="0" fontId="4" fillId="5" borderId="0" xfId="5" applyFill="1"/>
    <xf numFmtId="0" fontId="13" fillId="5" borderId="5" xfId="5" applyFont="1" applyFill="1" applyBorder="1" applyAlignment="1" applyProtection="1">
      <alignment horizontal="left" vertical="center"/>
      <protection locked="0"/>
    </xf>
    <xf numFmtId="164" fontId="13" fillId="5" borderId="5" xfId="5" applyNumberFormat="1" applyFont="1" applyFill="1" applyBorder="1" applyAlignment="1" applyProtection="1">
      <alignment horizontal="left" vertical="center"/>
      <protection locked="0"/>
    </xf>
    <xf numFmtId="0" fontId="13" fillId="4" borderId="5" xfId="5" applyFont="1" applyFill="1" applyBorder="1" applyAlignment="1" applyProtection="1">
      <alignment horizontal="left" vertical="center" wrapText="1"/>
      <protection locked="0"/>
    </xf>
    <xf numFmtId="0" fontId="13" fillId="5" borderId="1" xfId="5" applyFont="1" applyFill="1" applyBorder="1" applyAlignment="1" applyProtection="1">
      <alignment horizontal="left" vertical="center"/>
      <protection locked="0"/>
    </xf>
    <xf numFmtId="164" fontId="13" fillId="5" borderId="1" xfId="5" applyNumberFormat="1" applyFont="1" applyFill="1" applyBorder="1" applyAlignment="1" applyProtection="1">
      <alignment horizontal="left" vertical="center"/>
      <protection locked="0"/>
    </xf>
    <xf numFmtId="0" fontId="13" fillId="4" borderId="1" xfId="5" applyFont="1" applyFill="1" applyBorder="1" applyAlignment="1" applyProtection="1">
      <alignment horizontal="left" vertical="center" wrapText="1"/>
      <protection locked="0"/>
    </xf>
    <xf numFmtId="0" fontId="4" fillId="5" borderId="1" xfId="5" applyFill="1" applyBorder="1"/>
    <xf numFmtId="0" fontId="4" fillId="5" borderId="1" xfId="5" applyFill="1" applyBorder="1" applyAlignment="1">
      <alignment wrapText="1"/>
    </xf>
    <xf numFmtId="0" fontId="11" fillId="5" borderId="111" xfId="7" applyFont="1" applyFill="1" applyBorder="1" applyAlignment="1">
      <alignment horizontal="center" vertical="center" textRotation="90"/>
    </xf>
    <xf numFmtId="0" fontId="11" fillId="5" borderId="2" xfId="7" applyFont="1" applyFill="1" applyBorder="1" applyAlignment="1">
      <alignment horizontal="center" vertical="center" textRotation="90"/>
    </xf>
    <xf numFmtId="0" fontId="11" fillId="5" borderId="112" xfId="7" applyFont="1" applyFill="1" applyBorder="1" applyAlignment="1">
      <alignment horizontal="center" vertical="center" textRotation="90" wrapText="1"/>
    </xf>
    <xf numFmtId="0" fontId="11" fillId="9" borderId="45" xfId="7" applyFont="1" applyFill="1" applyBorder="1" applyAlignment="1">
      <alignment horizontal="center" vertical="center" textRotation="90"/>
    </xf>
    <xf numFmtId="0" fontId="11" fillId="9" borderId="43" xfId="7" applyFont="1" applyFill="1" applyBorder="1" applyAlignment="1">
      <alignment horizontal="center" vertical="center" textRotation="90"/>
    </xf>
    <xf numFmtId="0" fontId="11" fillId="9" borderId="74" xfId="7" applyFont="1" applyFill="1" applyBorder="1" applyAlignment="1">
      <alignment horizontal="center" vertical="center" textRotation="90"/>
    </xf>
    <xf numFmtId="0" fontId="11" fillId="9" borderId="45" xfId="7" applyFont="1" applyFill="1" applyBorder="1" applyAlignment="1">
      <alignment horizontal="center" vertical="center" textRotation="90" wrapText="1"/>
    </xf>
    <xf numFmtId="0" fontId="11" fillId="9" borderId="43" xfId="7" applyFont="1" applyFill="1" applyBorder="1" applyAlignment="1">
      <alignment horizontal="center" vertical="center" textRotation="90" wrapText="1"/>
    </xf>
    <xf numFmtId="0" fontId="11" fillId="9" borderId="74" xfId="7" applyFont="1" applyFill="1" applyBorder="1" applyAlignment="1">
      <alignment horizontal="center" vertical="center" textRotation="90" wrapText="1"/>
    </xf>
    <xf numFmtId="0" fontId="13" fillId="2" borderId="1" xfId="2" applyFont="1" applyFill="1" applyBorder="1" applyAlignment="1" applyProtection="1">
      <alignment horizontal="left" vertical="center"/>
      <protection locked="0"/>
    </xf>
    <xf numFmtId="0" fontId="15" fillId="5" borderId="1" xfId="0" applyFont="1" applyFill="1" applyBorder="1" applyAlignment="1">
      <alignment vertical="top" wrapText="1"/>
    </xf>
    <xf numFmtId="0" fontId="13" fillId="0" borderId="0" xfId="2" applyFont="1"/>
    <xf numFmtId="0" fontId="13" fillId="0" borderId="1" xfId="2" applyFont="1" applyBorder="1"/>
    <xf numFmtId="0" fontId="27" fillId="5" borderId="1" xfId="0" applyFont="1" applyFill="1" applyBorder="1" applyAlignment="1">
      <alignment vertical="top" wrapText="1"/>
    </xf>
    <xf numFmtId="0" fontId="14" fillId="5" borderId="1" xfId="0" applyFont="1" applyFill="1" applyBorder="1" applyAlignment="1">
      <alignment vertical="top" wrapText="1"/>
    </xf>
    <xf numFmtId="0" fontId="14" fillId="0" borderId="0" xfId="0" applyFont="1" applyAlignment="1">
      <alignment horizontal="justify"/>
    </xf>
    <xf numFmtId="0" fontId="14" fillId="0" borderId="1" xfId="0" applyFont="1" applyBorder="1" applyAlignment="1">
      <alignment vertical="top" wrapText="1"/>
    </xf>
    <xf numFmtId="0" fontId="13" fillId="2" borderId="0" xfId="2" applyFont="1" applyFill="1" applyAlignment="1" applyProtection="1">
      <alignment horizontal="left" vertical="center"/>
      <protection locked="0"/>
    </xf>
    <xf numFmtId="0" fontId="13" fillId="4" borderId="3" xfId="7" applyFont="1" applyFill="1" applyBorder="1" applyAlignment="1" applyProtection="1">
      <alignment horizontal="center" vertical="center"/>
      <protection locked="0"/>
    </xf>
    <xf numFmtId="0" fontId="13" fillId="4" borderId="10" xfId="7" applyFont="1" applyFill="1" applyBorder="1" applyAlignment="1" applyProtection="1">
      <alignment horizontal="center" vertical="center"/>
      <protection locked="0"/>
    </xf>
    <xf numFmtId="1" fontId="1" fillId="6" borderId="13" xfId="7" applyNumberFormat="1" applyFill="1" applyBorder="1" applyAlignment="1">
      <alignment horizontal="center" vertical="center"/>
    </xf>
    <xf numFmtId="1" fontId="1" fillId="6" borderId="26" xfId="7" applyNumberFormat="1" applyFill="1" applyBorder="1" applyAlignment="1">
      <alignment horizontal="center" vertical="center"/>
    </xf>
    <xf numFmtId="1" fontId="1" fillId="6" borderId="22" xfId="7" applyNumberFormat="1" applyFill="1" applyBorder="1" applyAlignment="1">
      <alignment horizontal="center" vertical="center"/>
    </xf>
    <xf numFmtId="1" fontId="1" fillId="6" borderId="2" xfId="7" applyNumberFormat="1" applyFill="1" applyBorder="1" applyAlignment="1">
      <alignment horizontal="center" vertical="center"/>
    </xf>
    <xf numFmtId="1" fontId="1" fillId="6" borderId="12" xfId="7" applyNumberFormat="1" applyFill="1" applyBorder="1" applyAlignment="1">
      <alignment horizontal="center" vertical="center"/>
    </xf>
    <xf numFmtId="0" fontId="1" fillId="6" borderId="52" xfId="4" applyNumberFormat="1" applyFont="1" applyFill="1" applyBorder="1" applyAlignment="1" applyProtection="1">
      <alignment horizontal="center" vertical="center"/>
    </xf>
    <xf numFmtId="0" fontId="1" fillId="6" borderId="116" xfId="4" applyNumberFormat="1" applyFont="1" applyFill="1" applyBorder="1" applyAlignment="1" applyProtection="1">
      <alignment horizontal="center" vertical="center"/>
    </xf>
    <xf numFmtId="0" fontId="1" fillId="4" borderId="113" xfId="7" applyFill="1" applyBorder="1" applyAlignment="1" applyProtection="1">
      <alignment horizontal="center" vertical="center"/>
      <protection locked="0"/>
    </xf>
    <xf numFmtId="1" fontId="2" fillId="4" borderId="31" xfId="7" applyNumberFormat="1" applyFont="1" applyFill="1" applyBorder="1" applyAlignment="1">
      <alignment horizontal="center" vertical="center"/>
    </xf>
    <xf numFmtId="1" fontId="1" fillId="6" borderId="25" xfId="7" applyNumberFormat="1" applyFill="1" applyBorder="1" applyAlignment="1">
      <alignment horizontal="center" vertical="center"/>
    </xf>
    <xf numFmtId="0" fontId="1" fillId="4" borderId="26" xfId="7" applyFill="1" applyBorder="1" applyAlignment="1" applyProtection="1">
      <alignment horizontal="center" vertical="center"/>
      <protection locked="0"/>
    </xf>
    <xf numFmtId="1" fontId="1" fillId="6" borderId="87" xfId="7" applyNumberFormat="1" applyFill="1" applyBorder="1" applyAlignment="1">
      <alignment horizontal="center" vertical="center"/>
    </xf>
    <xf numFmtId="0" fontId="1" fillId="6" borderId="42" xfId="4" applyNumberFormat="1" applyFont="1" applyFill="1" applyBorder="1" applyAlignment="1" applyProtection="1">
      <alignment horizontal="center" vertical="center"/>
    </xf>
    <xf numFmtId="0" fontId="1" fillId="4" borderId="85" xfId="7" applyFill="1" applyBorder="1" applyAlignment="1">
      <alignment horizontal="center" vertical="center"/>
    </xf>
    <xf numFmtId="0" fontId="1" fillId="4" borderId="117" xfId="7" applyFill="1" applyBorder="1" applyAlignment="1">
      <alignment horizontal="center" vertical="center"/>
    </xf>
    <xf numFmtId="0" fontId="1" fillId="4" borderId="22" xfId="7" applyFill="1" applyBorder="1" applyAlignment="1">
      <alignment horizontal="center" vertical="center" wrapText="1"/>
    </xf>
    <xf numFmtId="0" fontId="1" fillId="4" borderId="24" xfId="7" applyFill="1" applyBorder="1" applyAlignment="1">
      <alignment horizontal="center" vertical="center" wrapText="1"/>
    </xf>
    <xf numFmtId="0" fontId="1" fillId="5" borderId="34" xfId="7" applyFill="1" applyBorder="1"/>
    <xf numFmtId="0" fontId="1" fillId="5" borderId="5" xfId="7" applyFill="1" applyBorder="1"/>
    <xf numFmtId="0" fontId="1" fillId="9" borderId="43" xfId="7" applyFill="1" applyBorder="1"/>
    <xf numFmtId="0" fontId="1" fillId="4" borderId="3" xfId="7" applyFill="1" applyBorder="1" applyAlignment="1">
      <alignment horizontal="center" vertical="center"/>
    </xf>
    <xf numFmtId="0" fontId="1" fillId="9" borderId="76" xfId="7" applyFill="1" applyBorder="1"/>
    <xf numFmtId="0" fontId="1" fillId="5" borderId="118" xfId="7" applyFill="1" applyBorder="1"/>
    <xf numFmtId="0" fontId="1" fillId="6" borderId="119" xfId="4" applyNumberFormat="1" applyFont="1" applyFill="1" applyBorder="1" applyAlignment="1" applyProtection="1">
      <alignment horizontal="center" vertical="center"/>
    </xf>
    <xf numFmtId="0" fontId="1" fillId="6" borderId="90" xfId="4" applyNumberFormat="1" applyFont="1" applyFill="1" applyBorder="1" applyAlignment="1" applyProtection="1">
      <alignment horizontal="center" vertical="center"/>
    </xf>
    <xf numFmtId="0" fontId="1" fillId="4" borderId="34" xfId="7" applyFill="1" applyBorder="1" applyAlignment="1">
      <alignment horizontal="center" vertical="center"/>
    </xf>
    <xf numFmtId="0" fontId="1" fillId="4" borderId="40" xfId="7" applyFill="1" applyBorder="1" applyAlignment="1">
      <alignment horizontal="center" vertical="center"/>
    </xf>
    <xf numFmtId="0" fontId="1" fillId="6" borderId="34" xfId="7" applyFill="1" applyBorder="1" applyAlignment="1">
      <alignment horizontal="center" vertical="center"/>
    </xf>
    <xf numFmtId="0" fontId="1" fillId="4" borderId="115" xfId="7" applyFill="1" applyBorder="1" applyAlignment="1">
      <alignment horizontal="center" vertical="center"/>
    </xf>
    <xf numFmtId="0" fontId="1" fillId="6" borderId="43" xfId="4" applyNumberFormat="1" applyFont="1" applyFill="1" applyBorder="1" applyAlignment="1" applyProtection="1">
      <alignment horizontal="center" vertical="center"/>
    </xf>
    <xf numFmtId="0" fontId="1" fillId="6" borderId="10" xfId="4" applyNumberFormat="1" applyFont="1" applyFill="1" applyBorder="1" applyAlignment="1" applyProtection="1">
      <alignment horizontal="center" vertical="center"/>
    </xf>
    <xf numFmtId="0" fontId="1" fillId="4" borderId="118" xfId="7" applyFill="1" applyBorder="1" applyAlignment="1">
      <alignment horizontal="center" vertical="center"/>
    </xf>
    <xf numFmtId="0" fontId="1" fillId="6" borderId="5" xfId="7" applyFill="1" applyBorder="1" applyAlignment="1">
      <alignment horizontal="center" vertical="center"/>
    </xf>
    <xf numFmtId="0" fontId="2" fillId="4" borderId="40" xfId="7" applyFont="1" applyFill="1" applyBorder="1" applyAlignment="1">
      <alignment horizontal="center" vertical="center"/>
    </xf>
    <xf numFmtId="1" fontId="2" fillId="4" borderId="114" xfId="7" applyNumberFormat="1" applyFont="1" applyFill="1" applyBorder="1" applyAlignment="1">
      <alignment horizontal="center" vertical="center"/>
    </xf>
    <xf numFmtId="0" fontId="1" fillId="4" borderId="40" xfId="7" applyFill="1" applyBorder="1" applyAlignment="1" applyProtection="1">
      <alignment horizontal="center" vertical="center"/>
      <protection locked="0"/>
    </xf>
    <xf numFmtId="1" fontId="1" fillId="6" borderId="34" xfId="7" applyNumberFormat="1" applyFill="1" applyBorder="1" applyAlignment="1">
      <alignment horizontal="center" vertical="center"/>
    </xf>
    <xf numFmtId="1" fontId="1" fillId="4" borderId="34" xfId="7" applyNumberFormat="1" applyFill="1" applyBorder="1" applyAlignment="1">
      <alignment horizontal="center" vertical="center"/>
    </xf>
    <xf numFmtId="0" fontId="1" fillId="4" borderId="114" xfId="7" applyFill="1" applyBorder="1" applyAlignment="1">
      <alignment horizontal="center" vertical="center"/>
    </xf>
    <xf numFmtId="0" fontId="1" fillId="6" borderId="120" xfId="7" applyFill="1" applyBorder="1" applyAlignment="1">
      <alignment horizontal="center" vertical="center"/>
    </xf>
    <xf numFmtId="0" fontId="1" fillId="6" borderId="71" xfId="7" applyFill="1" applyBorder="1" applyAlignment="1">
      <alignment horizontal="center" vertical="center"/>
    </xf>
    <xf numFmtId="0" fontId="1" fillId="6" borderId="121" xfId="7" applyFill="1" applyBorder="1" applyAlignment="1">
      <alignment horizontal="center" vertical="center"/>
    </xf>
    <xf numFmtId="0" fontId="1" fillId="4" borderId="69" xfId="7" applyFill="1" applyBorder="1" applyAlignment="1">
      <alignment horizontal="center" vertical="center"/>
    </xf>
    <xf numFmtId="1" fontId="1" fillId="4" borderId="40" xfId="7" applyNumberFormat="1" applyFill="1" applyBorder="1" applyAlignment="1">
      <alignment horizontal="center" vertical="center"/>
    </xf>
    <xf numFmtId="1" fontId="1" fillId="4" borderId="69" xfId="7" applyNumberFormat="1" applyFill="1" applyBorder="1" applyAlignment="1">
      <alignment horizontal="center" vertical="center"/>
    </xf>
    <xf numFmtId="1" fontId="1" fillId="4" borderId="114" xfId="7" applyNumberFormat="1" applyFill="1" applyBorder="1" applyAlignment="1">
      <alignment horizontal="center" vertical="center"/>
    </xf>
    <xf numFmtId="1" fontId="1" fillId="4" borderId="115" xfId="7" applyNumberFormat="1" applyFill="1" applyBorder="1" applyAlignment="1">
      <alignment horizontal="center" vertical="center"/>
    </xf>
    <xf numFmtId="1" fontId="1" fillId="4" borderId="31" xfId="7" applyNumberFormat="1" applyFill="1" applyBorder="1" applyAlignment="1">
      <alignment horizontal="center" vertical="center"/>
    </xf>
    <xf numFmtId="1" fontId="1" fillId="4" borderId="28" xfId="7" applyNumberFormat="1" applyFill="1" applyBorder="1" applyAlignment="1">
      <alignment horizontal="center" vertical="center"/>
    </xf>
    <xf numFmtId="1" fontId="1" fillId="4" borderId="36" xfId="7" applyNumberFormat="1" applyFill="1" applyBorder="1" applyAlignment="1">
      <alignment horizontal="center" vertical="center"/>
    </xf>
    <xf numFmtId="1" fontId="1" fillId="6" borderId="45" xfId="7" applyNumberFormat="1" applyFill="1" applyBorder="1" applyAlignment="1">
      <alignment horizontal="center" vertical="center"/>
    </xf>
    <xf numFmtId="1" fontId="1" fillId="6" borderId="43" xfId="7" applyNumberFormat="1" applyFill="1" applyBorder="1" applyAlignment="1">
      <alignment horizontal="center" vertical="center"/>
    </xf>
    <xf numFmtId="1" fontId="1" fillId="6" borderId="71" xfId="7" applyNumberFormat="1" applyFill="1" applyBorder="1" applyAlignment="1">
      <alignment horizontal="center" vertical="center"/>
    </xf>
    <xf numFmtId="1" fontId="1" fillId="6" borderId="122" xfId="7" applyNumberFormat="1" applyFill="1" applyBorder="1" applyAlignment="1">
      <alignment horizontal="center" vertical="center"/>
    </xf>
    <xf numFmtId="1" fontId="1" fillId="6" borderId="44" xfId="7" applyNumberFormat="1" applyFill="1" applyBorder="1" applyAlignment="1">
      <alignment horizontal="center" vertical="center"/>
    </xf>
    <xf numFmtId="0" fontId="1" fillId="5" borderId="10" xfId="7" applyFill="1" applyBorder="1"/>
    <xf numFmtId="0" fontId="1" fillId="4" borderId="123" xfId="7" applyFill="1" applyBorder="1" applyAlignment="1">
      <alignment horizontal="left" vertical="center" wrapText="1"/>
    </xf>
    <xf numFmtId="0" fontId="19" fillId="0" borderId="69" xfId="0" applyFont="1" applyBorder="1" applyAlignment="1">
      <alignment vertical="center" wrapText="1"/>
    </xf>
    <xf numFmtId="0" fontId="1" fillId="5" borderId="2" xfId="7" applyFill="1" applyBorder="1"/>
    <xf numFmtId="0" fontId="19" fillId="0" borderId="1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9" borderId="77" xfId="0" applyFont="1" applyFill="1" applyBorder="1" applyAlignment="1">
      <alignment vertical="center" wrapText="1"/>
    </xf>
    <xf numFmtId="0" fontId="19" fillId="0" borderId="118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19" fillId="9" borderId="76" xfId="0" applyFont="1" applyFill="1" applyBorder="1" applyAlignment="1">
      <alignment vertical="center" wrapText="1"/>
    </xf>
    <xf numFmtId="0" fontId="1" fillId="4" borderId="41" xfId="4" applyNumberFormat="1" applyFont="1" applyBorder="1" applyAlignment="1">
      <alignment horizontal="center" vertical="center" wrapText="1"/>
      <protection locked="0"/>
    </xf>
    <xf numFmtId="0" fontId="1" fillId="6" borderId="121" xfId="4" applyNumberFormat="1" applyFont="1" applyFill="1" applyBorder="1">
      <alignment horizontal="center" vertical="center"/>
      <protection locked="0"/>
    </xf>
    <xf numFmtId="0" fontId="1" fillId="4" borderId="39" xfId="4" applyNumberFormat="1" applyFont="1" applyFill="1" applyBorder="1">
      <alignment horizontal="center" vertical="center"/>
      <protection locked="0"/>
    </xf>
    <xf numFmtId="0" fontId="1" fillId="4" borderId="29" xfId="4" applyNumberFormat="1" applyFont="1" applyFill="1" applyBorder="1">
      <alignment horizontal="center" vertical="center"/>
      <protection locked="0"/>
    </xf>
    <xf numFmtId="0" fontId="1" fillId="4" borderId="29" xfId="4" applyNumberFormat="1" applyFont="1" applyFill="1" applyBorder="1" applyAlignment="1">
      <alignment horizontal="center" vertical="center" wrapText="1"/>
      <protection locked="0"/>
    </xf>
    <xf numFmtId="0" fontId="1" fillId="4" borderId="41" xfId="4" applyNumberFormat="1" applyFont="1" applyFill="1" applyBorder="1" applyAlignment="1">
      <alignment horizontal="center" vertical="center" wrapText="1"/>
      <protection locked="0"/>
    </xf>
    <xf numFmtId="0" fontId="1" fillId="6" borderId="79" xfId="7" applyFill="1" applyBorder="1" applyAlignment="1">
      <alignment horizontal="center" vertical="center"/>
    </xf>
    <xf numFmtId="0" fontId="1" fillId="4" borderId="39" xfId="4" applyNumberFormat="1" applyFont="1" applyBorder="1">
      <alignment horizontal="center" vertical="center"/>
      <protection locked="0"/>
    </xf>
    <xf numFmtId="0" fontId="1" fillId="4" borderId="29" xfId="7" applyFill="1" applyBorder="1" applyAlignment="1" applyProtection="1">
      <alignment horizontal="center" vertical="center"/>
      <protection locked="0"/>
    </xf>
    <xf numFmtId="0" fontId="1" fillId="4" borderId="29" xfId="4" applyNumberFormat="1" applyFont="1" applyBorder="1" applyAlignment="1">
      <alignment horizontal="center" vertical="center" wrapText="1"/>
      <protection locked="0"/>
    </xf>
    <xf numFmtId="0" fontId="1" fillId="6" borderId="121" xfId="7" applyFill="1" applyBorder="1" applyAlignment="1">
      <alignment horizontal="center" vertical="center" wrapText="1"/>
    </xf>
    <xf numFmtId="0" fontId="1" fillId="4" borderId="39" xfId="7" applyFill="1" applyBorder="1" applyAlignment="1" applyProtection="1">
      <alignment horizontal="center" vertical="center" wrapText="1"/>
      <protection locked="0"/>
    </xf>
    <xf numFmtId="0" fontId="1" fillId="4" borderId="29" xfId="4" applyNumberFormat="1" applyFont="1" applyBorder="1">
      <alignment horizontal="center" vertical="center"/>
      <protection locked="0"/>
    </xf>
    <xf numFmtId="0" fontId="1" fillId="4" borderId="23" xfId="4" applyNumberFormat="1" applyFont="1" applyBorder="1" applyAlignment="1">
      <alignment horizontal="center" vertical="center" wrapText="1"/>
      <protection locked="0"/>
    </xf>
    <xf numFmtId="0" fontId="1" fillId="4" borderId="8" xfId="4" applyNumberFormat="1" applyFont="1" applyBorder="1">
      <alignment horizontal="center" vertical="center"/>
      <protection locked="0"/>
    </xf>
    <xf numFmtId="0" fontId="1" fillId="4" borderId="11" xfId="4" applyNumberFormat="1" applyFont="1" applyBorder="1">
      <alignment horizontal="center" vertical="center"/>
      <protection locked="0"/>
    </xf>
    <xf numFmtId="0" fontId="1" fillId="4" borderId="87" xfId="4" applyNumberFormat="1" applyFont="1" applyBorder="1">
      <alignment horizontal="center" vertical="center"/>
      <protection locked="0"/>
    </xf>
    <xf numFmtId="0" fontId="2" fillId="4" borderId="115" xfId="7" applyFont="1" applyFill="1" applyBorder="1" applyAlignment="1" applyProtection="1">
      <alignment horizontal="left" vertical="center" wrapText="1"/>
      <protection locked="0"/>
    </xf>
    <xf numFmtId="0" fontId="1" fillId="6" borderId="121" xfId="7" applyFill="1" applyBorder="1" applyAlignment="1">
      <alignment horizontal="left" vertical="center"/>
    </xf>
    <xf numFmtId="0" fontId="1" fillId="4" borderId="36" xfId="7" applyFill="1" applyBorder="1" applyAlignment="1">
      <alignment horizontal="left" vertical="center"/>
    </xf>
    <xf numFmtId="0" fontId="1" fillId="4" borderId="22" xfId="7" applyFill="1" applyBorder="1" applyAlignment="1">
      <alignment horizontal="left" vertical="center" wrapText="1"/>
    </xf>
    <xf numFmtId="0" fontId="1" fillId="4" borderId="22" xfId="7" applyFill="1" applyBorder="1" applyAlignment="1">
      <alignment horizontal="left" vertical="center"/>
    </xf>
    <xf numFmtId="0" fontId="1" fillId="4" borderId="115" xfId="7" applyFill="1" applyBorder="1" applyAlignment="1">
      <alignment horizontal="left" vertical="center"/>
    </xf>
    <xf numFmtId="0" fontId="19" fillId="9" borderId="44" xfId="0" applyFont="1" applyFill="1" applyBorder="1" applyAlignment="1">
      <alignment vertical="center" wrapText="1"/>
    </xf>
    <xf numFmtId="0" fontId="19" fillId="0" borderId="39" xfId="0" applyFont="1" applyBorder="1" applyAlignment="1">
      <alignment vertical="center" wrapText="1"/>
    </xf>
    <xf numFmtId="0" fontId="19" fillId="0" borderId="29" xfId="0" applyFont="1" applyBorder="1" applyAlignment="1">
      <alignment vertical="center" wrapText="1"/>
    </xf>
    <xf numFmtId="0" fontId="19" fillId="0" borderId="87" xfId="0" applyFont="1" applyBorder="1" applyAlignment="1">
      <alignment vertical="center" wrapText="1"/>
    </xf>
    <xf numFmtId="0" fontId="19" fillId="0" borderId="23" xfId="0" applyFont="1" applyBorder="1" applyAlignment="1">
      <alignment vertical="center" wrapText="1"/>
    </xf>
    <xf numFmtId="0" fontId="19" fillId="0" borderId="41" xfId="0" applyFont="1" applyBorder="1" applyAlignment="1">
      <alignment vertical="center" wrapText="1"/>
    </xf>
    <xf numFmtId="0" fontId="1" fillId="4" borderId="33" xfId="7" applyFill="1" applyBorder="1" applyAlignment="1" applyProtection="1">
      <alignment horizontal="left" vertical="center" wrapText="1"/>
      <protection locked="0"/>
    </xf>
    <xf numFmtId="0" fontId="28" fillId="4" borderId="31" xfId="7" applyFont="1" applyFill="1" applyBorder="1" applyAlignment="1">
      <alignment horizontal="left" vertical="center"/>
    </xf>
    <xf numFmtId="0" fontId="28" fillId="4" borderId="36" xfId="3" applyFont="1" applyFill="1" applyBorder="1" applyAlignment="1" applyProtection="1">
      <alignment horizontal="left" vertical="center" wrapText="1"/>
      <protection locked="0"/>
    </xf>
    <xf numFmtId="0" fontId="29" fillId="0" borderId="5" xfId="0" applyFont="1" applyBorder="1" applyAlignment="1">
      <alignment vertical="center" wrapText="1"/>
    </xf>
    <xf numFmtId="0" fontId="29" fillId="0" borderId="29" xfId="0" applyFont="1" applyBorder="1" applyAlignment="1">
      <alignment vertical="center" wrapText="1"/>
    </xf>
    <xf numFmtId="49" fontId="21" fillId="4" borderId="8" xfId="3" applyNumberFormat="1" applyFont="1" applyFill="1" applyBorder="1" applyAlignment="1" applyProtection="1">
      <alignment horizontal="left" vertical="center"/>
      <protection locked="0"/>
    </xf>
    <xf numFmtId="0" fontId="21" fillId="2" borderId="8" xfId="3" applyFont="1" applyFill="1" applyBorder="1" applyAlignment="1" applyProtection="1">
      <alignment horizontal="left" vertical="center"/>
      <protection locked="0"/>
    </xf>
    <xf numFmtId="0" fontId="22" fillId="2" borderId="0" xfId="3" applyFont="1" applyFill="1" applyAlignment="1" applyProtection="1">
      <alignment horizontal="left" vertical="top"/>
      <protection locked="0"/>
    </xf>
    <xf numFmtId="0" fontId="23" fillId="0" borderId="0" xfId="3" applyFont="1" applyAlignment="1" applyProtection="1">
      <alignment horizontal="center" vertical="center"/>
      <protection locked="0"/>
    </xf>
    <xf numFmtId="0" fontId="24" fillId="0" borderId="0" xfId="3" applyFont="1" applyAlignment="1" applyProtection="1">
      <alignment horizontal="center" vertical="top"/>
      <protection locked="0"/>
    </xf>
    <xf numFmtId="0" fontId="25" fillId="2" borderId="8" xfId="3" applyFont="1" applyFill="1" applyBorder="1" applyAlignment="1" applyProtection="1">
      <alignment horizontal="center" wrapText="1"/>
      <protection locked="0"/>
    </xf>
    <xf numFmtId="0" fontId="1" fillId="0" borderId="0" xfId="3" applyFont="1"/>
    <xf numFmtId="0" fontId="22" fillId="0" borderId="0" xfId="3" applyFont="1" applyAlignment="1" applyProtection="1">
      <alignment horizontal="center" vertical="top"/>
      <protection locked="0"/>
    </xf>
    <xf numFmtId="0" fontId="24" fillId="0" borderId="0" xfId="3" applyFont="1" applyAlignment="1" applyProtection="1">
      <alignment horizontal="center" vertical="center"/>
      <protection locked="0"/>
    </xf>
    <xf numFmtId="0" fontId="24" fillId="3" borderId="0" xfId="3" applyFont="1" applyFill="1" applyAlignment="1" applyProtection="1">
      <alignment horizontal="center" vertical="center"/>
      <protection locked="0"/>
    </xf>
    <xf numFmtId="0" fontId="20" fillId="0" borderId="0" xfId="3" applyFont="1" applyAlignment="1" applyProtection="1">
      <alignment horizontal="center" vertical="center"/>
      <protection locked="0"/>
    </xf>
    <xf numFmtId="0" fontId="21" fillId="0" borderId="0" xfId="3" applyFont="1" applyAlignment="1" applyProtection="1">
      <alignment horizontal="center" vertical="center"/>
      <protection locked="0"/>
    </xf>
    <xf numFmtId="0" fontId="21" fillId="6" borderId="0" xfId="3" applyFont="1" applyFill="1" applyAlignment="1" applyProtection="1">
      <alignment horizontal="left" vertical="center" wrapText="1"/>
      <protection locked="0"/>
    </xf>
    <xf numFmtId="0" fontId="15" fillId="0" borderId="0" xfId="3" applyFont="1" applyAlignment="1" applyProtection="1">
      <alignment horizontal="left" vertical="center"/>
      <protection locked="0"/>
    </xf>
    <xf numFmtId="0" fontId="21" fillId="2" borderId="8" xfId="3" applyFont="1" applyFill="1" applyBorder="1" applyAlignment="1" applyProtection="1">
      <alignment horizontal="left" vertical="center" wrapText="1"/>
      <protection locked="0"/>
    </xf>
    <xf numFmtId="0" fontId="22" fillId="3" borderId="0" xfId="3" applyFont="1" applyFill="1" applyAlignment="1" applyProtection="1">
      <alignment horizontal="left" vertical="top"/>
      <protection locked="0"/>
    </xf>
    <xf numFmtId="0" fontId="18" fillId="0" borderId="0" xfId="3" applyFont="1" applyAlignment="1" applyProtection="1">
      <alignment horizontal="right" vertical="center"/>
      <protection locked="0"/>
    </xf>
    <xf numFmtId="0" fontId="17" fillId="0" borderId="0" xfId="3" applyFont="1" applyAlignment="1" applyProtection="1">
      <alignment horizontal="center" vertical="top"/>
      <protection locked="0"/>
    </xf>
    <xf numFmtId="0" fontId="24" fillId="2" borderId="0" xfId="3" applyFont="1" applyFill="1" applyAlignment="1" applyProtection="1">
      <alignment horizontal="left" vertical="center"/>
      <protection locked="0"/>
    </xf>
    <xf numFmtId="0" fontId="21" fillId="2" borderId="8" xfId="3" applyFont="1" applyFill="1" applyBorder="1" applyAlignment="1" applyProtection="1">
      <alignment horizontal="center" vertical="top"/>
      <protection locked="0"/>
    </xf>
    <xf numFmtId="0" fontId="26" fillId="0" borderId="0" xfId="3" applyFont="1" applyAlignment="1" applyProtection="1">
      <alignment horizontal="left" vertical="center"/>
      <protection locked="0"/>
    </xf>
    <xf numFmtId="0" fontId="24" fillId="2" borderId="0" xfId="3" applyFont="1" applyFill="1" applyAlignment="1" applyProtection="1">
      <alignment horizontal="left" vertical="top"/>
      <protection locked="0"/>
    </xf>
    <xf numFmtId="0" fontId="21" fillId="0" borderId="8" xfId="3" applyFont="1" applyBorder="1" applyAlignment="1" applyProtection="1">
      <alignment horizontal="left" vertical="top" wrapText="1"/>
      <protection locked="0"/>
    </xf>
    <xf numFmtId="0" fontId="25" fillId="0" borderId="0" xfId="3" applyFont="1" applyAlignment="1" applyProtection="1">
      <alignment horizontal="center" vertical="top"/>
      <protection locked="0"/>
    </xf>
    <xf numFmtId="0" fontId="1" fillId="4" borderId="0" xfId="7" applyFill="1" applyAlignment="1" applyProtection="1">
      <alignment horizontal="center" vertical="center"/>
      <protection locked="0"/>
    </xf>
    <xf numFmtId="0" fontId="1" fillId="4" borderId="2" xfId="7" applyFill="1" applyBorder="1" applyAlignment="1" applyProtection="1">
      <alignment horizontal="center" vertical="center"/>
      <protection locked="0"/>
    </xf>
    <xf numFmtId="0" fontId="1" fillId="4" borderId="11" xfId="7" applyFill="1" applyBorder="1" applyAlignment="1" applyProtection="1">
      <alignment horizontal="center" vertical="center"/>
      <protection locked="0"/>
    </xf>
    <xf numFmtId="0" fontId="1" fillId="4" borderId="12" xfId="7" applyFill="1" applyBorder="1" applyAlignment="1" applyProtection="1">
      <alignment horizontal="center" vertical="center"/>
      <protection locked="0"/>
    </xf>
    <xf numFmtId="0" fontId="1" fillId="5" borderId="3" xfId="7" applyFill="1" applyBorder="1" applyAlignment="1" applyProtection="1">
      <alignment horizontal="center" vertical="center"/>
      <protection locked="0"/>
    </xf>
    <xf numFmtId="0" fontId="1" fillId="5" borderId="10" xfId="7" applyFill="1" applyBorder="1" applyAlignment="1" applyProtection="1">
      <alignment horizontal="center" vertical="center"/>
      <protection locked="0"/>
    </xf>
    <xf numFmtId="0" fontId="1" fillId="5" borderId="5" xfId="7" applyFill="1" applyBorder="1" applyAlignment="1" applyProtection="1">
      <alignment horizontal="center" vertical="center"/>
      <protection locked="0"/>
    </xf>
    <xf numFmtId="0" fontId="12" fillId="5" borderId="2" xfId="7" applyFont="1" applyFill="1" applyBorder="1" applyAlignment="1" applyProtection="1">
      <alignment horizontal="center" vertical="center"/>
      <protection locked="0"/>
    </xf>
    <xf numFmtId="0" fontId="12" fillId="5" borderId="11" xfId="7" applyFont="1" applyFill="1" applyBorder="1" applyAlignment="1" applyProtection="1">
      <alignment horizontal="center" vertical="center"/>
      <protection locked="0"/>
    </xf>
    <xf numFmtId="0" fontId="12" fillId="5" borderId="12" xfId="7" applyFont="1" applyFill="1" applyBorder="1" applyAlignment="1" applyProtection="1">
      <alignment horizontal="center" vertical="center"/>
      <protection locked="0"/>
    </xf>
    <xf numFmtId="0" fontId="13" fillId="4" borderId="3" xfId="7" applyFont="1" applyFill="1" applyBorder="1" applyAlignment="1" applyProtection="1">
      <alignment horizontal="center" vertical="center"/>
      <protection locked="0"/>
    </xf>
    <xf numFmtId="0" fontId="13" fillId="4" borderId="10" xfId="7" applyFont="1" applyFill="1" applyBorder="1" applyAlignment="1" applyProtection="1">
      <alignment horizontal="center" vertical="center"/>
      <protection locked="0"/>
    </xf>
    <xf numFmtId="0" fontId="13" fillId="4" borderId="5" xfId="7" applyFont="1" applyFill="1" applyBorder="1" applyAlignment="1" applyProtection="1">
      <alignment horizontal="center" vertical="center"/>
      <protection locked="0"/>
    </xf>
    <xf numFmtId="0" fontId="13" fillId="7" borderId="3" xfId="7" applyFont="1" applyFill="1" applyBorder="1" applyAlignment="1" applyProtection="1">
      <alignment horizontal="center" vertical="center"/>
      <protection locked="0"/>
    </xf>
    <xf numFmtId="0" fontId="13" fillId="7" borderId="10" xfId="7" applyFont="1" applyFill="1" applyBorder="1" applyAlignment="1" applyProtection="1">
      <alignment horizontal="center" vertical="center"/>
      <protection locked="0"/>
    </xf>
    <xf numFmtId="0" fontId="13" fillId="7" borderId="5" xfId="7" applyFont="1" applyFill="1" applyBorder="1" applyAlignment="1" applyProtection="1">
      <alignment horizontal="center" vertical="center"/>
      <protection locked="0"/>
    </xf>
    <xf numFmtId="0" fontId="12" fillId="5" borderId="0" xfId="7" applyFont="1" applyFill="1" applyAlignment="1" applyProtection="1">
      <alignment horizontal="center" vertical="center"/>
      <protection locked="0"/>
    </xf>
    <xf numFmtId="0" fontId="1" fillId="5" borderId="4" xfId="7" applyFill="1" applyBorder="1" applyAlignment="1" applyProtection="1">
      <alignment horizontal="center" vertical="center" wrapText="1"/>
      <protection locked="0"/>
    </xf>
    <xf numFmtId="0" fontId="1" fillId="5" borderId="13" xfId="7" applyFill="1" applyBorder="1" applyAlignment="1" applyProtection="1">
      <alignment horizontal="center" vertical="center" wrapText="1"/>
      <protection locked="0"/>
    </xf>
    <xf numFmtId="0" fontId="1" fillId="5" borderId="21" xfId="7" applyFill="1" applyBorder="1" applyAlignment="1" applyProtection="1">
      <alignment horizontal="center" vertical="center" wrapText="1"/>
      <protection locked="0"/>
    </xf>
    <xf numFmtId="0" fontId="1" fillId="5" borderId="7" xfId="7" applyFill="1" applyBorder="1" applyAlignment="1" applyProtection="1">
      <alignment horizontal="center" vertical="center" wrapText="1"/>
      <protection locked="0"/>
    </xf>
    <xf numFmtId="0" fontId="1" fillId="5" borderId="8" xfId="7" applyFill="1" applyBorder="1" applyAlignment="1" applyProtection="1">
      <alignment horizontal="center" vertical="center" wrapText="1"/>
      <protection locked="0"/>
    </xf>
    <xf numFmtId="0" fontId="1" fillId="5" borderId="31" xfId="7" applyFill="1" applyBorder="1" applyAlignment="1" applyProtection="1">
      <alignment horizontal="center" vertical="center" wrapText="1"/>
      <protection locked="0"/>
    </xf>
    <xf numFmtId="0" fontId="1" fillId="5" borderId="6" xfId="7" applyFill="1" applyBorder="1" applyAlignment="1" applyProtection="1">
      <alignment horizontal="left" vertical="center"/>
      <protection locked="0"/>
    </xf>
    <xf numFmtId="0" fontId="1" fillId="5" borderId="0" xfId="7" applyFill="1" applyAlignment="1" applyProtection="1">
      <alignment horizontal="left" vertical="center"/>
      <protection locked="0"/>
    </xf>
    <xf numFmtId="0" fontId="1" fillId="5" borderId="32" xfId="7" applyFill="1" applyBorder="1" applyAlignment="1" applyProtection="1">
      <alignment horizontal="left" vertical="center"/>
      <protection locked="0"/>
    </xf>
    <xf numFmtId="0" fontId="1" fillId="5" borderId="0" xfId="7" applyFill="1" applyAlignment="1" applyProtection="1">
      <alignment horizontal="center" vertical="center"/>
      <protection locked="0"/>
    </xf>
    <xf numFmtId="0" fontId="1" fillId="5" borderId="2" xfId="7" applyFill="1" applyBorder="1" applyAlignment="1" applyProtection="1">
      <alignment horizontal="center" vertical="center" wrapText="1"/>
      <protection locked="0"/>
    </xf>
    <xf numFmtId="0" fontId="1" fillId="5" borderId="11" xfId="7" applyFill="1" applyBorder="1" applyAlignment="1" applyProtection="1">
      <alignment horizontal="center" vertical="center" wrapText="1"/>
      <protection locked="0"/>
    </xf>
    <xf numFmtId="0" fontId="1" fillId="5" borderId="12" xfId="7" applyFill="1" applyBorder="1" applyAlignment="1" applyProtection="1">
      <alignment horizontal="center" vertical="center" wrapText="1"/>
      <protection locked="0"/>
    </xf>
    <xf numFmtId="0" fontId="7" fillId="5" borderId="0" xfId="7" applyFont="1" applyFill="1" applyAlignment="1" applyProtection="1">
      <alignment horizontal="left" vertical="top"/>
      <protection locked="0"/>
    </xf>
    <xf numFmtId="0" fontId="1" fillId="5" borderId="0" xfId="7" applyFill="1" applyAlignment="1" applyProtection="1">
      <alignment horizontal="center" vertical="center" wrapText="1"/>
      <protection locked="0"/>
    </xf>
    <xf numFmtId="0" fontId="8" fillId="5" borderId="0" xfId="7" applyFont="1" applyFill="1" applyAlignment="1" applyProtection="1">
      <alignment horizontal="left" vertical="top"/>
      <protection locked="0"/>
    </xf>
    <xf numFmtId="0" fontId="1" fillId="5" borderId="6" xfId="7" applyFill="1" applyBorder="1" applyAlignment="1" applyProtection="1">
      <alignment horizontal="left" vertical="center" wrapText="1"/>
      <protection locked="0"/>
    </xf>
    <xf numFmtId="0" fontId="1" fillId="5" borderId="0" xfId="7" applyFill="1" applyAlignment="1" applyProtection="1">
      <alignment horizontal="left" vertical="center" wrapText="1"/>
      <protection locked="0"/>
    </xf>
    <xf numFmtId="0" fontId="1" fillId="5" borderId="32" xfId="7" applyFill="1" applyBorder="1" applyAlignment="1" applyProtection="1">
      <alignment horizontal="left" vertical="center" wrapText="1"/>
      <protection locked="0"/>
    </xf>
    <xf numFmtId="0" fontId="1" fillId="5" borderId="6" xfId="7" applyFill="1" applyBorder="1" applyAlignment="1" applyProtection="1">
      <alignment horizontal="left" vertical="top" wrapText="1"/>
      <protection locked="0"/>
    </xf>
    <xf numFmtId="0" fontId="1" fillId="5" borderId="0" xfId="7" applyFill="1" applyAlignment="1" applyProtection="1">
      <alignment horizontal="left" vertical="top" wrapText="1"/>
      <protection locked="0"/>
    </xf>
    <xf numFmtId="0" fontId="6" fillId="4" borderId="3" xfId="7" applyFont="1" applyFill="1" applyBorder="1" applyAlignment="1" applyProtection="1">
      <alignment horizontal="center" vertical="center"/>
      <protection locked="0"/>
    </xf>
    <xf numFmtId="0" fontId="6" fillId="4" borderId="10" xfId="7" applyFont="1" applyFill="1" applyBorder="1" applyAlignment="1" applyProtection="1">
      <alignment horizontal="center" vertical="center"/>
      <protection locked="0"/>
    </xf>
    <xf numFmtId="0" fontId="6" fillId="4" borderId="5" xfId="7" applyFont="1" applyFill="1" applyBorder="1" applyAlignment="1" applyProtection="1">
      <alignment horizontal="center" vertical="center"/>
      <protection locked="0"/>
    </xf>
    <xf numFmtId="0" fontId="13" fillId="4" borderId="3" xfId="7" applyFont="1" applyFill="1" applyBorder="1" applyAlignment="1" applyProtection="1">
      <alignment horizontal="center" vertical="center" wrapText="1"/>
      <protection locked="0"/>
    </xf>
    <xf numFmtId="0" fontId="13" fillId="4" borderId="10" xfId="7" applyFont="1" applyFill="1" applyBorder="1" applyAlignment="1" applyProtection="1">
      <alignment horizontal="center" vertical="center" wrapText="1"/>
      <protection locked="0"/>
    </xf>
    <xf numFmtId="0" fontId="13" fillId="4" borderId="5" xfId="7" applyFont="1" applyFill="1" applyBorder="1" applyAlignment="1" applyProtection="1">
      <alignment horizontal="center" vertical="center" wrapText="1"/>
      <protection locked="0"/>
    </xf>
    <xf numFmtId="49" fontId="1" fillId="5" borderId="2" xfId="7" applyNumberFormat="1" applyFill="1" applyBorder="1" applyAlignment="1" applyProtection="1">
      <alignment horizontal="center" vertical="center"/>
      <protection locked="0"/>
    </xf>
    <xf numFmtId="49" fontId="1" fillId="5" borderId="11" xfId="7" applyNumberFormat="1" applyFill="1" applyBorder="1" applyAlignment="1" applyProtection="1">
      <alignment horizontal="center" vertical="center"/>
      <protection locked="0"/>
    </xf>
    <xf numFmtId="49" fontId="1" fillId="5" borderId="12" xfId="7" applyNumberFormat="1" applyFill="1" applyBorder="1" applyAlignment="1" applyProtection="1">
      <alignment horizontal="center" vertical="center"/>
      <protection locked="0"/>
    </xf>
    <xf numFmtId="49" fontId="1" fillId="5" borderId="3" xfId="7" applyNumberFormat="1" applyFill="1" applyBorder="1" applyAlignment="1" applyProtection="1">
      <alignment horizontal="center" vertical="center" textRotation="90"/>
      <protection locked="0"/>
    </xf>
    <xf numFmtId="49" fontId="1" fillId="5" borderId="5" xfId="7" applyNumberFormat="1" applyFill="1" applyBorder="1" applyAlignment="1" applyProtection="1">
      <alignment horizontal="center" vertical="center" textRotation="90"/>
      <protection locked="0"/>
    </xf>
    <xf numFmtId="0" fontId="7" fillId="5" borderId="8" xfId="7" applyFont="1" applyFill="1" applyBorder="1" applyAlignment="1" applyProtection="1">
      <alignment vertical="center"/>
      <protection locked="0"/>
    </xf>
    <xf numFmtId="49" fontId="1" fillId="4" borderId="2" xfId="7" applyNumberFormat="1" applyFill="1" applyBorder="1" applyAlignment="1" applyProtection="1">
      <alignment horizontal="center" vertical="center"/>
      <protection locked="0"/>
    </xf>
    <xf numFmtId="49" fontId="1" fillId="4" borderId="11" xfId="7" applyNumberFormat="1" applyFill="1" applyBorder="1" applyAlignment="1" applyProtection="1">
      <alignment horizontal="center" vertical="center"/>
      <protection locked="0"/>
    </xf>
    <xf numFmtId="49" fontId="1" fillId="4" borderId="12" xfId="7" applyNumberFormat="1" applyFill="1" applyBorder="1" applyAlignment="1" applyProtection="1">
      <alignment horizontal="center" vertical="center"/>
      <protection locked="0"/>
    </xf>
    <xf numFmtId="0" fontId="13" fillId="7" borderId="3" xfId="7" applyFont="1" applyFill="1" applyBorder="1" applyAlignment="1" applyProtection="1">
      <alignment horizontal="center" vertical="center" wrapText="1"/>
      <protection locked="0"/>
    </xf>
    <xf numFmtId="0" fontId="13" fillId="7" borderId="10" xfId="7" applyFont="1" applyFill="1" applyBorder="1" applyAlignment="1" applyProtection="1">
      <alignment horizontal="center" vertical="center" wrapText="1"/>
      <protection locked="0"/>
    </xf>
    <xf numFmtId="0" fontId="13" fillId="7" borderId="5" xfId="7" applyFont="1" applyFill="1" applyBorder="1" applyAlignment="1" applyProtection="1">
      <alignment horizontal="center" vertical="center" wrapText="1"/>
      <protection locked="0"/>
    </xf>
    <xf numFmtId="0" fontId="1" fillId="5" borderId="0" xfId="7" applyFill="1"/>
    <xf numFmtId="0" fontId="1" fillId="4" borderId="16" xfId="7" applyFill="1" applyBorder="1" applyAlignment="1">
      <alignment horizontal="center" vertical="center"/>
    </xf>
    <xf numFmtId="0" fontId="1" fillId="4" borderId="15" xfId="7" applyFill="1" applyBorder="1" applyAlignment="1">
      <alignment horizontal="center" vertical="center"/>
    </xf>
    <xf numFmtId="0" fontId="10" fillId="5" borderId="2" xfId="7" applyFont="1" applyFill="1" applyBorder="1" applyAlignment="1">
      <alignment horizontal="center" vertical="center"/>
    </xf>
    <xf numFmtId="0" fontId="10" fillId="5" borderId="12" xfId="7" applyFont="1" applyFill="1" applyBorder="1" applyAlignment="1">
      <alignment horizontal="center" vertical="center"/>
    </xf>
    <xf numFmtId="0" fontId="1" fillId="4" borderId="17" xfId="7" applyFill="1" applyBorder="1" applyAlignment="1">
      <alignment horizontal="right" vertical="center"/>
    </xf>
    <xf numFmtId="0" fontId="1" fillId="4" borderId="125" xfId="7" applyFill="1" applyBorder="1" applyAlignment="1">
      <alignment horizontal="right" vertical="center"/>
    </xf>
    <xf numFmtId="0" fontId="1" fillId="4" borderId="17" xfId="7" applyFill="1" applyBorder="1" applyAlignment="1">
      <alignment horizontal="center" vertical="center"/>
    </xf>
    <xf numFmtId="0" fontId="1" fillId="4" borderId="19" xfId="7" applyFill="1" applyBorder="1" applyAlignment="1">
      <alignment horizontal="center" vertical="center"/>
    </xf>
    <xf numFmtId="0" fontId="1" fillId="4" borderId="66" xfId="7" applyFill="1" applyBorder="1" applyAlignment="1">
      <alignment horizontal="right" vertical="center"/>
    </xf>
    <xf numFmtId="0" fontId="1" fillId="4" borderId="124" xfId="7" applyFill="1" applyBorder="1" applyAlignment="1">
      <alignment horizontal="right" vertical="center"/>
    </xf>
    <xf numFmtId="0" fontId="1" fillId="4" borderId="66" xfId="7" applyFill="1" applyBorder="1" applyAlignment="1">
      <alignment horizontal="center" vertical="center"/>
    </xf>
    <xf numFmtId="0" fontId="1" fillId="4" borderId="20" xfId="7" applyFill="1" applyBorder="1" applyAlignment="1">
      <alignment horizontal="center" vertical="center"/>
    </xf>
    <xf numFmtId="0" fontId="1" fillId="4" borderId="126" xfId="7" applyFill="1" applyBorder="1" applyAlignment="1">
      <alignment horizontal="left" vertical="center"/>
    </xf>
    <xf numFmtId="0" fontId="1" fillId="4" borderId="127" xfId="7" applyFill="1" applyBorder="1" applyAlignment="1">
      <alignment horizontal="left" vertical="center"/>
    </xf>
    <xf numFmtId="0" fontId="10" fillId="4" borderId="2" xfId="7" applyFont="1" applyFill="1" applyBorder="1" applyAlignment="1">
      <alignment horizontal="center" vertical="center" wrapText="1"/>
    </xf>
    <xf numFmtId="0" fontId="10" fillId="4" borderId="12" xfId="7" applyFont="1" applyFill="1" applyBorder="1" applyAlignment="1">
      <alignment horizontal="center" vertical="center" wrapText="1"/>
    </xf>
    <xf numFmtId="0" fontId="1" fillId="4" borderId="61" xfId="7" applyFill="1" applyBorder="1" applyAlignment="1">
      <alignment horizontal="center" vertical="center" textRotation="255" wrapText="1"/>
    </xf>
    <xf numFmtId="0" fontId="1" fillId="4" borderId="30" xfId="7" applyFill="1" applyBorder="1" applyAlignment="1">
      <alignment horizontal="center" vertical="center" textRotation="255" wrapText="1"/>
    </xf>
    <xf numFmtId="0" fontId="1" fillId="4" borderId="65" xfId="7" applyFill="1" applyBorder="1" applyAlignment="1">
      <alignment horizontal="center" vertical="center" textRotation="255" wrapText="1"/>
    </xf>
    <xf numFmtId="0" fontId="10" fillId="5" borderId="2" xfId="7" applyFont="1" applyFill="1" applyBorder="1" applyAlignment="1">
      <alignment horizontal="center" vertical="center" wrapText="1"/>
    </xf>
    <xf numFmtId="0" fontId="10" fillId="5" borderId="12" xfId="7" applyFont="1" applyFill="1" applyBorder="1" applyAlignment="1">
      <alignment horizontal="center" vertical="center" wrapText="1"/>
    </xf>
    <xf numFmtId="0" fontId="1" fillId="4" borderId="66" xfId="7" applyFill="1" applyBorder="1" applyAlignment="1">
      <alignment horizontal="left" vertical="center"/>
    </xf>
    <xf numFmtId="0" fontId="1" fillId="4" borderId="124" xfId="7" applyFill="1" applyBorder="1" applyAlignment="1">
      <alignment horizontal="left" vertical="center"/>
    </xf>
    <xf numFmtId="0" fontId="1" fillId="4" borderId="15" xfId="7" applyFill="1" applyBorder="1" applyAlignment="1">
      <alignment horizontal="right" vertical="center"/>
    </xf>
    <xf numFmtId="0" fontId="1" fillId="4" borderId="99" xfId="7" applyFill="1" applyBorder="1" applyAlignment="1">
      <alignment horizontal="right" vertical="center"/>
    </xf>
    <xf numFmtId="0" fontId="10" fillId="5" borderId="82" xfId="7" applyFont="1" applyFill="1" applyBorder="1" applyAlignment="1">
      <alignment horizontal="center" vertical="center"/>
    </xf>
    <xf numFmtId="0" fontId="10" fillId="5" borderId="83" xfId="7" applyFont="1" applyFill="1" applyBorder="1" applyAlignment="1">
      <alignment horizontal="center" vertical="center"/>
    </xf>
    <xf numFmtId="0" fontId="1" fillId="5" borderId="3" xfId="7" applyFill="1" applyBorder="1" applyAlignment="1">
      <alignment horizontal="center" vertical="center" wrapText="1"/>
    </xf>
    <xf numFmtId="0" fontId="1" fillId="5" borderId="10" xfId="7" applyFill="1" applyBorder="1" applyAlignment="1">
      <alignment horizontal="center" vertical="center" wrapText="1"/>
    </xf>
    <xf numFmtId="0" fontId="1" fillId="5" borderId="5" xfId="7" applyFill="1" applyBorder="1" applyAlignment="1">
      <alignment horizontal="center" vertical="center" wrapText="1"/>
    </xf>
    <xf numFmtId="0" fontId="1" fillId="5" borderId="3" xfId="7" applyFill="1" applyBorder="1" applyAlignment="1">
      <alignment horizontal="center" wrapText="1"/>
    </xf>
    <xf numFmtId="0" fontId="1" fillId="5" borderId="5" xfId="7" applyFill="1" applyBorder="1" applyAlignment="1">
      <alignment horizontal="center" wrapText="1"/>
    </xf>
    <xf numFmtId="0" fontId="1" fillId="5" borderId="2" xfId="7" applyFill="1" applyBorder="1" applyAlignment="1">
      <alignment horizontal="center"/>
    </xf>
    <xf numFmtId="0" fontId="1" fillId="5" borderId="11" xfId="7" applyFill="1" applyBorder="1" applyAlignment="1">
      <alignment horizontal="center"/>
    </xf>
    <xf numFmtId="0" fontId="1" fillId="5" borderId="29" xfId="7" applyFill="1" applyBorder="1" applyAlignment="1">
      <alignment horizontal="center"/>
    </xf>
    <xf numFmtId="165" fontId="1" fillId="4" borderId="85" xfId="7" applyNumberFormat="1" applyFill="1" applyBorder="1" applyAlignment="1">
      <alignment horizontal="center" vertical="center"/>
    </xf>
    <xf numFmtId="165" fontId="1" fillId="4" borderId="12" xfId="7" applyNumberFormat="1" applyFill="1" applyBorder="1" applyAlignment="1">
      <alignment horizontal="center" vertical="center"/>
    </xf>
    <xf numFmtId="165" fontId="1" fillId="4" borderId="2" xfId="7" applyNumberFormat="1" applyFill="1" applyBorder="1" applyAlignment="1">
      <alignment horizontal="center" vertical="center"/>
    </xf>
    <xf numFmtId="165" fontId="1" fillId="4" borderId="29" xfId="7" applyNumberFormat="1" applyFill="1" applyBorder="1" applyAlignment="1">
      <alignment horizontal="center" vertical="center"/>
    </xf>
    <xf numFmtId="165" fontId="1" fillId="4" borderId="58" xfId="7" applyNumberFormat="1" applyFill="1" applyBorder="1" applyAlignment="1">
      <alignment horizontal="center" vertical="center"/>
    </xf>
    <xf numFmtId="165" fontId="1" fillId="4" borderId="88" xfId="7" applyNumberFormat="1" applyFill="1" applyBorder="1" applyAlignment="1">
      <alignment horizontal="center" vertical="center"/>
    </xf>
    <xf numFmtId="165" fontId="1" fillId="4" borderId="89" xfId="7" applyNumberFormat="1" applyFill="1" applyBorder="1" applyAlignment="1">
      <alignment horizontal="center" vertical="center"/>
    </xf>
    <xf numFmtId="0" fontId="1" fillId="5" borderId="128" xfId="7" applyFill="1" applyBorder="1" applyAlignment="1">
      <alignment horizontal="center"/>
    </xf>
    <xf numFmtId="0" fontId="1" fillId="5" borderId="129" xfId="7" applyFill="1" applyBorder="1" applyAlignment="1">
      <alignment horizontal="center"/>
    </xf>
    <xf numFmtId="0" fontId="1" fillId="5" borderId="130" xfId="7" applyFill="1" applyBorder="1" applyAlignment="1">
      <alignment horizontal="center"/>
    </xf>
    <xf numFmtId="0" fontId="1" fillId="4" borderId="3" xfId="7" applyFill="1" applyBorder="1" applyAlignment="1" applyProtection="1">
      <alignment horizontal="center" vertical="center" textRotation="90" wrapText="1"/>
      <protection locked="0"/>
    </xf>
    <xf numFmtId="0" fontId="1" fillId="4" borderId="5" xfId="7" applyFill="1" applyBorder="1" applyAlignment="1" applyProtection="1">
      <alignment horizontal="center" vertical="center" textRotation="90" wrapText="1"/>
      <protection locked="0"/>
    </xf>
    <xf numFmtId="0" fontId="1" fillId="4" borderId="33" xfId="7" applyFill="1" applyBorder="1" applyAlignment="1" applyProtection="1">
      <alignment horizontal="center" vertical="center" textRotation="90" wrapText="1"/>
      <protection locked="0"/>
    </xf>
    <xf numFmtId="0" fontId="1" fillId="4" borderId="36" xfId="7" applyFill="1" applyBorder="1" applyAlignment="1" applyProtection="1">
      <alignment horizontal="center" vertical="center" textRotation="90" wrapText="1"/>
      <protection locked="0"/>
    </xf>
    <xf numFmtId="0" fontId="1" fillId="4" borderId="25" xfId="7" applyFill="1" applyBorder="1" applyAlignment="1" applyProtection="1">
      <alignment horizontal="center" vertical="center" textRotation="90" wrapText="1"/>
      <protection locked="0"/>
    </xf>
    <xf numFmtId="0" fontId="1" fillId="4" borderId="28" xfId="7" applyFill="1" applyBorder="1" applyAlignment="1" applyProtection="1">
      <alignment horizontal="center" vertical="center" textRotation="90" wrapText="1"/>
      <protection locked="0"/>
    </xf>
    <xf numFmtId="0" fontId="1" fillId="4" borderId="10" xfId="7" applyFill="1" applyBorder="1" applyAlignment="1" applyProtection="1">
      <alignment horizontal="center" vertical="center" textRotation="90" wrapText="1"/>
      <protection locked="0"/>
    </xf>
    <xf numFmtId="0" fontId="1" fillId="4" borderId="2" xfId="7" applyFill="1" applyBorder="1" applyAlignment="1" applyProtection="1">
      <alignment horizontal="center" vertical="center" wrapText="1"/>
      <protection locked="0"/>
    </xf>
    <xf numFmtId="0" fontId="1" fillId="4" borderId="11" xfId="7" applyFill="1" applyBorder="1" applyAlignment="1" applyProtection="1">
      <alignment horizontal="center" vertical="center" wrapText="1"/>
      <protection locked="0"/>
    </xf>
    <xf numFmtId="0" fontId="1" fillId="4" borderId="29" xfId="7" applyFill="1" applyBorder="1" applyAlignment="1" applyProtection="1">
      <alignment horizontal="center" vertical="center" wrapText="1"/>
      <protection locked="0"/>
    </xf>
    <xf numFmtId="0" fontId="1" fillId="4" borderId="85" xfId="7" applyFill="1" applyBorder="1" applyAlignment="1" applyProtection="1">
      <alignment horizontal="center" vertical="center"/>
      <protection locked="0"/>
    </xf>
    <xf numFmtId="0" fontId="1" fillId="4" borderId="29" xfId="7" applyFill="1" applyBorder="1" applyAlignment="1" applyProtection="1">
      <alignment horizontal="center" vertical="center"/>
      <protection locked="0"/>
    </xf>
    <xf numFmtId="0" fontId="1" fillId="4" borderId="3" xfId="7" applyFill="1" applyBorder="1" applyAlignment="1" applyProtection="1">
      <alignment horizontal="center" vertical="center"/>
      <protection locked="0"/>
    </xf>
    <xf numFmtId="0" fontId="1" fillId="4" borderId="10" xfId="7" applyFill="1" applyBorder="1" applyAlignment="1" applyProtection="1">
      <alignment horizontal="center" vertical="center"/>
      <protection locked="0"/>
    </xf>
    <xf numFmtId="0" fontId="1" fillId="4" borderId="5" xfId="7" applyFill="1" applyBorder="1" applyAlignment="1" applyProtection="1">
      <alignment horizontal="center" vertical="center"/>
      <protection locked="0"/>
    </xf>
    <xf numFmtId="0" fontId="1" fillId="4" borderId="33" xfId="7" applyFill="1" applyBorder="1" applyAlignment="1" applyProtection="1">
      <alignment horizontal="left" vertical="center" wrapText="1"/>
      <protection locked="0"/>
    </xf>
    <xf numFmtId="0" fontId="1" fillId="4" borderId="24" xfId="7" applyFill="1" applyBorder="1" applyAlignment="1" applyProtection="1">
      <alignment horizontal="left" vertical="center" wrapText="1"/>
      <protection locked="0"/>
    </xf>
    <xf numFmtId="0" fontId="1" fillId="4" borderId="36" xfId="7" applyFill="1" applyBorder="1" applyAlignment="1" applyProtection="1">
      <alignment horizontal="left" vertical="center" wrapText="1"/>
      <protection locked="0"/>
    </xf>
    <xf numFmtId="0" fontId="1" fillId="4" borderId="49" xfId="7" applyFill="1" applyBorder="1" applyAlignment="1" applyProtection="1">
      <alignment horizontal="center" vertical="center" wrapText="1"/>
      <protection locked="0"/>
    </xf>
    <xf numFmtId="0" fontId="1" fillId="4" borderId="51" xfId="7" applyFill="1" applyBorder="1" applyAlignment="1" applyProtection="1">
      <alignment horizontal="center" vertical="center" wrapText="1"/>
      <protection locked="0"/>
    </xf>
    <xf numFmtId="0" fontId="1" fillId="4" borderId="27" xfId="7" applyFill="1" applyBorder="1" applyAlignment="1" applyProtection="1">
      <alignment horizontal="center" vertical="center" wrapText="1"/>
      <protection locked="0"/>
    </xf>
    <xf numFmtId="0" fontId="1" fillId="4" borderId="0" xfId="7" applyFill="1" applyAlignment="1" applyProtection="1">
      <alignment horizontal="center" vertical="center" wrapText="1"/>
      <protection locked="0"/>
    </xf>
    <xf numFmtId="0" fontId="1" fillId="4" borderId="23" xfId="7" applyFill="1" applyBorder="1" applyAlignment="1" applyProtection="1">
      <alignment horizontal="center" vertical="center" wrapText="1"/>
      <protection locked="0"/>
    </xf>
    <xf numFmtId="0" fontId="1" fillId="4" borderId="131" xfId="7" applyFill="1" applyBorder="1" applyAlignment="1" applyProtection="1">
      <alignment horizontal="center" vertical="center" wrapText="1"/>
      <protection locked="0"/>
    </xf>
    <xf numFmtId="0" fontId="1" fillId="4" borderId="8" xfId="7" applyFill="1" applyBorder="1" applyAlignment="1" applyProtection="1">
      <alignment horizontal="center" vertical="center" wrapText="1"/>
      <protection locked="0"/>
    </xf>
    <xf numFmtId="0" fontId="1" fillId="4" borderId="39" xfId="7" applyFill="1" applyBorder="1" applyAlignment="1" applyProtection="1">
      <alignment horizontal="center" vertical="center" wrapText="1"/>
      <protection locked="0"/>
    </xf>
    <xf numFmtId="0" fontId="1" fillId="4" borderId="85" xfId="7" applyFill="1" applyBorder="1" applyAlignment="1" applyProtection="1">
      <alignment horizontal="center" vertical="center" wrapText="1"/>
      <protection locked="0"/>
    </xf>
    <xf numFmtId="0" fontId="1" fillId="4" borderId="49" xfId="7" applyFill="1" applyBorder="1" applyAlignment="1" applyProtection="1">
      <alignment horizontal="center" vertical="center" textRotation="90" wrapText="1"/>
      <protection locked="0"/>
    </xf>
    <xf numFmtId="0" fontId="1" fillId="4" borderId="50" xfId="7" applyFill="1" applyBorder="1" applyAlignment="1" applyProtection="1">
      <alignment horizontal="center" vertical="center" textRotation="90" wrapText="1"/>
      <protection locked="0"/>
    </xf>
    <xf numFmtId="0" fontId="1" fillId="4" borderId="51" xfId="7" applyFill="1" applyBorder="1" applyAlignment="1" applyProtection="1">
      <alignment horizontal="center" vertical="center" textRotation="90" wrapText="1"/>
      <protection locked="0"/>
    </xf>
    <xf numFmtId="0" fontId="1" fillId="4" borderId="25" xfId="7" applyFill="1" applyBorder="1" applyAlignment="1" applyProtection="1">
      <alignment vertical="center" textRotation="90" wrapText="1"/>
      <protection locked="0"/>
    </xf>
    <xf numFmtId="0" fontId="1" fillId="4" borderId="38" xfId="7" applyFill="1" applyBorder="1" applyAlignment="1" applyProtection="1">
      <alignment vertical="center" textRotation="90" wrapText="1"/>
      <protection locked="0"/>
    </xf>
    <xf numFmtId="0" fontId="1" fillId="4" borderId="28" xfId="7" applyFill="1" applyBorder="1" applyAlignment="1" applyProtection="1">
      <alignment vertical="center" textRotation="90" wrapText="1"/>
      <protection locked="0"/>
    </xf>
    <xf numFmtId="0" fontId="1" fillId="6" borderId="3" xfId="7" applyFill="1" applyBorder="1" applyAlignment="1" applyProtection="1">
      <alignment horizontal="center" vertical="center" textRotation="90"/>
      <protection locked="0"/>
    </xf>
    <xf numFmtId="0" fontId="1" fillId="6" borderId="10" xfId="7" applyFill="1" applyBorder="1" applyAlignment="1" applyProtection="1">
      <alignment horizontal="center" vertical="center" textRotation="90"/>
      <protection locked="0"/>
    </xf>
    <xf numFmtId="0" fontId="1" fillId="6" borderId="5" xfId="7" applyFill="1" applyBorder="1" applyAlignment="1" applyProtection="1">
      <alignment horizontal="center" vertical="center" textRotation="90"/>
      <protection locked="0"/>
    </xf>
    <xf numFmtId="0" fontId="1" fillId="8" borderId="85" xfId="7" applyFill="1" applyBorder="1" applyAlignment="1" applyProtection="1">
      <alignment horizontal="center" vertical="center"/>
      <protection locked="0"/>
    </xf>
    <xf numFmtId="0" fontId="1" fillId="8" borderId="12" xfId="7" applyFill="1" applyBorder="1" applyAlignment="1" applyProtection="1">
      <alignment horizontal="center" vertical="center"/>
      <protection locked="0"/>
    </xf>
    <xf numFmtId="0" fontId="1" fillId="8" borderId="2" xfId="7" applyFill="1" applyBorder="1" applyAlignment="1" applyProtection="1">
      <alignment horizontal="center" vertical="center"/>
      <protection locked="0"/>
    </xf>
    <xf numFmtId="0" fontId="1" fillId="8" borderId="29" xfId="7" applyFill="1" applyBorder="1" applyAlignment="1" applyProtection="1">
      <alignment horizontal="center" vertical="center"/>
      <protection locked="0"/>
    </xf>
    <xf numFmtId="0" fontId="4" fillId="5" borderId="2" xfId="5" applyFill="1" applyBorder="1" applyAlignment="1">
      <alignment horizontal="left"/>
    </xf>
    <xf numFmtId="0" fontId="4" fillId="5" borderId="12" xfId="5" applyFill="1" applyBorder="1" applyAlignment="1">
      <alignment horizontal="left"/>
    </xf>
    <xf numFmtId="0" fontId="4" fillId="5" borderId="2" xfId="5" applyFill="1" applyBorder="1" applyAlignment="1">
      <alignment horizontal="center"/>
    </xf>
    <xf numFmtId="0" fontId="4" fillId="5" borderId="12" xfId="5" applyFill="1" applyBorder="1" applyAlignment="1">
      <alignment horizontal="center"/>
    </xf>
    <xf numFmtId="0" fontId="13" fillId="4" borderId="1" xfId="5" applyFont="1" applyFill="1" applyBorder="1" applyAlignment="1" applyProtection="1">
      <alignment horizontal="center"/>
      <protection locked="0"/>
    </xf>
    <xf numFmtId="0" fontId="13" fillId="4" borderId="2" xfId="5" applyFont="1" applyFill="1" applyBorder="1" applyAlignment="1" applyProtection="1">
      <alignment horizontal="center" vertical="center" wrapText="1"/>
      <protection locked="0"/>
    </xf>
    <xf numFmtId="0" fontId="13" fillId="4" borderId="12" xfId="5" applyFont="1" applyFill="1" applyBorder="1" applyAlignment="1" applyProtection="1">
      <alignment horizontal="center" vertical="center" wrapText="1"/>
      <protection locked="0"/>
    </xf>
    <xf numFmtId="0" fontId="15" fillId="4" borderId="109" xfId="7" applyFont="1" applyFill="1" applyBorder="1" applyAlignment="1" applyProtection="1">
      <alignment horizontal="center" vertical="center"/>
      <protection locked="0"/>
    </xf>
    <xf numFmtId="0" fontId="15" fillId="4" borderId="103" xfId="7" applyFont="1" applyFill="1" applyBorder="1" applyAlignment="1" applyProtection="1">
      <alignment horizontal="center" vertical="center"/>
      <protection locked="0"/>
    </xf>
    <xf numFmtId="0" fontId="15" fillId="4" borderId="110" xfId="7" applyFont="1" applyFill="1" applyBorder="1" applyAlignment="1" applyProtection="1">
      <alignment horizontal="center" vertical="center"/>
      <protection locked="0"/>
    </xf>
    <xf numFmtId="0" fontId="15" fillId="4" borderId="103" xfId="7" applyFont="1" applyFill="1" applyBorder="1" applyAlignment="1" applyProtection="1">
      <alignment horizontal="center" vertical="center" wrapText="1"/>
      <protection locked="0"/>
    </xf>
    <xf numFmtId="0" fontId="15" fillId="4" borderId="110" xfId="7" applyFont="1" applyFill="1" applyBorder="1" applyAlignment="1" applyProtection="1">
      <alignment horizontal="center" vertical="center" wrapText="1"/>
      <protection locked="0"/>
    </xf>
    <xf numFmtId="0" fontId="15" fillId="5" borderId="40" xfId="7" applyFont="1" applyFill="1" applyBorder="1" applyAlignment="1">
      <alignment horizontal="center" vertical="center"/>
    </xf>
    <xf numFmtId="0" fontId="15" fillId="5" borderId="34" xfId="7" applyFont="1" applyFill="1" applyBorder="1" applyAlignment="1">
      <alignment horizontal="center" vertical="center"/>
    </xf>
    <xf numFmtId="0" fontId="15" fillId="5" borderId="72" xfId="7" applyFont="1" applyFill="1" applyBorder="1" applyAlignment="1">
      <alignment horizontal="center" vertical="center"/>
    </xf>
    <xf numFmtId="0" fontId="15" fillId="5" borderId="77" xfId="7" applyFont="1" applyFill="1" applyBorder="1" applyAlignment="1">
      <alignment horizontal="center" vertical="center"/>
    </xf>
    <xf numFmtId="0" fontId="15" fillId="5" borderId="76" xfId="7" applyFont="1" applyFill="1" applyBorder="1" applyAlignment="1">
      <alignment horizontal="center" vertical="center"/>
    </xf>
    <xf numFmtId="0" fontId="15" fillId="5" borderId="91" xfId="7" applyFont="1" applyFill="1" applyBorder="1" applyAlignment="1">
      <alignment horizontal="center" vertical="center"/>
    </xf>
    <xf numFmtId="0" fontId="15" fillId="5" borderId="78" xfId="7" applyFont="1" applyFill="1" applyBorder="1" applyAlignment="1">
      <alignment horizontal="center" vertical="center"/>
    </xf>
  </cellXfs>
  <cellStyles count="9">
    <cellStyle name="Обычный" xfId="0" builtinId="0"/>
    <cellStyle name="Обычный 2" xfId="1"/>
    <cellStyle name="Обычный 3" xfId="2"/>
    <cellStyle name="Обычный 3 2" xfId="5"/>
    <cellStyle name="Обычный 4" xfId="3"/>
    <cellStyle name="Обычный 4 2" xfId="7"/>
    <cellStyle name="Обычный 5" xfId="6"/>
    <cellStyle name="Процентный 2" xfId="8"/>
    <cellStyle name="Стиль 1" xfId="4"/>
  </cellStyles>
  <dxfs count="0"/>
  <tableStyles count="0" defaultTableStyle="TableStyleMedium2" defaultPivotStyle="PivotStyleLight16"/>
  <colors>
    <mruColors>
      <color rgb="FF86E2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BA41"/>
  <sheetViews>
    <sheetView showGridLines="0" topLeftCell="A25" workbookViewId="0">
      <selection activeCell="AI39" sqref="AI39"/>
    </sheetView>
  </sheetViews>
  <sheetFormatPr defaultColWidth="14.6640625" defaultRowHeight="13.5" customHeight="1" x14ac:dyDescent="0.2"/>
  <cols>
    <col min="1" max="27" width="3.33203125" style="37" customWidth="1"/>
    <col min="28" max="28" width="6.5" style="37" customWidth="1"/>
    <col min="29" max="47" width="3.33203125" style="37" customWidth="1"/>
    <col min="48" max="48" width="11.1640625" style="37" customWidth="1"/>
    <col min="49" max="16384" width="14.6640625" style="37"/>
  </cols>
  <sheetData>
    <row r="1" spans="1:48" ht="24" customHeight="1" x14ac:dyDescent="0.2">
      <c r="D1" s="38"/>
      <c r="E1" s="38"/>
      <c r="F1" s="38"/>
      <c r="AK1" s="376" t="s">
        <v>121</v>
      </c>
      <c r="AL1" s="376"/>
      <c r="AM1" s="376"/>
      <c r="AN1" s="376"/>
      <c r="AO1" s="376"/>
      <c r="AP1" s="376"/>
      <c r="AQ1" s="376"/>
      <c r="AR1" s="376"/>
      <c r="AS1" s="376"/>
      <c r="AT1" s="376"/>
      <c r="AU1" s="376"/>
      <c r="AV1" s="376"/>
    </row>
    <row r="2" spans="1:48" ht="17.25" customHeight="1" x14ac:dyDescent="0.2">
      <c r="D2" s="38"/>
      <c r="E2" s="38"/>
      <c r="F2" s="38"/>
      <c r="AK2" s="377" t="s">
        <v>154</v>
      </c>
      <c r="AL2" s="377"/>
      <c r="AM2" s="377"/>
      <c r="AN2" s="377"/>
      <c r="AO2" s="377"/>
      <c r="AP2" s="377"/>
      <c r="AQ2" s="377"/>
      <c r="AR2" s="377"/>
      <c r="AS2" s="377"/>
      <c r="AT2" s="377"/>
      <c r="AU2" s="377"/>
      <c r="AV2" s="377"/>
    </row>
    <row r="3" spans="1:48" ht="9.75" customHeight="1" x14ac:dyDescent="0.2">
      <c r="D3" s="38"/>
      <c r="E3" s="38"/>
      <c r="F3" s="38"/>
      <c r="AK3" s="377"/>
      <c r="AL3" s="377"/>
      <c r="AM3" s="377"/>
      <c r="AN3" s="377"/>
      <c r="AO3" s="377"/>
      <c r="AP3" s="377"/>
      <c r="AQ3" s="377"/>
      <c r="AR3" s="377"/>
      <c r="AS3" s="377"/>
      <c r="AT3" s="377"/>
      <c r="AU3" s="377"/>
      <c r="AV3" s="377"/>
    </row>
    <row r="4" spans="1:48" ht="3.75" customHeight="1" x14ac:dyDescent="0.2">
      <c r="A4" s="38"/>
      <c r="B4" s="38"/>
      <c r="C4" s="38"/>
      <c r="D4" s="38"/>
      <c r="E4" s="38"/>
      <c r="F4" s="38"/>
      <c r="AK4" s="226"/>
      <c r="AL4" s="226"/>
      <c r="AM4" s="226"/>
      <c r="AN4" s="226"/>
      <c r="AO4" s="226"/>
      <c r="AP4" s="226"/>
      <c r="AQ4" s="226"/>
      <c r="AR4" s="226"/>
      <c r="AS4" s="226"/>
      <c r="AT4" s="226"/>
      <c r="AU4" s="226"/>
      <c r="AV4" s="226"/>
    </row>
    <row r="5" spans="1:48" ht="9.75" customHeight="1" x14ac:dyDescent="0.2">
      <c r="D5" s="38"/>
      <c r="E5" s="38"/>
      <c r="F5" s="38"/>
      <c r="AK5" s="377" t="s">
        <v>139</v>
      </c>
      <c r="AL5" s="377"/>
      <c r="AM5" s="377"/>
      <c r="AN5" s="377"/>
      <c r="AO5" s="377"/>
      <c r="AP5" s="377"/>
      <c r="AQ5" s="377"/>
      <c r="AR5" s="377"/>
      <c r="AS5" s="377"/>
      <c r="AT5" s="377"/>
      <c r="AU5" s="377"/>
      <c r="AV5" s="377"/>
    </row>
    <row r="6" spans="1:48" ht="8.25" customHeight="1" x14ac:dyDescent="0.2">
      <c r="D6" s="38"/>
      <c r="E6" s="38"/>
      <c r="F6" s="38"/>
      <c r="AK6" s="377"/>
      <c r="AL6" s="372"/>
      <c r="AM6" s="372"/>
      <c r="AN6" s="372"/>
      <c r="AO6" s="372"/>
      <c r="AP6" s="372"/>
      <c r="AQ6" s="372"/>
      <c r="AR6" s="372"/>
      <c r="AS6" s="372"/>
      <c r="AT6" s="372"/>
      <c r="AU6" s="372"/>
      <c r="AV6" s="377"/>
    </row>
    <row r="7" spans="1:48" ht="8.25" customHeight="1" x14ac:dyDescent="0.2">
      <c r="D7" s="38"/>
      <c r="E7" s="38"/>
      <c r="F7" s="38"/>
      <c r="AK7" s="377"/>
      <c r="AL7" s="377"/>
      <c r="AM7" s="377"/>
      <c r="AN7" s="377"/>
      <c r="AO7" s="377"/>
      <c r="AP7" s="377"/>
      <c r="AQ7" s="377"/>
      <c r="AR7" s="377"/>
      <c r="AS7" s="377"/>
      <c r="AT7" s="377"/>
      <c r="AU7" s="377"/>
      <c r="AV7" s="377"/>
    </row>
    <row r="8" spans="1:48" ht="8.25" customHeight="1" x14ac:dyDescent="0.2">
      <c r="A8" s="38"/>
      <c r="B8" s="38"/>
      <c r="C8" s="38"/>
      <c r="D8" s="38"/>
      <c r="E8" s="38"/>
      <c r="F8" s="38"/>
      <c r="AK8" s="378" t="s">
        <v>376</v>
      </c>
      <c r="AL8" s="378"/>
      <c r="AM8" s="378"/>
      <c r="AN8" s="378"/>
      <c r="AO8" s="378"/>
      <c r="AP8" s="378"/>
      <c r="AQ8" s="378"/>
      <c r="AR8" s="378"/>
      <c r="AS8" s="378"/>
      <c r="AT8" s="378"/>
      <c r="AU8" s="378"/>
      <c r="AV8" s="378"/>
    </row>
    <row r="9" spans="1:48" ht="8.25" customHeight="1" x14ac:dyDescent="0.2">
      <c r="D9" s="38"/>
      <c r="E9" s="38"/>
      <c r="F9" s="38"/>
      <c r="AK9" s="378"/>
      <c r="AL9" s="378"/>
      <c r="AM9" s="378"/>
      <c r="AN9" s="378"/>
      <c r="AO9" s="378"/>
      <c r="AP9" s="378"/>
      <c r="AQ9" s="378"/>
      <c r="AR9" s="378"/>
      <c r="AS9" s="378"/>
      <c r="AT9" s="378"/>
      <c r="AU9" s="378"/>
      <c r="AV9" s="378"/>
    </row>
    <row r="10" spans="1:48" ht="8.25" customHeight="1" x14ac:dyDescent="0.2">
      <c r="D10" s="38"/>
      <c r="E10" s="38"/>
      <c r="F10" s="38"/>
      <c r="AK10" s="226"/>
      <c r="AL10" s="226"/>
      <c r="AM10" s="226"/>
      <c r="AN10" s="226"/>
      <c r="AO10" s="226"/>
      <c r="AP10" s="226"/>
      <c r="AQ10" s="226"/>
      <c r="AR10" s="226"/>
      <c r="AS10" s="226"/>
      <c r="AT10" s="226"/>
      <c r="AU10" s="226"/>
      <c r="AV10" s="226"/>
    </row>
    <row r="11" spans="1:48" ht="15" customHeight="1" x14ac:dyDescent="0.2">
      <c r="A11" s="38"/>
      <c r="B11" s="38"/>
      <c r="C11" s="38"/>
      <c r="D11" s="38"/>
      <c r="E11" s="38"/>
      <c r="F11" s="38"/>
      <c r="AK11" s="379"/>
      <c r="AL11" s="379"/>
      <c r="AM11" s="379"/>
      <c r="AN11" s="379"/>
      <c r="AO11" s="379"/>
      <c r="AP11" s="379"/>
      <c r="AQ11" s="379"/>
      <c r="AR11" s="379"/>
      <c r="AS11" s="379"/>
      <c r="AT11" s="379"/>
      <c r="AU11" s="379"/>
      <c r="AV11" s="379"/>
    </row>
    <row r="12" spans="1:48" ht="5.25" customHeight="1" x14ac:dyDescent="0.2">
      <c r="D12" s="38"/>
      <c r="E12" s="38"/>
      <c r="F12" s="38"/>
    </row>
    <row r="13" spans="1:48" ht="12.75" customHeight="1" x14ac:dyDescent="0.2">
      <c r="A13" s="38"/>
      <c r="B13" s="38"/>
      <c r="C13" s="38"/>
      <c r="D13" s="38"/>
      <c r="E13" s="38"/>
      <c r="F13" s="38"/>
    </row>
    <row r="14" spans="1:48" ht="13.5" customHeight="1" x14ac:dyDescent="0.2">
      <c r="A14" s="38"/>
      <c r="B14" s="38"/>
      <c r="C14" s="38"/>
      <c r="D14" s="38"/>
      <c r="E14" s="38"/>
      <c r="F14" s="38"/>
    </row>
    <row r="15" spans="1:48" ht="38.25" customHeight="1" x14ac:dyDescent="0.2">
      <c r="A15" s="369" t="s">
        <v>123</v>
      </c>
      <c r="B15" s="369"/>
      <c r="C15" s="369"/>
      <c r="D15" s="369"/>
      <c r="E15" s="369"/>
      <c r="F15" s="369"/>
      <c r="G15" s="369"/>
      <c r="H15" s="369"/>
      <c r="I15" s="369"/>
      <c r="J15" s="369"/>
      <c r="K15" s="369"/>
      <c r="L15" s="369"/>
      <c r="M15" s="369"/>
      <c r="N15" s="369"/>
      <c r="O15" s="369"/>
      <c r="P15" s="369"/>
      <c r="Q15" s="369"/>
      <c r="R15" s="369"/>
      <c r="S15" s="369"/>
      <c r="T15" s="369"/>
      <c r="U15" s="369"/>
      <c r="V15" s="369"/>
      <c r="W15" s="369"/>
      <c r="X15" s="369"/>
      <c r="Y15" s="369"/>
      <c r="Z15" s="369"/>
      <c r="AA15" s="369"/>
      <c r="AB15" s="369"/>
      <c r="AC15" s="369"/>
      <c r="AD15" s="369"/>
      <c r="AE15" s="369"/>
      <c r="AF15" s="369"/>
      <c r="AG15" s="369"/>
      <c r="AH15" s="369"/>
      <c r="AI15" s="369"/>
      <c r="AJ15" s="369"/>
      <c r="AK15" s="369"/>
      <c r="AL15" s="369"/>
      <c r="AM15" s="369"/>
      <c r="AN15" s="369"/>
      <c r="AO15" s="369"/>
      <c r="AP15" s="369"/>
      <c r="AQ15" s="369"/>
      <c r="AR15" s="369"/>
      <c r="AS15" s="369"/>
      <c r="AT15" s="369"/>
      <c r="AU15" s="369"/>
      <c r="AV15" s="369"/>
    </row>
    <row r="16" spans="1:48" ht="13.5" customHeight="1" x14ac:dyDescent="0.2">
      <c r="A16" s="370" t="s">
        <v>155</v>
      </c>
      <c r="B16" s="370"/>
      <c r="C16" s="370"/>
      <c r="D16" s="370"/>
      <c r="E16" s="370"/>
      <c r="F16" s="370"/>
      <c r="G16" s="370"/>
      <c r="H16" s="370"/>
      <c r="I16" s="370"/>
      <c r="J16" s="370"/>
      <c r="K16" s="370"/>
      <c r="L16" s="370"/>
      <c r="M16" s="370"/>
      <c r="N16" s="370"/>
      <c r="O16" s="370"/>
      <c r="P16" s="370"/>
      <c r="Q16" s="370"/>
      <c r="R16" s="370"/>
      <c r="S16" s="370"/>
      <c r="T16" s="370"/>
      <c r="U16" s="370"/>
      <c r="V16" s="370"/>
      <c r="W16" s="370"/>
      <c r="X16" s="370"/>
      <c r="Y16" s="370"/>
      <c r="Z16" s="370"/>
      <c r="AA16" s="370"/>
      <c r="AB16" s="370"/>
      <c r="AC16" s="370"/>
      <c r="AD16" s="370"/>
      <c r="AE16" s="370"/>
      <c r="AF16" s="370"/>
      <c r="AG16" s="370"/>
      <c r="AH16" s="370"/>
      <c r="AI16" s="370"/>
      <c r="AJ16" s="370"/>
      <c r="AK16" s="370"/>
      <c r="AL16" s="370"/>
      <c r="AM16" s="370"/>
      <c r="AN16" s="370"/>
      <c r="AO16" s="370"/>
      <c r="AP16" s="370"/>
      <c r="AQ16" s="370"/>
      <c r="AR16" s="370"/>
      <c r="AS16" s="370"/>
      <c r="AT16" s="370"/>
      <c r="AU16" s="370"/>
      <c r="AV16" s="370"/>
    </row>
    <row r="17" spans="1:53" ht="13.5" customHeight="1" x14ac:dyDescent="0.2">
      <c r="A17" s="371" t="s">
        <v>202</v>
      </c>
      <c r="B17" s="371"/>
      <c r="C17" s="371"/>
      <c r="D17" s="371"/>
      <c r="E17" s="371"/>
      <c r="F17" s="371"/>
      <c r="G17" s="371"/>
      <c r="H17" s="371"/>
      <c r="I17" s="371"/>
      <c r="J17" s="371"/>
      <c r="K17" s="371"/>
      <c r="L17" s="371"/>
      <c r="M17" s="371"/>
      <c r="N17" s="371"/>
      <c r="O17" s="371"/>
      <c r="P17" s="371"/>
      <c r="Q17" s="371"/>
      <c r="R17" s="371"/>
      <c r="S17" s="371"/>
      <c r="T17" s="371"/>
      <c r="U17" s="371"/>
      <c r="V17" s="371"/>
      <c r="W17" s="371"/>
      <c r="X17" s="371"/>
      <c r="Y17" s="371"/>
      <c r="Z17" s="371"/>
      <c r="AA17" s="371"/>
      <c r="AB17" s="371"/>
      <c r="AC17" s="371"/>
      <c r="AD17" s="371"/>
      <c r="AE17" s="371"/>
      <c r="AF17" s="371"/>
      <c r="AG17" s="371"/>
      <c r="AH17" s="371"/>
      <c r="AI17" s="371"/>
      <c r="AJ17" s="371"/>
      <c r="AK17" s="371"/>
      <c r="AL17" s="371"/>
      <c r="AM17" s="371"/>
      <c r="AN17" s="371"/>
      <c r="AO17" s="371"/>
      <c r="AP17" s="371"/>
      <c r="AQ17" s="371"/>
      <c r="AR17" s="371"/>
      <c r="AS17" s="371"/>
      <c r="AT17" s="371"/>
      <c r="AU17" s="371"/>
      <c r="AV17" s="371"/>
    </row>
    <row r="18" spans="1:53" ht="13.5" customHeight="1" x14ac:dyDescent="0.2">
      <c r="A18" s="371"/>
      <c r="B18" s="372"/>
      <c r="C18" s="372"/>
      <c r="D18" s="372"/>
      <c r="E18" s="372"/>
      <c r="F18" s="372"/>
      <c r="G18" s="372"/>
      <c r="H18" s="372"/>
      <c r="I18" s="372"/>
      <c r="J18" s="372"/>
      <c r="K18" s="372"/>
      <c r="L18" s="372"/>
      <c r="M18" s="372"/>
      <c r="N18" s="372"/>
      <c r="O18" s="372"/>
      <c r="P18" s="372"/>
      <c r="Q18" s="372"/>
      <c r="R18" s="372"/>
      <c r="S18" s="372"/>
      <c r="T18" s="372"/>
      <c r="U18" s="372"/>
      <c r="V18" s="372"/>
      <c r="W18" s="372"/>
      <c r="X18" s="372"/>
      <c r="Y18" s="372"/>
      <c r="Z18" s="372"/>
      <c r="AA18" s="372"/>
      <c r="AB18" s="372"/>
      <c r="AC18" s="372"/>
      <c r="AD18" s="372"/>
      <c r="AE18" s="372"/>
      <c r="AF18" s="372"/>
      <c r="AG18" s="372"/>
      <c r="AH18" s="372"/>
      <c r="AI18" s="372"/>
      <c r="AJ18" s="372"/>
      <c r="AK18" s="372"/>
      <c r="AL18" s="372"/>
      <c r="AM18" s="372"/>
      <c r="AN18" s="372"/>
      <c r="AO18" s="372"/>
      <c r="AP18" s="372"/>
      <c r="AQ18" s="372"/>
      <c r="AR18" s="372"/>
      <c r="AS18" s="372"/>
      <c r="AT18" s="372"/>
      <c r="AU18" s="372"/>
      <c r="AV18" s="371"/>
    </row>
    <row r="19" spans="1:53" ht="13.5" customHeight="1" x14ac:dyDescent="0.2">
      <c r="A19" s="371"/>
      <c r="B19" s="371"/>
      <c r="C19" s="371"/>
      <c r="D19" s="371"/>
      <c r="E19" s="371"/>
      <c r="F19" s="371"/>
      <c r="G19" s="371"/>
      <c r="H19" s="371"/>
      <c r="I19" s="371"/>
      <c r="J19" s="371"/>
      <c r="K19" s="371"/>
      <c r="L19" s="371"/>
      <c r="M19" s="371"/>
      <c r="N19" s="371"/>
      <c r="O19" s="371"/>
      <c r="P19" s="371"/>
      <c r="Q19" s="371"/>
      <c r="R19" s="371"/>
      <c r="S19" s="371"/>
      <c r="T19" s="371"/>
      <c r="U19" s="371"/>
      <c r="V19" s="371"/>
      <c r="W19" s="371"/>
      <c r="X19" s="371"/>
      <c r="Y19" s="371"/>
      <c r="Z19" s="371"/>
      <c r="AA19" s="371"/>
      <c r="AB19" s="371"/>
      <c r="AC19" s="371"/>
      <c r="AD19" s="371"/>
      <c r="AE19" s="371"/>
      <c r="AF19" s="371"/>
      <c r="AG19" s="371"/>
      <c r="AH19" s="371"/>
      <c r="AI19" s="371"/>
      <c r="AJ19" s="371"/>
      <c r="AK19" s="371"/>
      <c r="AL19" s="371"/>
      <c r="AM19" s="371"/>
      <c r="AN19" s="371"/>
      <c r="AO19" s="371"/>
      <c r="AP19" s="371"/>
      <c r="AQ19" s="371"/>
      <c r="AR19" s="371"/>
      <c r="AS19" s="371"/>
      <c r="AT19" s="371"/>
      <c r="AU19" s="371"/>
      <c r="AV19" s="371"/>
    </row>
    <row r="20" spans="1:53" ht="13.5" customHeight="1" x14ac:dyDescent="0.2">
      <c r="A20" s="373" t="s">
        <v>124</v>
      </c>
      <c r="B20" s="373"/>
      <c r="C20" s="373"/>
      <c r="D20" s="373"/>
      <c r="E20" s="373"/>
      <c r="F20" s="373"/>
      <c r="G20" s="373"/>
      <c r="H20" s="373"/>
      <c r="I20" s="373"/>
      <c r="J20" s="373"/>
      <c r="K20" s="373"/>
      <c r="L20" s="373"/>
      <c r="M20" s="373"/>
      <c r="N20" s="373"/>
      <c r="O20" s="373"/>
      <c r="P20" s="373"/>
      <c r="Q20" s="373"/>
      <c r="R20" s="373"/>
      <c r="S20" s="373"/>
      <c r="T20" s="373"/>
      <c r="U20" s="373"/>
      <c r="V20" s="373"/>
      <c r="W20" s="373"/>
      <c r="X20" s="373"/>
      <c r="Y20" s="373"/>
      <c r="Z20" s="373"/>
      <c r="AA20" s="373"/>
      <c r="AB20" s="373"/>
      <c r="AC20" s="373"/>
      <c r="AD20" s="373"/>
      <c r="AE20" s="373"/>
      <c r="AF20" s="373"/>
      <c r="AG20" s="373"/>
      <c r="AH20" s="373"/>
      <c r="AI20" s="373"/>
      <c r="AJ20" s="373"/>
      <c r="AK20" s="373"/>
      <c r="AL20" s="373"/>
      <c r="AM20" s="373"/>
      <c r="AN20" s="373"/>
      <c r="AO20" s="373"/>
      <c r="AP20" s="373"/>
      <c r="AQ20" s="373"/>
      <c r="AR20" s="373"/>
      <c r="AS20" s="373"/>
      <c r="AT20" s="373"/>
      <c r="AU20" s="373"/>
      <c r="AV20" s="373"/>
    </row>
    <row r="21" spans="1:53" ht="13.5" customHeight="1" x14ac:dyDescent="0.2">
      <c r="A21" s="373"/>
      <c r="B21" s="373"/>
      <c r="C21" s="373"/>
      <c r="D21" s="373"/>
      <c r="E21" s="373"/>
      <c r="F21" s="373"/>
      <c r="G21" s="373"/>
      <c r="H21" s="373"/>
      <c r="I21" s="373"/>
      <c r="J21" s="373"/>
      <c r="K21" s="373"/>
      <c r="L21" s="373"/>
      <c r="M21" s="373"/>
      <c r="N21" s="373"/>
      <c r="O21" s="373"/>
      <c r="P21" s="373"/>
      <c r="Q21" s="373"/>
      <c r="R21" s="373"/>
      <c r="S21" s="373"/>
      <c r="T21" s="373"/>
      <c r="U21" s="373"/>
      <c r="V21" s="373"/>
      <c r="W21" s="373"/>
      <c r="X21" s="373"/>
      <c r="Y21" s="373"/>
      <c r="Z21" s="373"/>
      <c r="AA21" s="373"/>
      <c r="AB21" s="373"/>
      <c r="AC21" s="373"/>
      <c r="AD21" s="373"/>
      <c r="AE21" s="373"/>
      <c r="AF21" s="373"/>
      <c r="AG21" s="373"/>
      <c r="AH21" s="373"/>
      <c r="AI21" s="373"/>
      <c r="AJ21" s="373"/>
      <c r="AK21" s="373"/>
      <c r="AL21" s="373"/>
      <c r="AM21" s="373"/>
      <c r="AN21" s="373"/>
      <c r="AO21" s="373"/>
      <c r="AP21" s="373"/>
      <c r="AQ21" s="373"/>
      <c r="AR21" s="373"/>
      <c r="AS21" s="373"/>
      <c r="AT21" s="373"/>
      <c r="AU21" s="373"/>
      <c r="AV21" s="373"/>
    </row>
    <row r="22" spans="1:53" ht="13.5" customHeight="1" x14ac:dyDescent="0.2">
      <c r="A22" s="374" t="s">
        <v>156</v>
      </c>
      <c r="B22" s="374"/>
      <c r="C22" s="374"/>
      <c r="D22" s="374"/>
      <c r="E22" s="374"/>
      <c r="F22" s="374"/>
      <c r="G22" s="374"/>
      <c r="H22" s="374"/>
      <c r="I22" s="374"/>
      <c r="J22" s="374"/>
      <c r="K22" s="374"/>
      <c r="L22" s="374"/>
      <c r="M22" s="374"/>
      <c r="N22" s="374"/>
      <c r="O22" s="374"/>
      <c r="P22" s="374"/>
      <c r="Q22" s="374"/>
      <c r="R22" s="374"/>
      <c r="S22" s="374"/>
      <c r="T22" s="374"/>
      <c r="U22" s="374"/>
      <c r="V22" s="374"/>
      <c r="W22" s="374"/>
      <c r="X22" s="374"/>
      <c r="Y22" s="374"/>
      <c r="Z22" s="374"/>
      <c r="AA22" s="374"/>
      <c r="AB22" s="374"/>
      <c r="AC22" s="374"/>
      <c r="AD22" s="374"/>
      <c r="AE22" s="374"/>
      <c r="AF22" s="374"/>
      <c r="AG22" s="374"/>
      <c r="AH22" s="374"/>
      <c r="AI22" s="374"/>
      <c r="AJ22" s="374"/>
      <c r="AK22" s="374"/>
      <c r="AL22" s="374"/>
      <c r="AM22" s="374"/>
      <c r="AN22" s="374"/>
      <c r="AO22" s="374"/>
      <c r="AP22" s="374"/>
      <c r="AQ22" s="374"/>
      <c r="AR22" s="374"/>
      <c r="AS22" s="374"/>
      <c r="AT22" s="374"/>
      <c r="AU22" s="374"/>
      <c r="AV22" s="374"/>
    </row>
    <row r="23" spans="1:53" ht="13.5" customHeight="1" x14ac:dyDescent="0.2">
      <c r="A23" s="375"/>
      <c r="B23" s="375"/>
      <c r="C23" s="375"/>
      <c r="D23" s="375"/>
      <c r="E23" s="375"/>
      <c r="F23" s="375"/>
      <c r="G23" s="375"/>
      <c r="H23" s="375"/>
      <c r="I23" s="375"/>
      <c r="J23" s="375"/>
      <c r="K23" s="375"/>
      <c r="L23" s="375"/>
      <c r="M23" s="375"/>
      <c r="N23" s="375"/>
      <c r="O23" s="375"/>
      <c r="P23" s="375"/>
      <c r="Q23" s="375"/>
      <c r="R23" s="375"/>
      <c r="S23" s="375"/>
      <c r="T23" s="375"/>
      <c r="U23" s="375"/>
      <c r="V23" s="375"/>
      <c r="W23" s="375"/>
      <c r="X23" s="375"/>
      <c r="Y23" s="375"/>
      <c r="Z23" s="375"/>
      <c r="AA23" s="375"/>
      <c r="AB23" s="375"/>
      <c r="AC23" s="375"/>
      <c r="AD23" s="375"/>
      <c r="AE23" s="375"/>
      <c r="AF23" s="375"/>
      <c r="AG23" s="375"/>
      <c r="AH23" s="375"/>
      <c r="AI23" s="375"/>
      <c r="AJ23" s="375"/>
      <c r="AK23" s="375"/>
      <c r="AL23" s="375"/>
      <c r="AM23" s="375"/>
      <c r="AN23" s="375"/>
      <c r="AO23" s="375"/>
      <c r="AP23" s="375"/>
      <c r="AQ23" s="375"/>
      <c r="AR23" s="375"/>
      <c r="AS23" s="375"/>
      <c r="AT23" s="375"/>
      <c r="AU23" s="375"/>
      <c r="AV23" s="375"/>
      <c r="AW23" s="39"/>
      <c r="AX23" s="39"/>
      <c r="AY23" s="39"/>
      <c r="AZ23" s="39"/>
      <c r="BA23" s="39"/>
    </row>
    <row r="24" spans="1:53" ht="17.25" customHeight="1" x14ac:dyDescent="0.2">
      <c r="A24" s="366" t="s">
        <v>186</v>
      </c>
      <c r="B24" s="366"/>
      <c r="C24" s="366"/>
      <c r="D24" s="366"/>
      <c r="E24" s="366"/>
      <c r="F24" s="227"/>
      <c r="G24" s="367" t="s">
        <v>375</v>
      </c>
      <c r="H24" s="367"/>
      <c r="I24" s="367"/>
      <c r="J24" s="367"/>
      <c r="K24" s="367"/>
      <c r="L24" s="367"/>
      <c r="M24" s="367"/>
      <c r="N24" s="367"/>
      <c r="O24" s="367"/>
      <c r="P24" s="367"/>
      <c r="Q24" s="367"/>
      <c r="R24" s="367"/>
      <c r="S24" s="367"/>
      <c r="T24" s="367"/>
      <c r="U24" s="367"/>
      <c r="V24" s="367"/>
      <c r="W24" s="367"/>
      <c r="X24" s="367"/>
      <c r="Y24" s="367"/>
      <c r="Z24" s="367"/>
      <c r="AA24" s="367"/>
      <c r="AB24" s="367"/>
      <c r="AC24" s="367"/>
      <c r="AD24" s="367"/>
      <c r="AE24" s="367"/>
      <c r="AF24" s="367"/>
      <c r="AG24" s="367"/>
      <c r="AH24" s="367"/>
      <c r="AI24" s="367"/>
      <c r="AJ24" s="367"/>
      <c r="AK24" s="367"/>
      <c r="AL24" s="367"/>
      <c r="AM24" s="367"/>
      <c r="AN24" s="367"/>
      <c r="AO24" s="367"/>
      <c r="AP24" s="367"/>
      <c r="AQ24" s="367"/>
      <c r="AR24" s="367"/>
      <c r="AS24" s="367"/>
      <c r="AT24" s="367"/>
      <c r="AU24" s="367"/>
      <c r="AV24" s="367"/>
      <c r="AW24" s="39"/>
      <c r="AX24" s="39"/>
      <c r="AY24" s="39"/>
      <c r="AZ24" s="39"/>
      <c r="BA24" s="39"/>
    </row>
    <row r="25" spans="1:53" ht="13.5" customHeight="1" x14ac:dyDescent="0.2">
      <c r="A25" s="368" t="s">
        <v>125</v>
      </c>
      <c r="B25" s="368"/>
      <c r="C25" s="368"/>
      <c r="D25" s="368"/>
      <c r="E25" s="368"/>
      <c r="F25" s="368"/>
      <c r="G25" s="368" t="s">
        <v>126</v>
      </c>
      <c r="H25" s="368"/>
      <c r="I25" s="368"/>
      <c r="J25" s="368"/>
      <c r="K25" s="368"/>
      <c r="L25" s="368"/>
      <c r="M25" s="368"/>
      <c r="N25" s="368"/>
      <c r="O25" s="368"/>
      <c r="P25" s="368"/>
      <c r="Q25" s="368"/>
      <c r="R25" s="368"/>
      <c r="S25" s="368"/>
      <c r="T25" s="368"/>
      <c r="U25" s="368"/>
      <c r="V25" s="368"/>
      <c r="W25" s="368"/>
      <c r="X25" s="368"/>
      <c r="Y25" s="368"/>
      <c r="Z25" s="368"/>
      <c r="AA25" s="368"/>
      <c r="AB25" s="368"/>
      <c r="AC25" s="368"/>
      <c r="AD25" s="368"/>
      <c r="AE25" s="368"/>
      <c r="AF25" s="368"/>
      <c r="AG25" s="368"/>
      <c r="AH25" s="368"/>
      <c r="AI25" s="368"/>
      <c r="AJ25" s="368"/>
      <c r="AK25" s="368"/>
      <c r="AL25" s="368"/>
      <c r="AM25" s="368"/>
      <c r="AN25" s="368"/>
      <c r="AO25" s="368"/>
      <c r="AP25" s="368"/>
      <c r="AQ25" s="368"/>
      <c r="AR25" s="368"/>
      <c r="AS25" s="368"/>
      <c r="AT25" s="368"/>
      <c r="AU25" s="368"/>
      <c r="AV25" s="228"/>
      <c r="AW25" s="39"/>
      <c r="AX25" s="39"/>
      <c r="AY25" s="39"/>
      <c r="AZ25" s="39"/>
      <c r="BA25" s="39"/>
    </row>
    <row r="26" spans="1:53" ht="13.5" customHeight="1" x14ac:dyDescent="0.2">
      <c r="A26" s="368"/>
      <c r="B26" s="368"/>
      <c r="C26" s="368"/>
      <c r="D26" s="368"/>
      <c r="E26" s="368"/>
      <c r="F26" s="368"/>
      <c r="G26" s="368"/>
      <c r="H26" s="368"/>
      <c r="I26" s="368"/>
      <c r="J26" s="368"/>
      <c r="K26" s="368"/>
      <c r="L26" s="368"/>
      <c r="M26" s="368"/>
      <c r="N26" s="368"/>
      <c r="O26" s="368"/>
      <c r="P26" s="368"/>
      <c r="Q26" s="368"/>
      <c r="R26" s="368"/>
      <c r="S26" s="368"/>
      <c r="T26" s="368"/>
      <c r="U26" s="368"/>
      <c r="V26" s="368"/>
      <c r="W26" s="368"/>
      <c r="X26" s="368"/>
      <c r="Y26" s="368"/>
      <c r="Z26" s="368"/>
      <c r="AA26" s="368"/>
      <c r="AB26" s="368"/>
      <c r="AC26" s="368"/>
      <c r="AD26" s="368"/>
      <c r="AE26" s="368"/>
      <c r="AF26" s="368"/>
      <c r="AG26" s="368"/>
      <c r="AH26" s="368"/>
      <c r="AI26" s="368"/>
      <c r="AJ26" s="368"/>
      <c r="AK26" s="368"/>
      <c r="AL26" s="368"/>
      <c r="AM26" s="368"/>
      <c r="AN26" s="368"/>
      <c r="AO26" s="368"/>
      <c r="AP26" s="368"/>
      <c r="AQ26" s="368"/>
      <c r="AR26" s="368"/>
      <c r="AS26" s="368"/>
      <c r="AT26" s="368"/>
      <c r="AU26" s="368"/>
      <c r="AV26" s="228"/>
      <c r="AW26" s="39"/>
      <c r="AX26" s="39"/>
      <c r="AY26" s="39"/>
      <c r="AZ26" s="39"/>
      <c r="BA26" s="39"/>
    </row>
    <row r="27" spans="1:53" ht="18" customHeight="1" x14ac:dyDescent="0.2">
      <c r="A27" s="384" t="s">
        <v>127</v>
      </c>
      <c r="B27" s="384"/>
      <c r="C27" s="384"/>
      <c r="D27" s="384"/>
      <c r="E27" s="367" t="s">
        <v>203</v>
      </c>
      <c r="F27" s="367"/>
      <c r="G27" s="367"/>
      <c r="H27" s="367"/>
      <c r="I27" s="367"/>
      <c r="J27" s="367"/>
      <c r="K27" s="367"/>
      <c r="L27" s="367"/>
      <c r="M27" s="367"/>
      <c r="N27" s="367"/>
      <c r="O27" s="367"/>
      <c r="P27" s="367"/>
      <c r="Q27" s="367"/>
      <c r="R27" s="367"/>
      <c r="S27" s="367"/>
      <c r="T27" s="367"/>
      <c r="U27" s="367"/>
      <c r="V27" s="367"/>
      <c r="W27" s="367"/>
      <c r="X27" s="367"/>
      <c r="Y27" s="367"/>
      <c r="Z27" s="367"/>
      <c r="AA27" s="367"/>
      <c r="AB27" s="367"/>
      <c r="AC27" s="367"/>
      <c r="AD27" s="367"/>
      <c r="AE27" s="367"/>
      <c r="AF27" s="367"/>
      <c r="AG27" s="367"/>
      <c r="AH27" s="367"/>
      <c r="AI27" s="367"/>
      <c r="AJ27" s="367"/>
      <c r="AK27" s="367"/>
      <c r="AL27" s="367"/>
      <c r="AM27" s="367"/>
      <c r="AN27" s="367"/>
      <c r="AO27" s="367"/>
      <c r="AP27" s="367"/>
      <c r="AQ27" s="367"/>
      <c r="AR27" s="367"/>
      <c r="AS27" s="367"/>
      <c r="AT27" s="367"/>
      <c r="AU27" s="367"/>
      <c r="AV27" s="367"/>
      <c r="AW27" s="39"/>
      <c r="AX27" s="39"/>
      <c r="AY27" s="39"/>
      <c r="AZ27" s="39"/>
      <c r="BA27" s="39"/>
    </row>
    <row r="28" spans="1:53" ht="13.5" customHeight="1" x14ac:dyDescent="0.2">
      <c r="A28" s="227"/>
      <c r="B28" s="227"/>
      <c r="C28" s="227"/>
      <c r="D28" s="227"/>
      <c r="E28" s="227"/>
      <c r="F28" s="227"/>
      <c r="G28" s="227"/>
      <c r="H28" s="227"/>
      <c r="I28" s="227"/>
      <c r="J28" s="227"/>
      <c r="K28" s="227"/>
      <c r="L28" s="227"/>
      <c r="M28" s="227"/>
      <c r="N28" s="227"/>
      <c r="O28" s="227"/>
      <c r="P28" s="227"/>
      <c r="Q28" s="227"/>
      <c r="R28" s="227"/>
      <c r="S28" s="227"/>
      <c r="T28" s="227"/>
      <c r="U28" s="227"/>
      <c r="V28" s="227"/>
      <c r="W28" s="227"/>
      <c r="X28" s="227"/>
      <c r="Y28" s="227"/>
      <c r="Z28" s="227"/>
      <c r="AA28" s="227"/>
      <c r="AB28" s="227"/>
      <c r="AC28" s="227"/>
      <c r="AD28" s="227"/>
      <c r="AE28" s="227"/>
      <c r="AF28" s="227"/>
      <c r="AG28" s="227"/>
      <c r="AH28" s="227"/>
      <c r="AI28" s="227"/>
      <c r="AJ28" s="227"/>
      <c r="AK28" s="229"/>
      <c r="AL28" s="227"/>
      <c r="AM28" s="227"/>
      <c r="AN28" s="227"/>
      <c r="AO28" s="227"/>
      <c r="AP28" s="227"/>
      <c r="AQ28" s="227"/>
      <c r="AR28" s="228"/>
      <c r="AS28" s="228"/>
      <c r="AT28" s="227"/>
      <c r="AU28" s="228"/>
      <c r="AV28" s="228"/>
      <c r="AW28" s="39"/>
      <c r="AX28" s="39"/>
      <c r="AY28" s="39"/>
      <c r="AZ28" s="39"/>
      <c r="BA28" s="39"/>
    </row>
    <row r="29" spans="1:53" ht="15" customHeight="1" x14ac:dyDescent="0.2">
      <c r="A29" s="387" t="s">
        <v>128</v>
      </c>
      <c r="B29" s="387"/>
      <c r="C29" s="387"/>
      <c r="D29" s="387"/>
      <c r="E29" s="387"/>
      <c r="F29" s="387"/>
      <c r="G29" s="388" t="s">
        <v>158</v>
      </c>
      <c r="H29" s="388"/>
      <c r="I29" s="388"/>
      <c r="J29" s="388"/>
      <c r="K29" s="388"/>
      <c r="L29" s="388"/>
      <c r="M29" s="388"/>
      <c r="N29" s="388"/>
      <c r="O29" s="388"/>
      <c r="P29" s="388"/>
      <c r="Q29" s="388"/>
      <c r="R29" s="388"/>
      <c r="S29" s="388"/>
      <c r="T29" s="388"/>
      <c r="U29" s="388"/>
      <c r="V29" s="388"/>
      <c r="W29" s="388"/>
      <c r="X29" s="388"/>
      <c r="Y29" s="388"/>
      <c r="Z29" s="388"/>
      <c r="AA29" s="388"/>
      <c r="AB29" s="388"/>
      <c r="AC29" s="388"/>
      <c r="AD29" s="388"/>
      <c r="AE29" s="388"/>
      <c r="AF29" s="388"/>
      <c r="AG29" s="388"/>
      <c r="AH29" s="388"/>
      <c r="AI29" s="388"/>
      <c r="AJ29" s="388"/>
      <c r="AK29" s="388"/>
      <c r="AL29" s="388"/>
      <c r="AM29" s="388"/>
      <c r="AN29" s="388"/>
      <c r="AO29" s="388"/>
      <c r="AP29" s="388"/>
      <c r="AQ29" s="388"/>
      <c r="AR29" s="388"/>
      <c r="AS29" s="388"/>
      <c r="AT29" s="388"/>
      <c r="AU29" s="388"/>
      <c r="AV29" s="388"/>
      <c r="AW29" s="39"/>
      <c r="AX29" s="39"/>
      <c r="AY29" s="39"/>
      <c r="AZ29" s="39"/>
      <c r="BA29" s="39"/>
    </row>
    <row r="30" spans="1:53" ht="15" customHeight="1" x14ac:dyDescent="0.2">
      <c r="A30" s="230"/>
      <c r="B30" s="231"/>
      <c r="C30" s="231"/>
      <c r="D30" s="231"/>
      <c r="E30" s="231"/>
      <c r="F30" s="231"/>
      <c r="G30" s="388"/>
      <c r="H30" s="388"/>
      <c r="I30" s="388"/>
      <c r="J30" s="388"/>
      <c r="K30" s="388"/>
      <c r="L30" s="388"/>
      <c r="M30" s="388"/>
      <c r="N30" s="388"/>
      <c r="O30" s="388"/>
      <c r="P30" s="388"/>
      <c r="Q30" s="388"/>
      <c r="R30" s="388"/>
      <c r="S30" s="388"/>
      <c r="T30" s="388"/>
      <c r="U30" s="388"/>
      <c r="V30" s="388"/>
      <c r="W30" s="388"/>
      <c r="X30" s="388"/>
      <c r="Y30" s="388"/>
      <c r="Z30" s="388"/>
      <c r="AA30" s="388"/>
      <c r="AB30" s="388"/>
      <c r="AC30" s="388"/>
      <c r="AD30" s="388"/>
      <c r="AE30" s="388"/>
      <c r="AF30" s="388"/>
      <c r="AG30" s="388"/>
      <c r="AH30" s="388"/>
      <c r="AI30" s="388"/>
      <c r="AJ30" s="388"/>
      <c r="AK30" s="388"/>
      <c r="AL30" s="388"/>
      <c r="AM30" s="388"/>
      <c r="AN30" s="388"/>
      <c r="AO30" s="388"/>
      <c r="AP30" s="388"/>
      <c r="AQ30" s="388"/>
      <c r="AR30" s="388"/>
      <c r="AS30" s="388"/>
      <c r="AT30" s="388"/>
      <c r="AU30" s="388"/>
      <c r="AV30" s="388"/>
      <c r="AW30" s="39"/>
      <c r="AX30" s="39"/>
      <c r="AY30" s="39"/>
      <c r="AZ30" s="39"/>
      <c r="BA30" s="39"/>
    </row>
    <row r="31" spans="1:53" ht="17.25" customHeight="1" x14ac:dyDescent="0.2">
      <c r="A31" s="384" t="s">
        <v>129</v>
      </c>
      <c r="B31" s="384"/>
      <c r="C31" s="384"/>
      <c r="D31" s="384"/>
      <c r="E31" s="384"/>
      <c r="F31" s="384"/>
      <c r="G31" s="385" t="s">
        <v>138</v>
      </c>
      <c r="H31" s="385"/>
      <c r="I31" s="385"/>
      <c r="J31" s="385"/>
      <c r="K31" s="385"/>
      <c r="L31" s="385"/>
      <c r="M31" s="385"/>
      <c r="N31" s="385"/>
      <c r="O31" s="227"/>
      <c r="P31" s="229"/>
      <c r="Q31" s="384" t="s">
        <v>130</v>
      </c>
      <c r="R31" s="384"/>
      <c r="S31" s="384"/>
      <c r="T31" s="384"/>
      <c r="U31" s="384"/>
      <c r="V31" s="384"/>
      <c r="W31" s="384"/>
      <c r="X31" s="384"/>
      <c r="Y31" s="384"/>
      <c r="Z31" s="384"/>
      <c r="AA31" s="384"/>
      <c r="AB31" s="384"/>
      <c r="AC31" s="385" t="s">
        <v>201</v>
      </c>
      <c r="AD31" s="385"/>
      <c r="AE31" s="385"/>
      <c r="AF31" s="385"/>
      <c r="AG31" s="385"/>
      <c r="AH31" s="227"/>
      <c r="AI31" s="384" t="s">
        <v>131</v>
      </c>
      <c r="AJ31" s="384"/>
      <c r="AK31" s="384"/>
      <c r="AL31" s="384"/>
      <c r="AM31" s="384"/>
      <c r="AN31" s="384"/>
      <c r="AO31" s="384"/>
      <c r="AP31" s="384"/>
      <c r="AQ31" s="384"/>
      <c r="AR31" s="384"/>
      <c r="AS31" s="385">
        <v>2026</v>
      </c>
      <c r="AT31" s="385"/>
      <c r="AU31" s="385"/>
      <c r="AV31" s="385"/>
      <c r="AW31" s="39"/>
      <c r="AX31" s="39"/>
      <c r="AY31" s="39"/>
      <c r="AZ31" s="39"/>
      <c r="BA31" s="39"/>
    </row>
    <row r="32" spans="1:53" ht="13.5" customHeight="1" x14ac:dyDescent="0.2">
      <c r="A32" s="227"/>
      <c r="B32" s="227"/>
      <c r="C32" s="227"/>
      <c r="D32" s="227"/>
      <c r="E32" s="227"/>
      <c r="F32" s="227"/>
      <c r="G32" s="227"/>
      <c r="H32" s="227"/>
      <c r="I32" s="227"/>
      <c r="J32" s="227"/>
      <c r="K32" s="227"/>
      <c r="L32" s="227"/>
      <c r="M32" s="227"/>
      <c r="N32" s="227"/>
      <c r="O32" s="227"/>
      <c r="P32" s="227"/>
      <c r="Q32" s="227"/>
      <c r="R32" s="227"/>
      <c r="S32" s="227"/>
      <c r="T32" s="227"/>
      <c r="U32" s="227"/>
      <c r="V32" s="227"/>
      <c r="W32" s="227"/>
      <c r="X32" s="227"/>
      <c r="Y32" s="227"/>
      <c r="Z32" s="227"/>
      <c r="AA32" s="227"/>
      <c r="AB32" s="227"/>
      <c r="AC32" s="227"/>
      <c r="AD32" s="227"/>
      <c r="AE32" s="227"/>
      <c r="AF32" s="227"/>
      <c r="AG32" s="227"/>
      <c r="AH32" s="227"/>
      <c r="AI32" s="227"/>
      <c r="AJ32" s="227"/>
      <c r="AK32" s="227"/>
      <c r="AL32" s="227"/>
      <c r="AM32" s="227"/>
      <c r="AN32" s="227"/>
      <c r="AO32" s="227"/>
      <c r="AP32" s="227"/>
      <c r="AQ32" s="227"/>
      <c r="AR32" s="228"/>
      <c r="AS32" s="228"/>
      <c r="AT32" s="227"/>
      <c r="AU32" s="228"/>
      <c r="AV32" s="228"/>
      <c r="AW32" s="39"/>
      <c r="AX32" s="39"/>
      <c r="AY32" s="39"/>
      <c r="AZ32" s="39"/>
      <c r="BA32" s="39"/>
    </row>
    <row r="33" spans="1:53" ht="18.75" customHeight="1" x14ac:dyDescent="0.2">
      <c r="A33" s="384" t="s">
        <v>132</v>
      </c>
      <c r="B33" s="384"/>
      <c r="C33" s="384"/>
      <c r="D33" s="384"/>
      <c r="E33" s="384"/>
      <c r="F33" s="384"/>
      <c r="G33" s="384"/>
      <c r="H33" s="384"/>
      <c r="I33" s="384"/>
      <c r="J33" s="384"/>
      <c r="K33" s="384"/>
      <c r="L33" s="384"/>
      <c r="M33" s="384"/>
      <c r="N33" s="384"/>
      <c r="O33" s="384"/>
      <c r="P33" s="384"/>
      <c r="Q33" s="384"/>
      <c r="R33" s="384"/>
      <c r="S33" s="384"/>
      <c r="T33" s="384"/>
      <c r="U33" s="380" t="s">
        <v>188</v>
      </c>
      <c r="V33" s="380"/>
      <c r="W33" s="380"/>
      <c r="X33" s="380"/>
      <c r="Y33" s="380"/>
      <c r="Z33" s="380"/>
      <c r="AA33" s="380"/>
      <c r="AB33" s="380"/>
      <c r="AC33" s="380"/>
      <c r="AD33" s="380"/>
      <c r="AE33" s="380"/>
      <c r="AF33" s="380"/>
      <c r="AG33" s="380"/>
      <c r="AH33" s="380"/>
      <c r="AI33" s="380"/>
      <c r="AJ33" s="380"/>
      <c r="AK33" s="380"/>
      <c r="AL33" s="380"/>
      <c r="AM33" s="380"/>
      <c r="AN33" s="380"/>
      <c r="AO33" s="380"/>
      <c r="AP33" s="380"/>
      <c r="AQ33" s="380"/>
      <c r="AR33" s="380"/>
      <c r="AS33" s="380"/>
      <c r="AT33" s="380"/>
      <c r="AU33" s="380"/>
      <c r="AV33" s="380"/>
      <c r="AW33" s="39"/>
      <c r="AX33" s="39"/>
      <c r="AY33" s="39"/>
      <c r="AZ33" s="39"/>
      <c r="BA33" s="39"/>
    </row>
    <row r="34" spans="1:53" ht="13.5" customHeight="1" x14ac:dyDescent="0.2">
      <c r="A34" s="232"/>
      <c r="B34" s="232"/>
      <c r="C34" s="232"/>
      <c r="D34" s="232"/>
      <c r="E34" s="232"/>
      <c r="F34" s="232"/>
      <c r="G34" s="232"/>
      <c r="H34" s="232"/>
      <c r="I34" s="232"/>
      <c r="J34" s="232"/>
      <c r="K34" s="232"/>
      <c r="L34" s="232"/>
      <c r="M34" s="232"/>
      <c r="N34" s="232"/>
      <c r="O34" s="232"/>
      <c r="P34" s="232"/>
      <c r="Q34" s="232"/>
      <c r="R34" s="232"/>
      <c r="S34" s="232"/>
      <c r="T34" s="232"/>
      <c r="U34" s="381" t="s">
        <v>133</v>
      </c>
      <c r="V34" s="381"/>
      <c r="W34" s="381"/>
      <c r="X34" s="381"/>
      <c r="Y34" s="381"/>
      <c r="Z34" s="381"/>
      <c r="AA34" s="381"/>
      <c r="AB34" s="381"/>
      <c r="AC34" s="381"/>
      <c r="AD34" s="381"/>
      <c r="AE34" s="381"/>
      <c r="AF34" s="381"/>
      <c r="AG34" s="381"/>
      <c r="AH34" s="381"/>
      <c r="AI34" s="381"/>
      <c r="AJ34" s="381"/>
      <c r="AK34" s="381"/>
      <c r="AL34" s="381"/>
      <c r="AM34" s="381"/>
      <c r="AN34" s="381"/>
      <c r="AO34" s="381"/>
      <c r="AP34" s="381"/>
      <c r="AQ34" s="381"/>
      <c r="AR34" s="381"/>
      <c r="AS34" s="381"/>
      <c r="AT34" s="381"/>
      <c r="AU34" s="381"/>
      <c r="AV34" s="381"/>
      <c r="AW34" s="39"/>
      <c r="AX34" s="39"/>
      <c r="AY34" s="39"/>
      <c r="AZ34" s="39"/>
      <c r="BA34" s="39"/>
    </row>
    <row r="35" spans="1:53" ht="13.5" customHeight="1" x14ac:dyDescent="0.2">
      <c r="A35" s="231"/>
      <c r="B35" s="231"/>
      <c r="C35" s="231"/>
      <c r="D35" s="231"/>
      <c r="E35" s="231"/>
      <c r="F35" s="231"/>
      <c r="G35" s="231"/>
      <c r="H35" s="231"/>
      <c r="I35" s="231"/>
      <c r="J35" s="231"/>
      <c r="K35" s="231"/>
      <c r="L35" s="231"/>
      <c r="M35" s="231"/>
      <c r="N35" s="231"/>
      <c r="O35" s="231"/>
      <c r="P35" s="231"/>
      <c r="Q35" s="231"/>
      <c r="R35" s="231"/>
      <c r="S35" s="231"/>
      <c r="T35" s="231"/>
      <c r="U35" s="231"/>
      <c r="V35" s="231"/>
      <c r="W35" s="231"/>
      <c r="X35" s="231"/>
      <c r="Y35" s="231"/>
      <c r="Z35" s="231"/>
      <c r="AA35" s="231"/>
      <c r="AB35" s="231"/>
      <c r="AC35" s="231"/>
      <c r="AD35" s="231"/>
      <c r="AE35" s="231"/>
      <c r="AF35" s="231"/>
      <c r="AG35" s="231"/>
      <c r="AH35" s="231"/>
      <c r="AI35" s="231"/>
      <c r="AJ35" s="231"/>
      <c r="AK35" s="231"/>
      <c r="AL35" s="231"/>
      <c r="AM35" s="231"/>
      <c r="AN35" s="231"/>
      <c r="AO35" s="231"/>
      <c r="AP35" s="231"/>
      <c r="AQ35" s="231"/>
      <c r="AR35" s="231"/>
      <c r="AS35" s="231"/>
      <c r="AT35" s="231"/>
      <c r="AU35" s="231"/>
      <c r="AV35" s="231"/>
      <c r="AW35" s="39"/>
      <c r="AX35" s="39"/>
      <c r="AY35" s="39"/>
      <c r="AZ35" s="39"/>
      <c r="BA35" s="39"/>
    </row>
    <row r="36" spans="1:53" ht="13.5" customHeight="1" x14ac:dyDescent="0.2">
      <c r="A36" s="226"/>
      <c r="B36" s="226"/>
      <c r="C36" s="226"/>
      <c r="D36" s="226"/>
      <c r="E36" s="226"/>
      <c r="F36" s="226"/>
      <c r="G36" s="226"/>
      <c r="H36" s="226"/>
      <c r="I36" s="226"/>
      <c r="J36" s="226"/>
      <c r="K36" s="226"/>
      <c r="L36" s="226"/>
      <c r="M36" s="226"/>
      <c r="N36" s="226"/>
      <c r="O36" s="226"/>
      <c r="P36" s="226"/>
      <c r="Q36" s="226"/>
      <c r="R36" s="226"/>
      <c r="S36" s="226"/>
      <c r="T36" s="226"/>
      <c r="U36" s="235" t="s">
        <v>122</v>
      </c>
      <c r="V36" s="235"/>
      <c r="W36" s="235"/>
      <c r="X36" s="235"/>
      <c r="Y36" s="235"/>
      <c r="Z36" s="235"/>
      <c r="AA36" s="235"/>
      <c r="AB36" s="235"/>
      <c r="AC36" s="235"/>
      <c r="AD36" s="235"/>
      <c r="AE36" s="235"/>
      <c r="AF36" s="235"/>
      <c r="AG36" s="233"/>
      <c r="AH36" s="233"/>
      <c r="AI36" s="233"/>
      <c r="AJ36" s="233"/>
      <c r="AK36" s="236" t="s">
        <v>271</v>
      </c>
      <c r="AL36" s="236"/>
      <c r="AM36" s="236"/>
      <c r="AN36" s="236"/>
      <c r="AO36" s="236"/>
      <c r="AP36" s="234"/>
      <c r="AQ36" s="389" t="s">
        <v>370</v>
      </c>
      <c r="AR36" s="389"/>
      <c r="AS36" s="389"/>
      <c r="AT36" s="389"/>
      <c r="AU36" s="226"/>
      <c r="AV36" s="226"/>
    </row>
    <row r="37" spans="1:53" ht="13.5" customHeight="1" x14ac:dyDescent="0.2">
      <c r="A37" s="226"/>
      <c r="B37" s="226"/>
      <c r="C37" s="226"/>
      <c r="D37" s="226"/>
      <c r="E37" s="226"/>
      <c r="F37" s="226"/>
      <c r="G37" s="226"/>
      <c r="H37" s="226"/>
      <c r="I37" s="226"/>
      <c r="J37" s="226"/>
      <c r="K37" s="226"/>
      <c r="L37" s="226"/>
      <c r="M37" s="226"/>
      <c r="N37" s="226"/>
      <c r="O37" s="226"/>
      <c r="P37" s="226"/>
      <c r="Q37" s="226"/>
      <c r="R37" s="226"/>
      <c r="S37" s="226"/>
      <c r="T37" s="226"/>
      <c r="U37" s="226"/>
      <c r="V37" s="226"/>
      <c r="W37" s="226"/>
      <c r="X37" s="226"/>
      <c r="Y37" s="226"/>
      <c r="Z37" s="226"/>
      <c r="AA37" s="226"/>
      <c r="AB37" s="226"/>
      <c r="AC37" s="226"/>
      <c r="AD37" s="226"/>
      <c r="AE37" s="226"/>
      <c r="AF37" s="226"/>
      <c r="AG37" s="226"/>
      <c r="AH37" s="226"/>
      <c r="AI37" s="226"/>
      <c r="AJ37" s="226"/>
      <c r="AK37" s="226"/>
      <c r="AL37" s="226"/>
      <c r="AM37" s="226"/>
      <c r="AN37" s="226"/>
      <c r="AO37" s="226"/>
      <c r="AP37" s="226"/>
      <c r="AQ37" s="226"/>
      <c r="AR37" s="226"/>
      <c r="AS37" s="226"/>
      <c r="AT37" s="226"/>
      <c r="AU37" s="226"/>
      <c r="AV37" s="226"/>
    </row>
    <row r="38" spans="1:53" ht="13.5" customHeight="1" x14ac:dyDescent="0.2">
      <c r="A38" s="226"/>
      <c r="B38" s="226"/>
      <c r="C38" s="226"/>
      <c r="D38" s="226"/>
      <c r="E38" s="226"/>
      <c r="F38" s="226"/>
      <c r="G38" s="226"/>
      <c r="H38" s="226"/>
      <c r="I38" s="226"/>
      <c r="J38" s="226"/>
      <c r="K38" s="226"/>
      <c r="L38" s="226"/>
      <c r="M38" s="226"/>
      <c r="N38" s="226"/>
      <c r="O38" s="226"/>
      <c r="P38" s="226"/>
      <c r="Q38" s="226"/>
      <c r="R38" s="226"/>
      <c r="S38" s="226"/>
      <c r="T38" s="226"/>
      <c r="U38" s="226"/>
      <c r="V38" s="226"/>
      <c r="W38" s="226"/>
      <c r="X38" s="226"/>
      <c r="Y38" s="226"/>
      <c r="Z38" s="226"/>
      <c r="AA38" s="226"/>
      <c r="AB38" s="226"/>
      <c r="AC38" s="226"/>
      <c r="AD38" s="226"/>
      <c r="AE38" s="226"/>
      <c r="AF38" s="226"/>
      <c r="AG38" s="226"/>
      <c r="AH38" s="226"/>
      <c r="AI38" s="226"/>
      <c r="AJ38" s="226"/>
      <c r="AK38" s="226"/>
      <c r="AL38" s="226"/>
      <c r="AM38" s="226"/>
      <c r="AN38" s="226"/>
      <c r="AO38" s="226"/>
      <c r="AP38" s="226"/>
      <c r="AQ38" s="226"/>
      <c r="AR38" s="226"/>
      <c r="AS38" s="226"/>
      <c r="AT38" s="226"/>
      <c r="AU38" s="226"/>
      <c r="AV38" s="226"/>
    </row>
    <row r="39" spans="1:53" ht="13.5" customHeight="1" x14ac:dyDescent="0.2">
      <c r="A39" s="226"/>
      <c r="B39" s="226"/>
      <c r="C39" s="226"/>
      <c r="D39" s="226"/>
      <c r="E39" s="226"/>
      <c r="F39" s="386"/>
      <c r="G39" s="386"/>
      <c r="H39" s="386"/>
      <c r="I39" s="386"/>
      <c r="J39" s="386"/>
      <c r="K39" s="386"/>
      <c r="L39" s="386"/>
      <c r="M39" s="386"/>
      <c r="N39" s="386"/>
      <c r="O39" s="386"/>
      <c r="P39" s="386"/>
      <c r="Q39" s="386"/>
      <c r="R39" s="233"/>
      <c r="S39" s="233"/>
      <c r="T39" s="233"/>
      <c r="U39" s="233"/>
      <c r="V39" s="389"/>
      <c r="W39" s="389"/>
      <c r="X39" s="389"/>
      <c r="Y39" s="389"/>
      <c r="Z39" s="389"/>
      <c r="AA39" s="234"/>
      <c r="AB39" s="389"/>
      <c r="AC39" s="389"/>
      <c r="AD39" s="389"/>
      <c r="AE39" s="389"/>
      <c r="AF39" s="233"/>
      <c r="AG39" s="233"/>
      <c r="AH39" s="233"/>
      <c r="AI39" s="226"/>
      <c r="AJ39" s="226"/>
      <c r="AK39" s="226"/>
      <c r="AL39" s="226"/>
      <c r="AM39" s="226"/>
      <c r="AN39" s="226"/>
      <c r="AO39" s="226"/>
      <c r="AP39" s="226"/>
      <c r="AQ39" s="226"/>
      <c r="AR39" s="226"/>
      <c r="AS39" s="226"/>
      <c r="AT39" s="226"/>
      <c r="AU39" s="226"/>
      <c r="AV39" s="226"/>
    </row>
    <row r="40" spans="1:53" ht="13.5" customHeight="1" x14ac:dyDescent="0.2">
      <c r="A40" s="226"/>
      <c r="B40" s="226"/>
      <c r="C40" s="226"/>
      <c r="D40" s="226"/>
      <c r="E40" s="226"/>
      <c r="F40" s="226"/>
      <c r="G40" s="226"/>
      <c r="H40" s="226"/>
      <c r="I40" s="226"/>
      <c r="J40" s="226"/>
      <c r="K40" s="226"/>
      <c r="L40" s="226"/>
      <c r="M40" s="226"/>
      <c r="N40" s="226"/>
      <c r="O40" s="226"/>
      <c r="P40" s="226"/>
      <c r="Q40" s="226"/>
      <c r="R40" s="226"/>
      <c r="S40" s="226"/>
      <c r="T40" s="226"/>
      <c r="U40" s="226"/>
      <c r="V40" s="226"/>
      <c r="W40" s="226"/>
      <c r="X40" s="226"/>
      <c r="Y40" s="226"/>
      <c r="Z40" s="226"/>
      <c r="AA40" s="226"/>
      <c r="AB40" s="226"/>
      <c r="AC40" s="226"/>
      <c r="AD40" s="226"/>
      <c r="AE40" s="226"/>
      <c r="AF40" s="226"/>
      <c r="AG40" s="226"/>
      <c r="AH40" s="226"/>
      <c r="AI40" s="226"/>
      <c r="AJ40" s="226"/>
      <c r="AK40" s="226"/>
      <c r="AL40" s="226"/>
      <c r="AM40" s="226"/>
      <c r="AN40" s="226"/>
      <c r="AO40" s="226"/>
      <c r="AP40" s="226"/>
      <c r="AQ40" s="226"/>
      <c r="AR40" s="226"/>
      <c r="AS40" s="226"/>
      <c r="AT40" s="226"/>
      <c r="AU40" s="226"/>
      <c r="AV40" s="226"/>
    </row>
    <row r="41" spans="1:53" ht="13.5" customHeight="1" x14ac:dyDescent="0.2">
      <c r="F41" s="382"/>
      <c r="G41" s="382"/>
      <c r="H41" s="383"/>
      <c r="I41" s="383"/>
      <c r="J41" s="383"/>
      <c r="K41" s="383"/>
      <c r="L41" s="383"/>
      <c r="M41" s="40"/>
      <c r="N41" s="383"/>
      <c r="O41" s="383"/>
      <c r="P41" s="383"/>
      <c r="Q41" s="383"/>
    </row>
  </sheetData>
  <mergeCells count="35">
    <mergeCell ref="A27:D27"/>
    <mergeCell ref="E27:AV27"/>
    <mergeCell ref="AS31:AV31"/>
    <mergeCell ref="F39:Q39"/>
    <mergeCell ref="A29:F29"/>
    <mergeCell ref="G29:AV29"/>
    <mergeCell ref="G30:AV30"/>
    <mergeCell ref="AQ36:AT36"/>
    <mergeCell ref="A31:F31"/>
    <mergeCell ref="G31:N31"/>
    <mergeCell ref="Q31:AB31"/>
    <mergeCell ref="AC31:AG31"/>
    <mergeCell ref="AI31:AR31"/>
    <mergeCell ref="V39:Z39"/>
    <mergeCell ref="AB39:AE39"/>
    <mergeCell ref="A33:T33"/>
    <mergeCell ref="U33:AV33"/>
    <mergeCell ref="U34:AV34"/>
    <mergeCell ref="F41:G41"/>
    <mergeCell ref="H41:L41"/>
    <mergeCell ref="N41:Q41"/>
    <mergeCell ref="AK1:AV1"/>
    <mergeCell ref="AK2:AV3"/>
    <mergeCell ref="AK5:AV7"/>
    <mergeCell ref="AK8:AV9"/>
    <mergeCell ref="AK11:AV11"/>
    <mergeCell ref="A24:E24"/>
    <mergeCell ref="G24:AV24"/>
    <mergeCell ref="A25:F26"/>
    <mergeCell ref="A15:AV15"/>
    <mergeCell ref="A16:AV16"/>
    <mergeCell ref="A17:AV19"/>
    <mergeCell ref="A20:AV21"/>
    <mergeCell ref="A22:AV23"/>
    <mergeCell ref="G25:AU26"/>
  </mergeCells>
  <pageMargins left="0" right="0" top="0" bottom="0" header="0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BF48"/>
  <sheetViews>
    <sheetView showGridLines="0" topLeftCell="A6" workbookViewId="0">
      <selection activeCell="AD7" sqref="AD7:AD12"/>
    </sheetView>
  </sheetViews>
  <sheetFormatPr defaultColWidth="9.33203125" defaultRowHeight="13.5" customHeight="1" x14ac:dyDescent="0.15"/>
  <cols>
    <col min="1" max="1" width="6.5" style="4" customWidth="1"/>
    <col min="2" max="58" width="3.83203125" style="4" customWidth="1"/>
    <col min="59" max="16384" width="9.33203125" style="4"/>
  </cols>
  <sheetData>
    <row r="1" spans="1:58" ht="18.75" customHeight="1" x14ac:dyDescent="0.15">
      <c r="A1" s="93"/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91"/>
      <c r="BC1" s="91"/>
      <c r="BD1" s="91"/>
      <c r="BE1" s="91"/>
      <c r="BF1" s="91"/>
    </row>
    <row r="2" spans="1:58" ht="19.5" customHeight="1" x14ac:dyDescent="0.15">
      <c r="A2" s="103" t="s">
        <v>253</v>
      </c>
      <c r="B2" s="103"/>
      <c r="C2" s="103"/>
      <c r="D2" s="103"/>
      <c r="E2" s="103"/>
      <c r="F2" s="103"/>
      <c r="G2" s="103"/>
      <c r="H2" s="103"/>
      <c r="I2" s="103"/>
      <c r="J2" s="103"/>
      <c r="K2" s="439" t="s">
        <v>383</v>
      </c>
      <c r="L2" s="439"/>
      <c r="M2" s="439"/>
      <c r="N2" s="439"/>
      <c r="O2" s="439"/>
      <c r="P2" s="439"/>
      <c r="Q2" s="439"/>
      <c r="R2" s="439"/>
      <c r="S2" s="439"/>
      <c r="T2" s="439"/>
      <c r="U2" s="439"/>
      <c r="V2" s="439"/>
      <c r="W2" s="439"/>
      <c r="X2" s="439"/>
      <c r="Y2" s="439"/>
      <c r="Z2" s="439"/>
      <c r="AA2" s="439"/>
      <c r="AB2" s="439"/>
      <c r="AC2" s="439"/>
      <c r="AD2" s="439"/>
      <c r="AE2" s="439"/>
      <c r="AF2" s="439"/>
      <c r="AG2" s="439"/>
      <c r="AH2" s="439"/>
      <c r="AI2" s="439"/>
      <c r="AJ2" s="439"/>
      <c r="AK2" s="439"/>
      <c r="AL2" s="439"/>
      <c r="AM2" s="439"/>
      <c r="AN2" s="439"/>
      <c r="AO2" s="439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</row>
    <row r="3" spans="1:58" ht="11.25" customHeight="1" x14ac:dyDescent="0.15">
      <c r="A3" s="394" t="s">
        <v>73</v>
      </c>
      <c r="B3" s="434" t="s">
        <v>74</v>
      </c>
      <c r="C3" s="435"/>
      <c r="D3" s="435"/>
      <c r="E3" s="436"/>
      <c r="F3" s="437" t="s">
        <v>189</v>
      </c>
      <c r="G3" s="434" t="s">
        <v>75</v>
      </c>
      <c r="H3" s="435"/>
      <c r="I3" s="436"/>
      <c r="J3" s="437" t="s">
        <v>190</v>
      </c>
      <c r="K3" s="434" t="s">
        <v>76</v>
      </c>
      <c r="L3" s="435"/>
      <c r="M3" s="436"/>
      <c r="N3" s="437" t="s">
        <v>254</v>
      </c>
      <c r="O3" s="434" t="s">
        <v>77</v>
      </c>
      <c r="P3" s="435"/>
      <c r="Q3" s="435"/>
      <c r="R3" s="436"/>
      <c r="S3" s="437" t="s">
        <v>255</v>
      </c>
      <c r="T3" s="434" t="s">
        <v>78</v>
      </c>
      <c r="U3" s="435"/>
      <c r="V3" s="436"/>
      <c r="W3" s="437" t="s">
        <v>256</v>
      </c>
      <c r="X3" s="434" t="s">
        <v>79</v>
      </c>
      <c r="Y3" s="435"/>
      <c r="Z3" s="436"/>
      <c r="AA3" s="437" t="s">
        <v>257</v>
      </c>
      <c r="AB3" s="434" t="s">
        <v>80</v>
      </c>
      <c r="AC3" s="435"/>
      <c r="AD3" s="435"/>
      <c r="AE3" s="436"/>
      <c r="AF3" s="437" t="s">
        <v>81</v>
      </c>
      <c r="AG3" s="434" t="s">
        <v>82</v>
      </c>
      <c r="AH3" s="435"/>
      <c r="AI3" s="436"/>
      <c r="AJ3" s="437" t="s">
        <v>83</v>
      </c>
      <c r="AK3" s="434" t="s">
        <v>84</v>
      </c>
      <c r="AL3" s="435"/>
      <c r="AM3" s="435"/>
      <c r="AN3" s="436"/>
      <c r="AO3" s="434" t="s">
        <v>85</v>
      </c>
      <c r="AP3" s="435"/>
      <c r="AQ3" s="435"/>
      <c r="AR3" s="436"/>
      <c r="AS3" s="437" t="s">
        <v>86</v>
      </c>
      <c r="AT3" s="434" t="s">
        <v>87</v>
      </c>
      <c r="AU3" s="435"/>
      <c r="AV3" s="436"/>
      <c r="AW3" s="437" t="s">
        <v>88</v>
      </c>
      <c r="AX3" s="434" t="s">
        <v>89</v>
      </c>
      <c r="AY3" s="435"/>
      <c r="AZ3" s="435"/>
      <c r="BA3" s="436"/>
      <c r="BB3" s="91"/>
      <c r="BC3" s="91"/>
      <c r="BD3" s="91"/>
      <c r="BE3" s="91"/>
      <c r="BF3" s="91"/>
    </row>
    <row r="4" spans="1:58" ht="60.75" customHeight="1" x14ac:dyDescent="0.15">
      <c r="A4" s="395"/>
      <c r="B4" s="109" t="s">
        <v>258</v>
      </c>
      <c r="C4" s="109" t="s">
        <v>259</v>
      </c>
      <c r="D4" s="109" t="s">
        <v>260</v>
      </c>
      <c r="E4" s="109" t="s">
        <v>261</v>
      </c>
      <c r="F4" s="438"/>
      <c r="G4" s="109" t="s">
        <v>162</v>
      </c>
      <c r="H4" s="109" t="s">
        <v>161</v>
      </c>
      <c r="I4" s="109" t="s">
        <v>160</v>
      </c>
      <c r="J4" s="438"/>
      <c r="K4" s="109" t="s">
        <v>168</v>
      </c>
      <c r="L4" s="109" t="s">
        <v>167</v>
      </c>
      <c r="M4" s="109" t="s">
        <v>166</v>
      </c>
      <c r="N4" s="438"/>
      <c r="O4" s="109" t="s">
        <v>262</v>
      </c>
      <c r="P4" s="109" t="s">
        <v>259</v>
      </c>
      <c r="Q4" s="109" t="s">
        <v>260</v>
      </c>
      <c r="R4" s="109" t="s">
        <v>261</v>
      </c>
      <c r="S4" s="438"/>
      <c r="T4" s="109" t="s">
        <v>263</v>
      </c>
      <c r="U4" s="109" t="s">
        <v>264</v>
      </c>
      <c r="V4" s="109" t="s">
        <v>265</v>
      </c>
      <c r="W4" s="438"/>
      <c r="X4" s="109" t="s">
        <v>165</v>
      </c>
      <c r="Y4" s="109" t="s">
        <v>164</v>
      </c>
      <c r="Z4" s="109" t="s">
        <v>163</v>
      </c>
      <c r="AA4" s="438"/>
      <c r="AB4" s="109" t="s">
        <v>100</v>
      </c>
      <c r="AC4" s="109" t="s">
        <v>101</v>
      </c>
      <c r="AD4" s="109" t="s">
        <v>102</v>
      </c>
      <c r="AE4" s="109" t="s">
        <v>103</v>
      </c>
      <c r="AF4" s="438"/>
      <c r="AG4" s="109" t="s">
        <v>94</v>
      </c>
      <c r="AH4" s="109" t="s">
        <v>95</v>
      </c>
      <c r="AI4" s="109" t="s">
        <v>96</v>
      </c>
      <c r="AJ4" s="438"/>
      <c r="AK4" s="109" t="s">
        <v>104</v>
      </c>
      <c r="AL4" s="109" t="s">
        <v>105</v>
      </c>
      <c r="AM4" s="109" t="s">
        <v>106</v>
      </c>
      <c r="AN4" s="109" t="s">
        <v>107</v>
      </c>
      <c r="AO4" s="109" t="s">
        <v>90</v>
      </c>
      <c r="AP4" s="109" t="s">
        <v>91</v>
      </c>
      <c r="AQ4" s="109" t="s">
        <v>92</v>
      </c>
      <c r="AR4" s="109" t="s">
        <v>93</v>
      </c>
      <c r="AS4" s="438"/>
      <c r="AT4" s="109" t="s">
        <v>94</v>
      </c>
      <c r="AU4" s="109" t="s">
        <v>95</v>
      </c>
      <c r="AV4" s="109" t="s">
        <v>96</v>
      </c>
      <c r="AW4" s="438"/>
      <c r="AX4" s="109" t="s">
        <v>97</v>
      </c>
      <c r="AY4" s="109" t="s">
        <v>98</v>
      </c>
      <c r="AZ4" s="109" t="s">
        <v>99</v>
      </c>
      <c r="BA4" s="110" t="s">
        <v>108</v>
      </c>
      <c r="BB4" s="91"/>
      <c r="BC4" s="91"/>
      <c r="BD4" s="91"/>
      <c r="BE4" s="91"/>
      <c r="BF4" s="91"/>
    </row>
    <row r="5" spans="1:58" ht="9.75" customHeight="1" x14ac:dyDescent="0.15">
      <c r="A5" s="396"/>
      <c r="B5" s="92" t="s">
        <v>1</v>
      </c>
      <c r="C5" s="92" t="s">
        <v>2</v>
      </c>
      <c r="D5" s="92" t="s">
        <v>3</v>
      </c>
      <c r="E5" s="92" t="s">
        <v>4</v>
      </c>
      <c r="F5" s="92" t="s">
        <v>5</v>
      </c>
      <c r="G5" s="92" t="s">
        <v>6</v>
      </c>
      <c r="H5" s="92" t="s">
        <v>7</v>
      </c>
      <c r="I5" s="92" t="s">
        <v>8</v>
      </c>
      <c r="J5" s="92" t="s">
        <v>9</v>
      </c>
      <c r="K5" s="92" t="s">
        <v>10</v>
      </c>
      <c r="L5" s="92" t="s">
        <v>11</v>
      </c>
      <c r="M5" s="92" t="s">
        <v>12</v>
      </c>
      <c r="N5" s="92" t="s">
        <v>13</v>
      </c>
      <c r="O5" s="92" t="s">
        <v>14</v>
      </c>
      <c r="P5" s="92" t="s">
        <v>24</v>
      </c>
      <c r="Q5" s="92" t="s">
        <v>25</v>
      </c>
      <c r="R5" s="92" t="s">
        <v>26</v>
      </c>
      <c r="S5" s="92" t="s">
        <v>27</v>
      </c>
      <c r="T5" s="92" t="s">
        <v>28</v>
      </c>
      <c r="U5" s="92" t="s">
        <v>29</v>
      </c>
      <c r="V5" s="92" t="s">
        <v>30</v>
      </c>
      <c r="W5" s="92" t="s">
        <v>31</v>
      </c>
      <c r="X5" s="92" t="s">
        <v>32</v>
      </c>
      <c r="Y5" s="92" t="s">
        <v>33</v>
      </c>
      <c r="Z5" s="92" t="s">
        <v>35</v>
      </c>
      <c r="AA5" s="92" t="s">
        <v>36</v>
      </c>
      <c r="AB5" s="92" t="s">
        <v>37</v>
      </c>
      <c r="AC5" s="92" t="s">
        <v>38</v>
      </c>
      <c r="AD5" s="92" t="s">
        <v>39</v>
      </c>
      <c r="AE5" s="92" t="s">
        <v>40</v>
      </c>
      <c r="AF5" s="92" t="s">
        <v>41</v>
      </c>
      <c r="AG5" s="92" t="s">
        <v>42</v>
      </c>
      <c r="AH5" s="92" t="s">
        <v>43</v>
      </c>
      <c r="AI5" s="92" t="s">
        <v>44</v>
      </c>
      <c r="AJ5" s="92" t="s">
        <v>53</v>
      </c>
      <c r="AK5" s="92" t="s">
        <v>54</v>
      </c>
      <c r="AL5" s="92" t="s">
        <v>55</v>
      </c>
      <c r="AM5" s="92" t="s">
        <v>56</v>
      </c>
      <c r="AN5" s="92" t="s">
        <v>57</v>
      </c>
      <c r="AO5" s="92" t="s">
        <v>58</v>
      </c>
      <c r="AP5" s="92" t="s">
        <v>59</v>
      </c>
      <c r="AQ5" s="92" t="s">
        <v>60</v>
      </c>
      <c r="AR5" s="92" t="s">
        <v>61</v>
      </c>
      <c r="AS5" s="92" t="s">
        <v>62</v>
      </c>
      <c r="AT5" s="92" t="s">
        <v>63</v>
      </c>
      <c r="AU5" s="92" t="s">
        <v>64</v>
      </c>
      <c r="AV5" s="92" t="s">
        <v>65</v>
      </c>
      <c r="AW5" s="92" t="s">
        <v>66</v>
      </c>
      <c r="AX5" s="92" t="s">
        <v>67</v>
      </c>
      <c r="AY5" s="92" t="s">
        <v>68</v>
      </c>
      <c r="AZ5" s="92" t="s">
        <v>69</v>
      </c>
      <c r="BA5" s="95" t="s">
        <v>70</v>
      </c>
      <c r="BB5" s="91"/>
      <c r="BC5" s="91"/>
      <c r="BD5" s="91"/>
      <c r="BE5" s="91"/>
      <c r="BF5" s="91"/>
    </row>
    <row r="6" spans="1:58" ht="3.75" customHeight="1" x14ac:dyDescent="0.15">
      <c r="A6" s="97"/>
      <c r="B6" s="97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  <c r="AT6" s="97"/>
      <c r="AU6" s="97"/>
      <c r="AV6" s="97"/>
      <c r="AW6" s="97"/>
      <c r="AX6" s="97"/>
      <c r="AY6" s="97"/>
      <c r="AZ6" s="97"/>
      <c r="BA6" s="97"/>
      <c r="BB6" s="98"/>
      <c r="BC6" s="97"/>
      <c r="BD6" s="96"/>
      <c r="BE6" s="96"/>
      <c r="BF6" s="93"/>
    </row>
    <row r="7" spans="1:58" ht="9.9499999999999993" customHeight="1" x14ac:dyDescent="0.15">
      <c r="A7" s="428" t="s">
        <v>109</v>
      </c>
      <c r="B7" s="400"/>
      <c r="C7" s="400"/>
      <c r="D7" s="400"/>
      <c r="E7" s="400"/>
      <c r="F7" s="400"/>
      <c r="G7" s="400"/>
      <c r="H7" s="400"/>
      <c r="I7" s="400"/>
      <c r="J7" s="400"/>
      <c r="K7" s="400"/>
      <c r="L7" s="400"/>
      <c r="M7" s="403"/>
      <c r="N7" s="403"/>
      <c r="O7" s="403"/>
      <c r="P7" s="403"/>
      <c r="Q7" s="403"/>
      <c r="R7" s="403"/>
      <c r="S7" s="400" t="s">
        <v>111</v>
      </c>
      <c r="T7" s="400" t="s">
        <v>111</v>
      </c>
      <c r="U7" s="403"/>
      <c r="V7" s="403"/>
      <c r="W7" s="403"/>
      <c r="X7" s="403"/>
      <c r="Y7" s="403"/>
      <c r="Z7" s="443"/>
      <c r="AA7" s="403"/>
      <c r="AB7" s="403"/>
      <c r="AC7" s="403"/>
      <c r="AD7" s="403"/>
      <c r="AE7" s="403"/>
      <c r="AF7" s="403"/>
      <c r="AG7" s="403"/>
      <c r="AH7" s="403"/>
      <c r="AI7" s="403"/>
      <c r="AJ7" s="403"/>
      <c r="AK7" s="403"/>
      <c r="AL7" s="403"/>
      <c r="AM7" s="400"/>
      <c r="AN7" s="400"/>
      <c r="AO7" s="400"/>
      <c r="AP7" s="400"/>
      <c r="AQ7" s="400"/>
      <c r="AR7" s="113"/>
      <c r="AS7" s="431" t="s">
        <v>111</v>
      </c>
      <c r="AT7" s="400" t="s">
        <v>111</v>
      </c>
      <c r="AU7" s="400" t="s">
        <v>111</v>
      </c>
      <c r="AV7" s="400" t="s">
        <v>111</v>
      </c>
      <c r="AW7" s="400" t="s">
        <v>111</v>
      </c>
      <c r="AX7" s="400" t="s">
        <v>111</v>
      </c>
      <c r="AY7" s="400" t="s">
        <v>111</v>
      </c>
      <c r="AZ7" s="400" t="s">
        <v>111</v>
      </c>
      <c r="BA7" s="400" t="s">
        <v>111</v>
      </c>
      <c r="BB7" s="91"/>
      <c r="BC7" s="91"/>
      <c r="BD7" s="91"/>
      <c r="BE7" s="91"/>
      <c r="BF7" s="91"/>
    </row>
    <row r="8" spans="1:58" ht="9.9499999999999993" customHeight="1" x14ac:dyDescent="0.15">
      <c r="A8" s="429"/>
      <c r="B8" s="401"/>
      <c r="C8" s="401"/>
      <c r="D8" s="401"/>
      <c r="E8" s="401"/>
      <c r="F8" s="401"/>
      <c r="G8" s="401"/>
      <c r="H8" s="401"/>
      <c r="I8" s="401"/>
      <c r="J8" s="401"/>
      <c r="K8" s="401"/>
      <c r="L8" s="401"/>
      <c r="M8" s="404"/>
      <c r="N8" s="404"/>
      <c r="O8" s="404"/>
      <c r="P8" s="404"/>
      <c r="Q8" s="404"/>
      <c r="R8" s="404"/>
      <c r="S8" s="401"/>
      <c r="T8" s="401"/>
      <c r="U8" s="404"/>
      <c r="V8" s="404"/>
      <c r="W8" s="404"/>
      <c r="X8" s="404"/>
      <c r="Y8" s="404"/>
      <c r="Z8" s="444"/>
      <c r="AA8" s="404"/>
      <c r="AB8" s="404"/>
      <c r="AC8" s="404"/>
      <c r="AD8" s="404"/>
      <c r="AE8" s="404"/>
      <c r="AF8" s="404"/>
      <c r="AG8" s="404"/>
      <c r="AH8" s="404"/>
      <c r="AI8" s="404"/>
      <c r="AJ8" s="404"/>
      <c r="AK8" s="404"/>
      <c r="AL8" s="404"/>
      <c r="AM8" s="401"/>
      <c r="AN8" s="401"/>
      <c r="AO8" s="401"/>
      <c r="AP8" s="401"/>
      <c r="AQ8" s="401"/>
      <c r="AR8" s="114"/>
      <c r="AS8" s="432"/>
      <c r="AT8" s="401"/>
      <c r="AU8" s="401"/>
      <c r="AV8" s="401"/>
      <c r="AW8" s="401"/>
      <c r="AX8" s="401"/>
      <c r="AY8" s="401"/>
      <c r="AZ8" s="401"/>
      <c r="BA8" s="401"/>
      <c r="BB8" s="91"/>
      <c r="BC8" s="91"/>
      <c r="BD8" s="91"/>
      <c r="BE8" s="91"/>
      <c r="BF8" s="91"/>
    </row>
    <row r="9" spans="1:58" ht="9.9499999999999993" customHeight="1" x14ac:dyDescent="0.15">
      <c r="A9" s="429"/>
      <c r="B9" s="401"/>
      <c r="C9" s="401"/>
      <c r="D9" s="401"/>
      <c r="E9" s="401"/>
      <c r="F9" s="401"/>
      <c r="G9" s="401"/>
      <c r="H9" s="401"/>
      <c r="I9" s="401"/>
      <c r="J9" s="401"/>
      <c r="K9" s="401"/>
      <c r="L9" s="401"/>
      <c r="M9" s="404"/>
      <c r="N9" s="404"/>
      <c r="O9" s="404"/>
      <c r="P9" s="404"/>
      <c r="Q9" s="404"/>
      <c r="R9" s="404"/>
      <c r="S9" s="401"/>
      <c r="T9" s="401"/>
      <c r="U9" s="404"/>
      <c r="V9" s="404"/>
      <c r="W9" s="404"/>
      <c r="X9" s="404"/>
      <c r="Y9" s="404"/>
      <c r="Z9" s="444"/>
      <c r="AA9" s="404"/>
      <c r="AB9" s="404"/>
      <c r="AC9" s="404"/>
      <c r="AD9" s="404"/>
      <c r="AE9" s="404"/>
      <c r="AF9" s="404"/>
      <c r="AG9" s="404"/>
      <c r="AH9" s="404"/>
      <c r="AI9" s="404"/>
      <c r="AJ9" s="404"/>
      <c r="AK9" s="404"/>
      <c r="AL9" s="404"/>
      <c r="AM9" s="401"/>
      <c r="AN9" s="401"/>
      <c r="AO9" s="401"/>
      <c r="AP9" s="401"/>
      <c r="AQ9" s="401"/>
      <c r="AR9" s="114"/>
      <c r="AS9" s="432"/>
      <c r="AT9" s="401"/>
      <c r="AU9" s="401"/>
      <c r="AV9" s="401"/>
      <c r="AW9" s="401"/>
      <c r="AX9" s="401"/>
      <c r="AY9" s="401"/>
      <c r="AZ9" s="401"/>
      <c r="BA9" s="401"/>
      <c r="BB9" s="91"/>
      <c r="BC9" s="91"/>
      <c r="BD9" s="91"/>
      <c r="BE9" s="91"/>
      <c r="BF9" s="91"/>
    </row>
    <row r="10" spans="1:58" ht="9.9499999999999993" customHeight="1" x14ac:dyDescent="0.15">
      <c r="A10" s="429"/>
      <c r="B10" s="401"/>
      <c r="C10" s="401"/>
      <c r="D10" s="401"/>
      <c r="E10" s="401"/>
      <c r="F10" s="401"/>
      <c r="G10" s="401"/>
      <c r="H10" s="401"/>
      <c r="I10" s="401"/>
      <c r="J10" s="401"/>
      <c r="K10" s="401"/>
      <c r="L10" s="401"/>
      <c r="M10" s="404"/>
      <c r="N10" s="404"/>
      <c r="O10" s="404"/>
      <c r="P10" s="404"/>
      <c r="Q10" s="404"/>
      <c r="R10" s="405"/>
      <c r="S10" s="401"/>
      <c r="T10" s="401"/>
      <c r="U10" s="404"/>
      <c r="V10" s="404"/>
      <c r="W10" s="404"/>
      <c r="X10" s="404"/>
      <c r="Y10" s="404"/>
      <c r="Z10" s="444"/>
      <c r="AA10" s="404"/>
      <c r="AB10" s="404"/>
      <c r="AC10" s="404"/>
      <c r="AD10" s="404"/>
      <c r="AE10" s="404"/>
      <c r="AF10" s="404"/>
      <c r="AG10" s="404"/>
      <c r="AH10" s="404"/>
      <c r="AI10" s="404"/>
      <c r="AJ10" s="404"/>
      <c r="AK10" s="404"/>
      <c r="AL10" s="404"/>
      <c r="AM10" s="401"/>
      <c r="AN10" s="401"/>
      <c r="AO10" s="401"/>
      <c r="AP10" s="401"/>
      <c r="AQ10" s="401"/>
      <c r="AR10" s="113" t="s">
        <v>112</v>
      </c>
      <c r="AS10" s="432"/>
      <c r="AT10" s="401"/>
      <c r="AU10" s="401"/>
      <c r="AV10" s="401"/>
      <c r="AW10" s="401"/>
      <c r="AX10" s="401"/>
      <c r="AY10" s="401"/>
      <c r="AZ10" s="401"/>
      <c r="BA10" s="401"/>
      <c r="BB10" s="91"/>
      <c r="BC10" s="91"/>
      <c r="BD10" s="91"/>
      <c r="BE10" s="91"/>
      <c r="BF10" s="91"/>
    </row>
    <row r="11" spans="1:58" ht="9.9499999999999993" customHeight="1" x14ac:dyDescent="0.15">
      <c r="A11" s="429"/>
      <c r="B11" s="401"/>
      <c r="C11" s="401"/>
      <c r="D11" s="401"/>
      <c r="E11" s="401"/>
      <c r="F11" s="401"/>
      <c r="G11" s="401"/>
      <c r="H11" s="401"/>
      <c r="I11" s="401"/>
      <c r="J11" s="401"/>
      <c r="K11" s="401"/>
      <c r="L11" s="401"/>
      <c r="M11" s="404"/>
      <c r="N11" s="404"/>
      <c r="O11" s="404"/>
      <c r="P11" s="404"/>
      <c r="Q11" s="404"/>
      <c r="R11" s="94" t="s">
        <v>112</v>
      </c>
      <c r="S11" s="401"/>
      <c r="T11" s="401"/>
      <c r="U11" s="404"/>
      <c r="V11" s="404"/>
      <c r="W11" s="404"/>
      <c r="X11" s="404"/>
      <c r="Y11" s="404"/>
      <c r="Z11" s="444"/>
      <c r="AA11" s="404"/>
      <c r="AB11" s="404"/>
      <c r="AC11" s="404"/>
      <c r="AD11" s="404"/>
      <c r="AE11" s="404"/>
      <c r="AF11" s="404"/>
      <c r="AG11" s="404"/>
      <c r="AH11" s="404"/>
      <c r="AI11" s="404"/>
      <c r="AJ11" s="404"/>
      <c r="AK11" s="404"/>
      <c r="AL11" s="404"/>
      <c r="AM11" s="401"/>
      <c r="AN11" s="401"/>
      <c r="AO11" s="401"/>
      <c r="AP11" s="401"/>
      <c r="AQ11" s="401"/>
      <c r="AR11" s="113" t="s">
        <v>112</v>
      </c>
      <c r="AS11" s="432"/>
      <c r="AT11" s="401"/>
      <c r="AU11" s="401"/>
      <c r="AV11" s="401"/>
      <c r="AW11" s="401"/>
      <c r="AX11" s="401"/>
      <c r="AY11" s="401"/>
      <c r="AZ11" s="401"/>
      <c r="BA11" s="401"/>
      <c r="BB11" s="91"/>
      <c r="BC11" s="91"/>
      <c r="BD11" s="91"/>
      <c r="BE11" s="91"/>
      <c r="BF11" s="91"/>
    </row>
    <row r="12" spans="1:58" ht="9.9499999999999993" customHeight="1" x14ac:dyDescent="0.15">
      <c r="A12" s="430"/>
      <c r="B12" s="402"/>
      <c r="C12" s="402"/>
      <c r="D12" s="402"/>
      <c r="E12" s="402"/>
      <c r="F12" s="402"/>
      <c r="G12" s="402"/>
      <c r="H12" s="402"/>
      <c r="I12" s="402"/>
      <c r="J12" s="402"/>
      <c r="K12" s="402"/>
      <c r="L12" s="402"/>
      <c r="M12" s="405"/>
      <c r="N12" s="405"/>
      <c r="O12" s="405"/>
      <c r="P12" s="405"/>
      <c r="Q12" s="405"/>
      <c r="R12" s="94" t="s">
        <v>112</v>
      </c>
      <c r="S12" s="402"/>
      <c r="T12" s="402"/>
      <c r="U12" s="405"/>
      <c r="V12" s="405"/>
      <c r="W12" s="405"/>
      <c r="X12" s="405"/>
      <c r="Y12" s="405"/>
      <c r="Z12" s="445"/>
      <c r="AA12" s="405"/>
      <c r="AB12" s="405"/>
      <c r="AC12" s="405"/>
      <c r="AD12" s="405"/>
      <c r="AE12" s="405"/>
      <c r="AF12" s="405"/>
      <c r="AG12" s="405"/>
      <c r="AH12" s="405"/>
      <c r="AI12" s="405"/>
      <c r="AJ12" s="405"/>
      <c r="AK12" s="405"/>
      <c r="AL12" s="405"/>
      <c r="AM12" s="402"/>
      <c r="AN12" s="402"/>
      <c r="AO12" s="402"/>
      <c r="AP12" s="402"/>
      <c r="AQ12" s="402"/>
      <c r="AR12" s="115" t="s">
        <v>112</v>
      </c>
      <c r="AS12" s="433"/>
      <c r="AT12" s="402"/>
      <c r="AU12" s="402"/>
      <c r="AV12" s="402"/>
      <c r="AW12" s="402"/>
      <c r="AX12" s="402"/>
      <c r="AY12" s="402"/>
      <c r="AZ12" s="402"/>
      <c r="BA12" s="402"/>
      <c r="BB12" s="91"/>
      <c r="BC12" s="91"/>
      <c r="BD12" s="91"/>
      <c r="BE12" s="91"/>
      <c r="BF12" s="91"/>
    </row>
    <row r="13" spans="1:58" ht="15" customHeight="1" x14ac:dyDescent="0.15">
      <c r="A13" s="97"/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9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99"/>
      <c r="AP13" s="93"/>
      <c r="AQ13" s="93"/>
      <c r="AR13" s="112"/>
      <c r="AS13" s="99"/>
      <c r="AT13" s="93"/>
      <c r="AU13" s="93"/>
      <c r="AV13" s="93"/>
      <c r="AW13" s="93"/>
      <c r="AX13" s="93"/>
      <c r="AY13" s="93"/>
      <c r="AZ13" s="93"/>
      <c r="BA13" s="93"/>
      <c r="BB13" s="91"/>
      <c r="BC13" s="91"/>
      <c r="BD13" s="91"/>
      <c r="BE13" s="91"/>
      <c r="BF13" s="91"/>
    </row>
    <row r="14" spans="1:58" ht="9.9499999999999993" customHeight="1" x14ac:dyDescent="0.15">
      <c r="A14" s="428" t="s">
        <v>110</v>
      </c>
      <c r="B14" s="400"/>
      <c r="C14" s="400"/>
      <c r="D14" s="400"/>
      <c r="E14" s="400"/>
      <c r="F14" s="400"/>
      <c r="G14" s="403"/>
      <c r="H14" s="403"/>
      <c r="I14" s="403"/>
      <c r="J14" s="403"/>
      <c r="K14" s="403"/>
      <c r="L14" s="403"/>
      <c r="M14" s="403"/>
      <c r="N14" s="403"/>
      <c r="O14" s="403"/>
      <c r="P14" s="403"/>
      <c r="Q14" s="403"/>
      <c r="R14" s="403"/>
      <c r="S14" s="400" t="s">
        <v>111</v>
      </c>
      <c r="T14" s="400" t="s">
        <v>111</v>
      </c>
      <c r="U14" s="403"/>
      <c r="V14" s="403"/>
      <c r="W14" s="403"/>
      <c r="X14" s="403"/>
      <c r="Y14" s="403"/>
      <c r="Z14" s="403"/>
      <c r="AA14" s="403"/>
      <c r="AB14" s="403"/>
      <c r="AC14" s="403"/>
      <c r="AD14" s="403"/>
      <c r="AE14" s="403"/>
      <c r="AF14" s="403"/>
      <c r="AG14" s="400"/>
      <c r="AH14" s="400"/>
      <c r="AI14" s="265"/>
      <c r="AJ14" s="400" t="s">
        <v>72</v>
      </c>
      <c r="AK14" s="400" t="s">
        <v>72</v>
      </c>
      <c r="AL14" s="400" t="s">
        <v>72</v>
      </c>
      <c r="AM14" s="400" t="s">
        <v>72</v>
      </c>
      <c r="AN14" s="400" t="s">
        <v>72</v>
      </c>
      <c r="AO14" s="400" t="s">
        <v>72</v>
      </c>
      <c r="AP14" s="400" t="s">
        <v>72</v>
      </c>
      <c r="AQ14" s="400" t="s">
        <v>72</v>
      </c>
      <c r="AR14" s="400" t="s">
        <v>113</v>
      </c>
      <c r="AS14" s="394" t="s">
        <v>47</v>
      </c>
      <c r="AT14" s="394" t="s">
        <v>47</v>
      </c>
      <c r="AU14" s="394" t="s">
        <v>47</v>
      </c>
      <c r="AV14" s="394" t="s">
        <v>47</v>
      </c>
      <c r="AW14" s="394" t="s">
        <v>47</v>
      </c>
      <c r="AX14" s="394" t="s">
        <v>47</v>
      </c>
      <c r="AY14" s="394" t="s">
        <v>47</v>
      </c>
      <c r="AZ14" s="394" t="s">
        <v>47</v>
      </c>
      <c r="BA14" s="394" t="s">
        <v>47</v>
      </c>
      <c r="BB14" s="91"/>
      <c r="BC14" s="91"/>
      <c r="BD14" s="91"/>
      <c r="BE14" s="91"/>
      <c r="BF14" s="91"/>
    </row>
    <row r="15" spans="1:58" ht="9.9499999999999993" customHeight="1" x14ac:dyDescent="0.15">
      <c r="A15" s="429"/>
      <c r="B15" s="401"/>
      <c r="C15" s="401"/>
      <c r="D15" s="401"/>
      <c r="E15" s="401"/>
      <c r="F15" s="401"/>
      <c r="G15" s="404"/>
      <c r="H15" s="404"/>
      <c r="I15" s="404"/>
      <c r="J15" s="404"/>
      <c r="K15" s="404"/>
      <c r="L15" s="404"/>
      <c r="M15" s="404"/>
      <c r="N15" s="404"/>
      <c r="O15" s="404"/>
      <c r="P15" s="404"/>
      <c r="Q15" s="404"/>
      <c r="R15" s="404"/>
      <c r="S15" s="401"/>
      <c r="T15" s="401"/>
      <c r="U15" s="404"/>
      <c r="V15" s="404"/>
      <c r="W15" s="404"/>
      <c r="X15" s="404"/>
      <c r="Y15" s="404"/>
      <c r="Z15" s="404"/>
      <c r="AA15" s="404"/>
      <c r="AB15" s="404"/>
      <c r="AC15" s="404"/>
      <c r="AD15" s="404"/>
      <c r="AE15" s="404"/>
      <c r="AF15" s="404"/>
      <c r="AG15" s="401"/>
      <c r="AH15" s="401"/>
      <c r="AI15" s="266"/>
      <c r="AJ15" s="401"/>
      <c r="AK15" s="401"/>
      <c r="AL15" s="401"/>
      <c r="AM15" s="401"/>
      <c r="AN15" s="401"/>
      <c r="AO15" s="401"/>
      <c r="AP15" s="401"/>
      <c r="AQ15" s="401"/>
      <c r="AR15" s="401"/>
      <c r="AS15" s="395"/>
      <c r="AT15" s="395"/>
      <c r="AU15" s="395"/>
      <c r="AV15" s="395"/>
      <c r="AW15" s="395"/>
      <c r="AX15" s="395"/>
      <c r="AY15" s="395"/>
      <c r="AZ15" s="395"/>
      <c r="BA15" s="395"/>
      <c r="BB15" s="91"/>
      <c r="BC15" s="91"/>
      <c r="BD15" s="91"/>
      <c r="BE15" s="91"/>
      <c r="BF15" s="91"/>
    </row>
    <row r="16" spans="1:58" ht="9.9499999999999993" customHeight="1" x14ac:dyDescent="0.15">
      <c r="A16" s="429"/>
      <c r="B16" s="401"/>
      <c r="C16" s="401"/>
      <c r="D16" s="401"/>
      <c r="E16" s="401"/>
      <c r="F16" s="401"/>
      <c r="G16" s="404"/>
      <c r="H16" s="404"/>
      <c r="I16" s="404"/>
      <c r="J16" s="404"/>
      <c r="K16" s="404"/>
      <c r="L16" s="404"/>
      <c r="M16" s="404"/>
      <c r="N16" s="404"/>
      <c r="O16" s="404"/>
      <c r="P16" s="404"/>
      <c r="Q16" s="404"/>
      <c r="R16" s="404"/>
      <c r="S16" s="401"/>
      <c r="T16" s="401"/>
      <c r="U16" s="404"/>
      <c r="V16" s="404"/>
      <c r="W16" s="404"/>
      <c r="X16" s="404"/>
      <c r="Y16" s="404"/>
      <c r="Z16" s="404"/>
      <c r="AA16" s="404"/>
      <c r="AB16" s="404"/>
      <c r="AC16" s="404"/>
      <c r="AD16" s="404"/>
      <c r="AE16" s="404"/>
      <c r="AF16" s="404"/>
      <c r="AG16" s="401"/>
      <c r="AH16" s="401"/>
      <c r="AI16" s="111" t="s">
        <v>112</v>
      </c>
      <c r="AJ16" s="401"/>
      <c r="AK16" s="401"/>
      <c r="AL16" s="401"/>
      <c r="AM16" s="401"/>
      <c r="AN16" s="401"/>
      <c r="AO16" s="401"/>
      <c r="AP16" s="401"/>
      <c r="AQ16" s="402"/>
      <c r="AR16" s="401"/>
      <c r="AS16" s="395"/>
      <c r="AT16" s="395"/>
      <c r="AU16" s="395"/>
      <c r="AV16" s="395"/>
      <c r="AW16" s="395"/>
      <c r="AX16" s="395"/>
      <c r="AY16" s="395"/>
      <c r="AZ16" s="395"/>
      <c r="BA16" s="395"/>
      <c r="BB16" s="91"/>
      <c r="BC16" s="91"/>
      <c r="BD16" s="91"/>
      <c r="BE16" s="91"/>
      <c r="BF16" s="91"/>
    </row>
    <row r="17" spans="1:58" ht="9.9499999999999993" customHeight="1" x14ac:dyDescent="0.15">
      <c r="A17" s="429"/>
      <c r="B17" s="401"/>
      <c r="C17" s="401"/>
      <c r="D17" s="401"/>
      <c r="E17" s="401"/>
      <c r="F17" s="401"/>
      <c r="G17" s="404"/>
      <c r="H17" s="404"/>
      <c r="I17" s="404"/>
      <c r="J17" s="404"/>
      <c r="K17" s="404"/>
      <c r="L17" s="404"/>
      <c r="M17" s="404"/>
      <c r="N17" s="404"/>
      <c r="O17" s="404"/>
      <c r="P17" s="404"/>
      <c r="Q17" s="404"/>
      <c r="R17" s="404"/>
      <c r="S17" s="401"/>
      <c r="T17" s="401"/>
      <c r="U17" s="404"/>
      <c r="V17" s="404"/>
      <c r="W17" s="404"/>
      <c r="X17" s="404"/>
      <c r="Y17" s="404"/>
      <c r="Z17" s="404"/>
      <c r="AA17" s="404"/>
      <c r="AB17" s="404"/>
      <c r="AC17" s="404"/>
      <c r="AD17" s="404"/>
      <c r="AE17" s="404"/>
      <c r="AF17" s="404"/>
      <c r="AG17" s="401"/>
      <c r="AH17" s="401"/>
      <c r="AI17" s="400" t="s">
        <v>72</v>
      </c>
      <c r="AJ17" s="401"/>
      <c r="AK17" s="401"/>
      <c r="AL17" s="401"/>
      <c r="AM17" s="401"/>
      <c r="AN17" s="401"/>
      <c r="AO17" s="401"/>
      <c r="AP17" s="401"/>
      <c r="AQ17" s="111" t="s">
        <v>112</v>
      </c>
      <c r="AR17" s="401"/>
      <c r="AS17" s="395"/>
      <c r="AT17" s="395"/>
      <c r="AU17" s="395"/>
      <c r="AV17" s="395"/>
      <c r="AW17" s="395"/>
      <c r="AX17" s="395"/>
      <c r="AY17" s="395"/>
      <c r="AZ17" s="395"/>
      <c r="BA17" s="395"/>
      <c r="BB17" s="91"/>
      <c r="BC17" s="91"/>
      <c r="BD17" s="91"/>
      <c r="BE17" s="91"/>
      <c r="BF17" s="91"/>
    </row>
    <row r="18" spans="1:58" ht="9.9499999999999993" customHeight="1" x14ac:dyDescent="0.15">
      <c r="A18" s="429"/>
      <c r="B18" s="401"/>
      <c r="C18" s="401"/>
      <c r="D18" s="401"/>
      <c r="E18" s="401"/>
      <c r="F18" s="401"/>
      <c r="G18" s="404"/>
      <c r="H18" s="404"/>
      <c r="I18" s="404"/>
      <c r="J18" s="404"/>
      <c r="K18" s="404"/>
      <c r="L18" s="404"/>
      <c r="M18" s="404"/>
      <c r="N18" s="404"/>
      <c r="O18" s="404"/>
      <c r="P18" s="404"/>
      <c r="Q18" s="404"/>
      <c r="R18" s="405"/>
      <c r="S18" s="401"/>
      <c r="T18" s="401"/>
      <c r="U18" s="404"/>
      <c r="V18" s="404"/>
      <c r="W18" s="404"/>
      <c r="X18" s="404"/>
      <c r="Y18" s="404"/>
      <c r="Z18" s="404"/>
      <c r="AA18" s="404"/>
      <c r="AB18" s="404"/>
      <c r="AC18" s="404"/>
      <c r="AD18" s="404"/>
      <c r="AE18" s="404"/>
      <c r="AF18" s="404"/>
      <c r="AG18" s="401"/>
      <c r="AH18" s="401"/>
      <c r="AI18" s="401"/>
      <c r="AJ18" s="401"/>
      <c r="AK18" s="401"/>
      <c r="AL18" s="401"/>
      <c r="AM18" s="401"/>
      <c r="AN18" s="401"/>
      <c r="AO18" s="401"/>
      <c r="AP18" s="401"/>
      <c r="AQ18" s="111" t="s">
        <v>112</v>
      </c>
      <c r="AR18" s="401"/>
      <c r="AS18" s="395"/>
      <c r="AT18" s="395"/>
      <c r="AU18" s="395"/>
      <c r="AV18" s="395"/>
      <c r="AW18" s="395"/>
      <c r="AX18" s="395"/>
      <c r="AY18" s="395"/>
      <c r="AZ18" s="395"/>
      <c r="BA18" s="395"/>
      <c r="BB18" s="91"/>
      <c r="BC18" s="91"/>
      <c r="BD18" s="91"/>
      <c r="BE18" s="91"/>
      <c r="BF18" s="91"/>
    </row>
    <row r="19" spans="1:58" ht="9.9499999999999993" customHeight="1" x14ac:dyDescent="0.15">
      <c r="A19" s="430"/>
      <c r="B19" s="402"/>
      <c r="C19" s="402"/>
      <c r="D19" s="402"/>
      <c r="E19" s="402"/>
      <c r="F19" s="402"/>
      <c r="G19" s="405"/>
      <c r="H19" s="405"/>
      <c r="I19" s="405"/>
      <c r="J19" s="405"/>
      <c r="K19" s="405"/>
      <c r="L19" s="405"/>
      <c r="M19" s="405"/>
      <c r="N19" s="405"/>
      <c r="O19" s="405"/>
      <c r="P19" s="405"/>
      <c r="Q19" s="405"/>
      <c r="R19" s="111" t="s">
        <v>112</v>
      </c>
      <c r="S19" s="402"/>
      <c r="T19" s="402"/>
      <c r="U19" s="405"/>
      <c r="V19" s="405"/>
      <c r="W19" s="405"/>
      <c r="X19" s="405"/>
      <c r="Y19" s="405"/>
      <c r="Z19" s="405"/>
      <c r="AA19" s="405"/>
      <c r="AB19" s="405"/>
      <c r="AC19" s="405"/>
      <c r="AD19" s="405"/>
      <c r="AE19" s="405"/>
      <c r="AF19" s="405"/>
      <c r="AG19" s="402"/>
      <c r="AH19" s="402"/>
      <c r="AI19" s="402"/>
      <c r="AJ19" s="402"/>
      <c r="AK19" s="402"/>
      <c r="AL19" s="402"/>
      <c r="AM19" s="402"/>
      <c r="AN19" s="402"/>
      <c r="AO19" s="402"/>
      <c r="AP19" s="402"/>
      <c r="AQ19" s="111" t="s">
        <v>112</v>
      </c>
      <c r="AR19" s="402"/>
      <c r="AS19" s="396"/>
      <c r="AT19" s="396"/>
      <c r="AU19" s="396"/>
      <c r="AV19" s="396"/>
      <c r="AW19" s="396"/>
      <c r="AX19" s="396"/>
      <c r="AY19" s="396"/>
      <c r="AZ19" s="396"/>
      <c r="BA19" s="396"/>
      <c r="BB19" s="91"/>
      <c r="BC19" s="91"/>
      <c r="BD19" s="91"/>
      <c r="BE19" s="91"/>
      <c r="BF19" s="91"/>
    </row>
    <row r="20" spans="1:58" ht="13.5" customHeight="1" x14ac:dyDescent="0.15">
      <c r="A20" s="97"/>
      <c r="B20" s="93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3"/>
      <c r="Z20" s="99"/>
      <c r="AA20" s="93"/>
      <c r="AB20" s="93"/>
      <c r="AC20" s="93"/>
      <c r="AD20" s="108"/>
      <c r="AE20" s="93"/>
      <c r="AF20" s="93"/>
      <c r="AG20" s="93"/>
      <c r="AH20" s="93"/>
      <c r="AI20" s="93"/>
      <c r="AJ20" s="93"/>
      <c r="AK20" s="93"/>
      <c r="AL20" s="93"/>
      <c r="AM20" s="93"/>
      <c r="AN20" s="93"/>
      <c r="AO20" s="99"/>
      <c r="AP20" s="93"/>
      <c r="AQ20" s="93"/>
      <c r="AR20" s="93"/>
      <c r="AS20" s="99"/>
      <c r="AT20" s="93"/>
      <c r="AU20" s="93"/>
      <c r="AV20" s="93"/>
      <c r="AW20" s="93"/>
      <c r="AX20" s="93"/>
      <c r="AY20" s="93"/>
      <c r="AZ20" s="93"/>
      <c r="BA20" s="93"/>
      <c r="BB20" s="91"/>
      <c r="BC20" s="91"/>
      <c r="BD20" s="91"/>
      <c r="BE20" s="91"/>
      <c r="BF20" s="91"/>
    </row>
    <row r="21" spans="1:58" ht="18.75" customHeight="1" x14ac:dyDescent="0.15">
      <c r="A21" s="100"/>
      <c r="B21" s="91"/>
      <c r="C21" s="91"/>
      <c r="D21" s="91"/>
      <c r="E21" s="91"/>
      <c r="F21" s="91"/>
      <c r="G21" s="93"/>
      <c r="H21" s="96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3"/>
      <c r="X21" s="93"/>
      <c r="Y21" s="93"/>
      <c r="Z21" s="101"/>
      <c r="AA21" s="91"/>
      <c r="AB21" s="91"/>
      <c r="AC21" s="91"/>
      <c r="AD21" s="91"/>
      <c r="AE21" s="91"/>
      <c r="AF21" s="91"/>
      <c r="AG21" s="93"/>
      <c r="AH21" s="93"/>
      <c r="AI21" s="93"/>
      <c r="AJ21" s="93"/>
      <c r="AK21" s="93"/>
      <c r="AL21" s="93"/>
      <c r="AM21" s="93"/>
      <c r="AN21" s="93"/>
      <c r="AO21" s="101"/>
      <c r="AP21" s="93"/>
      <c r="AQ21" s="93"/>
      <c r="AR21" s="93"/>
      <c r="AS21" s="101"/>
      <c r="AT21" s="91"/>
      <c r="AU21" s="91"/>
      <c r="AV21" s="91"/>
      <c r="AW21" s="91"/>
      <c r="AX21" s="91"/>
      <c r="AY21" s="91"/>
      <c r="AZ21" s="91"/>
      <c r="BA21" s="91"/>
      <c r="BB21" s="91"/>
      <c r="BC21" s="91"/>
      <c r="BD21" s="91"/>
      <c r="BE21" s="91"/>
      <c r="BF21" s="91"/>
    </row>
    <row r="22" spans="1:58" ht="13.5" customHeight="1" x14ac:dyDescent="0.15">
      <c r="A22" s="100"/>
      <c r="B22" s="91"/>
      <c r="C22" s="91"/>
      <c r="D22" s="91"/>
      <c r="E22" s="91"/>
      <c r="F22" s="91"/>
      <c r="G22" s="93"/>
      <c r="H22" s="96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3"/>
      <c r="X22" s="93"/>
      <c r="Y22" s="93"/>
      <c r="Z22" s="101"/>
      <c r="AA22" s="91"/>
      <c r="AB22" s="91"/>
      <c r="AC22" s="91"/>
      <c r="AD22" s="91"/>
      <c r="AE22" s="91"/>
      <c r="AF22" s="91"/>
      <c r="AG22" s="93"/>
      <c r="AH22" s="93"/>
      <c r="AI22" s="93"/>
      <c r="AJ22" s="93"/>
      <c r="AK22" s="93"/>
      <c r="AL22" s="93"/>
      <c r="AM22" s="93"/>
      <c r="AN22" s="93"/>
      <c r="AO22" s="101"/>
      <c r="AP22" s="93"/>
      <c r="AQ22" s="93"/>
      <c r="AR22" s="93"/>
      <c r="AS22" s="101"/>
      <c r="AT22" s="91"/>
      <c r="AU22" s="91"/>
      <c r="AV22" s="91"/>
      <c r="AW22" s="91"/>
      <c r="AX22" s="91"/>
      <c r="AY22" s="91"/>
      <c r="AZ22" s="91"/>
      <c r="BA22" s="91"/>
      <c r="BB22" s="91"/>
      <c r="BC22" s="91"/>
      <c r="BD22" s="91"/>
      <c r="BE22" s="91"/>
      <c r="BF22" s="91"/>
    </row>
    <row r="23" spans="1:58" ht="21" customHeight="1" x14ac:dyDescent="0.15">
      <c r="A23" s="422" t="s">
        <v>114</v>
      </c>
      <c r="B23" s="422"/>
      <c r="C23" s="422"/>
      <c r="D23" s="422"/>
      <c r="E23" s="91"/>
      <c r="F23" s="106"/>
      <c r="G23" s="423" t="s">
        <v>371</v>
      </c>
      <c r="H23" s="424"/>
      <c r="I23" s="424"/>
      <c r="J23" s="424"/>
      <c r="K23" s="424"/>
      <c r="L23" s="424"/>
      <c r="M23" s="424"/>
      <c r="N23" s="424"/>
      <c r="O23" s="424"/>
      <c r="P23" s="424"/>
      <c r="Q23" s="424"/>
      <c r="R23" s="424"/>
      <c r="S23" s="424"/>
      <c r="T23" s="424"/>
      <c r="U23" s="424"/>
      <c r="V23" s="425"/>
      <c r="W23" s="94"/>
      <c r="X23" s="413" t="s">
        <v>368</v>
      </c>
      <c r="Y23" s="414"/>
      <c r="Z23" s="414"/>
      <c r="AA23" s="414"/>
      <c r="AB23" s="414"/>
      <c r="AC23" s="414"/>
      <c r="AD23" s="414"/>
      <c r="AE23" s="414"/>
      <c r="AF23" s="414"/>
      <c r="AG23" s="414"/>
      <c r="AH23" s="414"/>
      <c r="AI23" s="414"/>
      <c r="AJ23" s="414"/>
      <c r="AK23" s="415"/>
      <c r="AL23" s="94" t="s">
        <v>113</v>
      </c>
      <c r="AM23" s="426" t="s">
        <v>266</v>
      </c>
      <c r="AN23" s="427"/>
      <c r="AO23" s="427"/>
      <c r="AP23" s="427"/>
      <c r="AQ23" s="427"/>
      <c r="AR23" s="427"/>
      <c r="AS23" s="427"/>
      <c r="AT23" s="427"/>
      <c r="AU23" s="427"/>
      <c r="AV23" s="427"/>
      <c r="AW23" s="427"/>
      <c r="AX23" s="427"/>
      <c r="AY23" s="427"/>
      <c r="AZ23" s="427"/>
      <c r="BA23" s="91"/>
      <c r="BB23" s="91"/>
      <c r="BC23" s="91"/>
      <c r="BD23" s="91"/>
      <c r="BE23" s="91"/>
      <c r="BF23" s="91"/>
    </row>
    <row r="24" spans="1:58" ht="13.5" customHeight="1" x14ac:dyDescent="0.15">
      <c r="A24" s="93"/>
      <c r="B24" s="93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  <c r="Z24" s="101"/>
      <c r="AA24" s="93"/>
      <c r="AB24" s="93"/>
      <c r="AC24" s="93"/>
      <c r="AD24" s="93"/>
      <c r="AE24" s="93"/>
      <c r="AF24" s="93"/>
      <c r="AG24" s="93"/>
      <c r="AH24" s="93"/>
      <c r="AI24" s="93"/>
      <c r="AJ24" s="93"/>
      <c r="AK24" s="93"/>
      <c r="AL24" s="93"/>
      <c r="AM24" s="93"/>
      <c r="AN24" s="93"/>
      <c r="AO24" s="93"/>
      <c r="AP24" s="93"/>
      <c r="AQ24" s="93"/>
      <c r="AR24" s="93"/>
      <c r="AS24" s="93"/>
      <c r="AT24" s="93"/>
      <c r="AU24" s="93"/>
      <c r="AV24" s="93"/>
      <c r="AW24" s="93"/>
      <c r="AX24" s="93"/>
      <c r="AY24" s="93"/>
      <c r="AZ24" s="93"/>
      <c r="BA24" s="96"/>
      <c r="BB24" s="96"/>
      <c r="BC24" s="93"/>
      <c r="BD24" s="96"/>
      <c r="BE24" s="96"/>
      <c r="BF24" s="93"/>
    </row>
    <row r="25" spans="1:58" ht="13.5" customHeight="1" x14ac:dyDescent="0.15">
      <c r="A25" s="93"/>
      <c r="B25" s="93"/>
      <c r="C25" s="93"/>
      <c r="D25" s="93"/>
      <c r="E25" s="93"/>
      <c r="F25" s="94" t="s">
        <v>112</v>
      </c>
      <c r="G25" s="413" t="s">
        <v>115</v>
      </c>
      <c r="H25" s="414"/>
      <c r="I25" s="414"/>
      <c r="J25" s="414"/>
      <c r="K25" s="414"/>
      <c r="L25" s="414"/>
      <c r="M25" s="414"/>
      <c r="N25" s="414"/>
      <c r="O25" s="414"/>
      <c r="P25" s="414"/>
      <c r="Q25" s="93"/>
      <c r="R25" s="93"/>
      <c r="S25" s="93"/>
      <c r="T25" s="96"/>
      <c r="U25" s="93"/>
      <c r="V25" s="93"/>
      <c r="W25" s="94" t="s">
        <v>72</v>
      </c>
      <c r="X25" s="413" t="s">
        <v>116</v>
      </c>
      <c r="Y25" s="414"/>
      <c r="Z25" s="414"/>
      <c r="AA25" s="414"/>
      <c r="AB25" s="414"/>
      <c r="AC25" s="414"/>
      <c r="AD25" s="414"/>
      <c r="AE25" s="414"/>
      <c r="AF25" s="414"/>
      <c r="AG25" s="414"/>
      <c r="AH25" s="414"/>
      <c r="AI25" s="414"/>
      <c r="AJ25" s="414"/>
      <c r="AK25" s="415"/>
      <c r="AL25" s="94" t="s">
        <v>47</v>
      </c>
      <c r="AM25" s="413" t="s">
        <v>117</v>
      </c>
      <c r="AN25" s="414"/>
      <c r="AO25" s="414"/>
      <c r="AP25" s="414"/>
      <c r="AQ25" s="414"/>
      <c r="AR25" s="414"/>
      <c r="AS25" s="414"/>
      <c r="AT25" s="414"/>
      <c r="AU25" s="414"/>
      <c r="AV25" s="414"/>
      <c r="AW25" s="91"/>
      <c r="AX25" s="91"/>
      <c r="AY25" s="91"/>
      <c r="AZ25" s="91"/>
      <c r="BA25" s="96"/>
      <c r="BB25" s="96"/>
      <c r="BC25" s="93"/>
      <c r="BD25" s="96"/>
      <c r="BE25" s="96"/>
      <c r="BF25" s="93"/>
    </row>
    <row r="26" spans="1:58" ht="13.5" customHeight="1" x14ac:dyDescent="0.15">
      <c r="A26" s="93"/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3"/>
      <c r="Y26" s="93"/>
      <c r="Z26" s="93"/>
      <c r="AA26" s="93"/>
      <c r="AB26" s="93"/>
      <c r="AC26" s="93"/>
      <c r="AD26" s="93"/>
      <c r="AE26" s="93"/>
      <c r="AF26" s="93"/>
      <c r="AG26" s="93"/>
      <c r="AH26" s="93"/>
      <c r="AI26" s="93"/>
      <c r="AJ26" s="93"/>
      <c r="AK26" s="93"/>
      <c r="AL26" s="93"/>
      <c r="AM26" s="93"/>
      <c r="AN26" s="93"/>
      <c r="AO26" s="93"/>
      <c r="AP26" s="93"/>
      <c r="AQ26" s="93"/>
      <c r="AR26" s="93"/>
      <c r="AS26" s="93"/>
      <c r="AT26" s="93"/>
      <c r="AU26" s="93"/>
      <c r="AV26" s="93"/>
      <c r="AW26" s="93"/>
      <c r="AX26" s="93"/>
      <c r="AY26" s="93"/>
      <c r="AZ26" s="93"/>
      <c r="BA26" s="96"/>
      <c r="BB26" s="96"/>
      <c r="BC26" s="93"/>
      <c r="BD26" s="96"/>
      <c r="BE26" s="96"/>
      <c r="BF26" s="93"/>
    </row>
    <row r="27" spans="1:58" ht="13.5" customHeight="1" x14ac:dyDescent="0.15">
      <c r="A27" s="93"/>
      <c r="B27" s="93"/>
      <c r="C27" s="93"/>
      <c r="D27" s="93"/>
      <c r="E27" s="93"/>
      <c r="F27" s="94" t="s">
        <v>111</v>
      </c>
      <c r="G27" s="413" t="s">
        <v>118</v>
      </c>
      <c r="H27" s="414"/>
      <c r="I27" s="414"/>
      <c r="J27" s="414"/>
      <c r="K27" s="414"/>
      <c r="L27" s="414"/>
      <c r="M27" s="414"/>
      <c r="N27" s="414"/>
      <c r="O27" s="414"/>
      <c r="P27" s="414"/>
      <c r="Q27" s="93"/>
      <c r="R27" s="93"/>
      <c r="S27" s="93"/>
      <c r="T27" s="96"/>
      <c r="U27" s="93"/>
      <c r="V27" s="93"/>
      <c r="W27" s="93"/>
      <c r="X27" s="414"/>
      <c r="Y27" s="414"/>
      <c r="Z27" s="414"/>
      <c r="AA27" s="414"/>
      <c r="AB27" s="414"/>
      <c r="AC27" s="414"/>
      <c r="AD27" s="414"/>
      <c r="AE27" s="414"/>
      <c r="AF27" s="414"/>
      <c r="AG27" s="414"/>
      <c r="AH27" s="414"/>
      <c r="AI27" s="414"/>
      <c r="AJ27" s="414"/>
      <c r="AK27" s="93"/>
      <c r="AL27" s="93"/>
      <c r="AM27" s="414"/>
      <c r="AN27" s="414"/>
      <c r="AO27" s="414"/>
      <c r="AP27" s="414"/>
      <c r="AQ27" s="414"/>
      <c r="AR27" s="414"/>
      <c r="AS27" s="414"/>
      <c r="AT27" s="414"/>
      <c r="AU27" s="414"/>
      <c r="AV27" s="414"/>
      <c r="AW27" s="93"/>
      <c r="AX27" s="93"/>
      <c r="AY27" s="93"/>
      <c r="AZ27" s="93"/>
      <c r="BA27" s="96"/>
      <c r="BB27" s="96"/>
      <c r="BC27" s="93"/>
      <c r="BD27" s="96"/>
      <c r="BE27" s="96"/>
      <c r="BF27" s="93"/>
    </row>
    <row r="28" spans="1:58" ht="13.5" customHeight="1" x14ac:dyDescent="0.15">
      <c r="A28" s="102"/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97"/>
      <c r="AH28" s="97"/>
      <c r="AI28" s="97"/>
      <c r="AJ28" s="97"/>
      <c r="AK28" s="97"/>
      <c r="AL28" s="97"/>
      <c r="AM28" s="97"/>
      <c r="AN28" s="97"/>
      <c r="AO28" s="97"/>
      <c r="AP28" s="97"/>
      <c r="AQ28" s="97"/>
      <c r="AR28" s="97"/>
      <c r="AS28" s="97"/>
      <c r="AT28" s="97"/>
      <c r="AU28" s="97"/>
      <c r="AV28" s="97"/>
      <c r="AW28" s="97"/>
      <c r="AX28" s="97"/>
      <c r="AY28" s="97"/>
      <c r="AZ28" s="97"/>
      <c r="BA28" s="97"/>
      <c r="BB28" s="98"/>
      <c r="BC28" s="97"/>
      <c r="BD28" s="96"/>
      <c r="BE28" s="96"/>
      <c r="BF28" s="93"/>
    </row>
    <row r="29" spans="1:58" ht="13.5" customHeight="1" x14ac:dyDescent="0.15">
      <c r="A29" s="93"/>
      <c r="B29" s="93"/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93"/>
      <c r="AG29" s="93"/>
      <c r="AH29" s="93"/>
      <c r="AI29" s="93"/>
      <c r="AJ29" s="93"/>
      <c r="AK29" s="93"/>
      <c r="AL29" s="93"/>
      <c r="AM29" s="93"/>
      <c r="AN29" s="93"/>
      <c r="AO29" s="93"/>
      <c r="AP29" s="93"/>
      <c r="AQ29" s="93"/>
      <c r="AR29" s="93"/>
      <c r="AS29" s="93"/>
      <c r="AT29" s="93"/>
      <c r="AU29" s="93"/>
      <c r="AV29" s="93"/>
      <c r="AW29" s="93"/>
      <c r="AX29" s="93"/>
      <c r="AY29" s="93"/>
      <c r="AZ29" s="93"/>
      <c r="BA29" s="96"/>
      <c r="BB29" s="96"/>
      <c r="BC29" s="93"/>
      <c r="BD29" s="96"/>
      <c r="BE29" s="96"/>
      <c r="BF29" s="93"/>
    </row>
    <row r="30" spans="1:58" ht="13.5" customHeight="1" x14ac:dyDescent="0.15">
      <c r="A30" s="420" t="s">
        <v>119</v>
      </c>
      <c r="B30" s="420"/>
      <c r="C30" s="420"/>
      <c r="D30" s="420"/>
      <c r="E30" s="420"/>
      <c r="F30" s="420"/>
      <c r="G30" s="420"/>
      <c r="H30" s="420"/>
      <c r="I30" s="420"/>
      <c r="J30" s="420"/>
      <c r="K30" s="420"/>
      <c r="L30" s="420"/>
      <c r="M30" s="420"/>
      <c r="N30" s="420"/>
      <c r="O30" s="420"/>
      <c r="P30" s="420"/>
      <c r="Q30" s="420"/>
      <c r="R30" s="420"/>
      <c r="S30" s="420"/>
      <c r="T30" s="420"/>
      <c r="U30" s="420"/>
      <c r="V30" s="420"/>
      <c r="W30" s="420"/>
      <c r="X30" s="420"/>
      <c r="Y30" s="420"/>
      <c r="Z30" s="420"/>
      <c r="AA30" s="420"/>
      <c r="AB30" s="420"/>
      <c r="AC30" s="420"/>
      <c r="AD30" s="420"/>
      <c r="AE30" s="420"/>
      <c r="AF30" s="420"/>
      <c r="AG30" s="420"/>
      <c r="AH30" s="420"/>
      <c r="AI30" s="420"/>
      <c r="AJ30" s="420"/>
      <c r="AK30" s="420"/>
      <c r="AL30" s="420"/>
      <c r="AM30" s="420"/>
      <c r="AN30" s="420"/>
      <c r="AO30" s="420"/>
      <c r="AP30" s="420"/>
      <c r="AQ30" s="420"/>
      <c r="AR30" s="420"/>
      <c r="AS30" s="420"/>
      <c r="AT30" s="420"/>
      <c r="AU30" s="420"/>
      <c r="AV30" s="420"/>
      <c r="AW30" s="420"/>
      <c r="AX30" s="420"/>
      <c r="AY30" s="420"/>
      <c r="AZ30" s="420"/>
      <c r="BA30" s="420"/>
      <c r="BB30" s="91"/>
      <c r="BC30" s="91"/>
      <c r="BD30" s="91"/>
      <c r="BE30" s="91"/>
      <c r="BF30" s="91"/>
    </row>
    <row r="31" spans="1:58" ht="13.5" customHeight="1" x14ac:dyDescent="0.15">
      <c r="A31" s="93"/>
      <c r="B31" s="99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99"/>
      <c r="AJ31" s="99"/>
      <c r="AK31" s="99"/>
      <c r="AL31" s="99"/>
      <c r="AM31" s="99"/>
      <c r="AN31" s="99"/>
      <c r="AO31" s="99"/>
      <c r="AP31" s="99"/>
      <c r="AQ31" s="93"/>
      <c r="AR31" s="93"/>
      <c r="AS31" s="93"/>
      <c r="AT31" s="93"/>
      <c r="AU31" s="93"/>
      <c r="AV31" s="93"/>
      <c r="AW31" s="421"/>
      <c r="AX31" s="421"/>
      <c r="AY31" s="421"/>
      <c r="AZ31" s="421"/>
      <c r="BA31" s="421"/>
      <c r="BB31" s="421"/>
      <c r="BC31" s="421"/>
      <c r="BD31" s="416"/>
      <c r="BE31" s="416"/>
      <c r="BF31" s="416"/>
    </row>
    <row r="32" spans="1:58" ht="13.5" customHeight="1" x14ac:dyDescent="0.15">
      <c r="A32" s="394" t="s">
        <v>73</v>
      </c>
      <c r="B32" s="407" t="s">
        <v>369</v>
      </c>
      <c r="C32" s="408"/>
      <c r="D32" s="408"/>
      <c r="E32" s="408"/>
      <c r="F32" s="408"/>
      <c r="G32" s="409"/>
      <c r="H32" s="407" t="s">
        <v>216</v>
      </c>
      <c r="I32" s="408"/>
      <c r="J32" s="408"/>
      <c r="K32" s="408"/>
      <c r="L32" s="408"/>
      <c r="M32" s="409"/>
      <c r="N32" s="417" t="s">
        <v>144</v>
      </c>
      <c r="O32" s="418"/>
      <c r="P32" s="418"/>
      <c r="Q32" s="418"/>
      <c r="R32" s="418"/>
      <c r="S32" s="418"/>
      <c r="T32" s="418"/>
      <c r="U32" s="418"/>
      <c r="V32" s="418"/>
      <c r="W32" s="418"/>
      <c r="X32" s="418"/>
      <c r="Y32" s="419"/>
      <c r="Z32" s="417" t="s">
        <v>120</v>
      </c>
      <c r="AA32" s="418"/>
      <c r="AB32" s="419"/>
      <c r="AC32" s="407" t="s">
        <v>145</v>
      </c>
      <c r="AD32" s="408"/>
      <c r="AE32" s="409"/>
      <c r="AF32" s="407" t="s">
        <v>52</v>
      </c>
      <c r="AG32" s="408"/>
      <c r="AH32" s="409"/>
      <c r="AI32" s="99"/>
      <c r="AJ32" s="99"/>
      <c r="AK32" s="99"/>
      <c r="AL32" s="99"/>
      <c r="AM32" s="99"/>
      <c r="AN32" s="99"/>
      <c r="AO32" s="99"/>
      <c r="AP32" s="99"/>
      <c r="AQ32" s="99"/>
      <c r="AR32" s="99"/>
      <c r="AS32" s="99"/>
      <c r="AT32" s="93"/>
      <c r="AV32" s="107"/>
      <c r="AW32" s="421"/>
      <c r="AX32" s="421"/>
      <c r="AY32" s="421"/>
      <c r="AZ32" s="421"/>
      <c r="BA32" s="421"/>
      <c r="BB32" s="421"/>
      <c r="BC32" s="421"/>
      <c r="BD32" s="416"/>
      <c r="BE32" s="416"/>
      <c r="BF32" s="416"/>
    </row>
    <row r="33" spans="1:58" ht="25.5" customHeight="1" x14ac:dyDescent="0.15">
      <c r="A33" s="395"/>
      <c r="B33" s="410"/>
      <c r="C33" s="411"/>
      <c r="D33" s="411"/>
      <c r="E33" s="411"/>
      <c r="F33" s="411"/>
      <c r="G33" s="412"/>
      <c r="H33" s="410"/>
      <c r="I33" s="411"/>
      <c r="J33" s="411"/>
      <c r="K33" s="411"/>
      <c r="L33" s="411"/>
      <c r="M33" s="412"/>
      <c r="N33" s="417" t="s">
        <v>23</v>
      </c>
      <c r="O33" s="418"/>
      <c r="P33" s="418"/>
      <c r="Q33" s="418"/>
      <c r="R33" s="418"/>
      <c r="S33" s="419"/>
      <c r="T33" s="417" t="s">
        <v>34</v>
      </c>
      <c r="U33" s="418"/>
      <c r="V33" s="418"/>
      <c r="W33" s="418"/>
      <c r="X33" s="418"/>
      <c r="Y33" s="419"/>
      <c r="Z33" s="417" t="s">
        <v>146</v>
      </c>
      <c r="AA33" s="418"/>
      <c r="AB33" s="419"/>
      <c r="AC33" s="410"/>
      <c r="AD33" s="411"/>
      <c r="AE33" s="412"/>
      <c r="AF33" s="410"/>
      <c r="AG33" s="411"/>
      <c r="AH33" s="412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3"/>
      <c r="AU33" s="93"/>
      <c r="AV33" s="108"/>
      <c r="AW33" s="421"/>
      <c r="AX33" s="421"/>
      <c r="AY33" s="421"/>
      <c r="AZ33" s="421"/>
      <c r="BA33" s="421"/>
      <c r="BB33" s="421"/>
      <c r="BC33" s="421"/>
      <c r="BD33" s="416"/>
      <c r="BE33" s="416"/>
      <c r="BF33" s="416"/>
    </row>
    <row r="34" spans="1:58" ht="13.5" customHeight="1" x14ac:dyDescent="0.15">
      <c r="A34" s="395"/>
      <c r="B34" s="417" t="s">
        <v>52</v>
      </c>
      <c r="C34" s="418"/>
      <c r="D34" s="418"/>
      <c r="E34" s="418"/>
      <c r="F34" s="418"/>
      <c r="G34" s="419"/>
      <c r="H34" s="417" t="s">
        <v>52</v>
      </c>
      <c r="I34" s="418"/>
      <c r="J34" s="418"/>
      <c r="K34" s="418"/>
      <c r="L34" s="418"/>
      <c r="M34" s="419"/>
      <c r="N34" s="417" t="s">
        <v>52</v>
      </c>
      <c r="O34" s="418"/>
      <c r="P34" s="418"/>
      <c r="Q34" s="418"/>
      <c r="R34" s="418"/>
      <c r="S34" s="419"/>
      <c r="T34" s="417" t="s">
        <v>52</v>
      </c>
      <c r="U34" s="418"/>
      <c r="V34" s="418"/>
      <c r="W34" s="418"/>
      <c r="X34" s="418"/>
      <c r="Y34" s="419"/>
      <c r="Z34" s="417" t="s">
        <v>52</v>
      </c>
      <c r="AA34" s="418"/>
      <c r="AB34" s="419"/>
      <c r="AC34" s="417" t="s">
        <v>52</v>
      </c>
      <c r="AD34" s="418"/>
      <c r="AE34" s="419"/>
      <c r="AF34" s="417" t="s">
        <v>52</v>
      </c>
      <c r="AG34" s="418"/>
      <c r="AH34" s="419"/>
      <c r="AI34" s="104"/>
      <c r="AJ34" s="104"/>
      <c r="AK34" s="104"/>
      <c r="AL34" s="104"/>
      <c r="AM34" s="104"/>
      <c r="AN34" s="104"/>
      <c r="AO34" s="104"/>
      <c r="AP34" s="104"/>
      <c r="AQ34" s="104"/>
      <c r="AR34" s="104"/>
      <c r="AS34" s="104"/>
      <c r="AT34" s="104"/>
      <c r="AU34" s="104"/>
      <c r="AV34" s="108"/>
      <c r="AW34" s="406"/>
      <c r="AX34" s="406"/>
      <c r="AY34" s="406"/>
      <c r="AZ34" s="421"/>
      <c r="BA34" s="421"/>
      <c r="BB34" s="421"/>
      <c r="BC34" s="421"/>
      <c r="BD34" s="416"/>
      <c r="BE34" s="416"/>
      <c r="BF34" s="416"/>
    </row>
    <row r="35" spans="1:58" ht="13.5" customHeight="1" x14ac:dyDescent="0.15">
      <c r="A35" s="396"/>
      <c r="B35" s="397" t="s">
        <v>147</v>
      </c>
      <c r="C35" s="398"/>
      <c r="D35" s="398"/>
      <c r="E35" s="398"/>
      <c r="F35" s="398"/>
      <c r="G35" s="399"/>
      <c r="H35" s="397" t="s">
        <v>71</v>
      </c>
      <c r="I35" s="398"/>
      <c r="J35" s="398"/>
      <c r="K35" s="398"/>
      <c r="L35" s="398"/>
      <c r="M35" s="399"/>
      <c r="N35" s="397" t="s">
        <v>71</v>
      </c>
      <c r="O35" s="398"/>
      <c r="P35" s="398"/>
      <c r="Q35" s="398"/>
      <c r="R35" s="398"/>
      <c r="S35" s="399"/>
      <c r="T35" s="397" t="s">
        <v>267</v>
      </c>
      <c r="U35" s="398"/>
      <c r="V35" s="398"/>
      <c r="W35" s="398"/>
      <c r="X35" s="398"/>
      <c r="Y35" s="399"/>
      <c r="Z35" s="397" t="s">
        <v>71</v>
      </c>
      <c r="AA35" s="398"/>
      <c r="AB35" s="399"/>
      <c r="AC35" s="397" t="s">
        <v>147</v>
      </c>
      <c r="AD35" s="398"/>
      <c r="AE35" s="399"/>
      <c r="AF35" s="397" t="s">
        <v>267</v>
      </c>
      <c r="AG35" s="398"/>
      <c r="AH35" s="399"/>
      <c r="AI35" s="97"/>
      <c r="AJ35" s="97"/>
      <c r="AK35" s="97"/>
      <c r="AL35" s="97"/>
      <c r="AM35" s="97"/>
      <c r="AN35" s="97"/>
      <c r="AO35" s="97"/>
      <c r="AP35" s="97"/>
      <c r="AQ35" s="97"/>
      <c r="AR35" s="97"/>
      <c r="AS35" s="97"/>
      <c r="AT35" s="97"/>
      <c r="AU35" s="97"/>
      <c r="AV35" s="108"/>
      <c r="AW35" s="390"/>
      <c r="AX35" s="390"/>
      <c r="AY35" s="390"/>
      <c r="AZ35" s="390"/>
      <c r="BA35" s="390"/>
      <c r="BB35" s="390"/>
      <c r="BC35" s="390"/>
      <c r="BD35" s="390"/>
      <c r="BE35" s="390"/>
      <c r="BF35" s="390"/>
    </row>
    <row r="36" spans="1:58" ht="13.5" customHeight="1" x14ac:dyDescent="0.15">
      <c r="A36" s="94" t="s">
        <v>148</v>
      </c>
      <c r="B36" s="440">
        <f>AF36-Z36-T36-N36-H36</f>
        <v>1332</v>
      </c>
      <c r="C36" s="392"/>
      <c r="D36" s="392"/>
      <c r="E36" s="392"/>
      <c r="F36" s="392"/>
      <c r="G36" s="393"/>
      <c r="H36" s="391"/>
      <c r="I36" s="392"/>
      <c r="J36" s="392"/>
      <c r="K36" s="392"/>
      <c r="L36" s="392"/>
      <c r="M36" s="393"/>
      <c r="N36" s="440" t="s">
        <v>372</v>
      </c>
      <c r="O36" s="441"/>
      <c r="P36" s="441"/>
      <c r="Q36" s="441"/>
      <c r="R36" s="441"/>
      <c r="S36" s="442"/>
      <c r="T36" s="391"/>
      <c r="U36" s="392"/>
      <c r="V36" s="392"/>
      <c r="W36" s="392"/>
      <c r="X36" s="392"/>
      <c r="Y36" s="393"/>
      <c r="Z36" s="391"/>
      <c r="AA36" s="392"/>
      <c r="AB36" s="393"/>
      <c r="AC36" s="391">
        <v>11</v>
      </c>
      <c r="AD36" s="392"/>
      <c r="AE36" s="393"/>
      <c r="AF36" s="391">
        <v>1476</v>
      </c>
      <c r="AG36" s="392"/>
      <c r="AH36" s="393"/>
      <c r="AI36" s="97"/>
      <c r="AJ36" s="97"/>
      <c r="AK36" s="97"/>
      <c r="AL36" s="97"/>
      <c r="AM36" s="97"/>
      <c r="AN36" s="97"/>
      <c r="AO36" s="97"/>
      <c r="AP36" s="97"/>
      <c r="AQ36" s="97"/>
      <c r="AR36" s="97"/>
      <c r="AS36" s="97"/>
      <c r="AT36" s="97"/>
      <c r="AU36" s="97"/>
      <c r="AV36" s="108"/>
      <c r="AW36" s="390"/>
      <c r="AX36" s="390"/>
      <c r="AY36" s="390"/>
      <c r="AZ36" s="390"/>
      <c r="BA36" s="390"/>
      <c r="BB36" s="390"/>
      <c r="BC36" s="390"/>
      <c r="BD36" s="390"/>
      <c r="BE36" s="390"/>
      <c r="BF36" s="390"/>
    </row>
    <row r="37" spans="1:58" ht="13.5" customHeight="1" x14ac:dyDescent="0.15">
      <c r="A37" s="94" t="s">
        <v>159</v>
      </c>
      <c r="B37" s="440">
        <f t="shared" ref="B37:B38" si="0">AF37-Z37-T37-N37-H37</f>
        <v>972</v>
      </c>
      <c r="C37" s="392"/>
      <c r="D37" s="392"/>
      <c r="E37" s="392"/>
      <c r="F37" s="392"/>
      <c r="G37" s="393"/>
      <c r="H37" s="391"/>
      <c r="I37" s="392"/>
      <c r="J37" s="392"/>
      <c r="K37" s="392"/>
      <c r="L37" s="392"/>
      <c r="M37" s="393"/>
      <c r="N37" s="391">
        <v>180</v>
      </c>
      <c r="O37" s="392"/>
      <c r="P37" s="392"/>
      <c r="Q37" s="392"/>
      <c r="R37" s="392"/>
      <c r="S37" s="393"/>
      <c r="T37" s="391">
        <v>288</v>
      </c>
      <c r="U37" s="392"/>
      <c r="V37" s="392"/>
      <c r="W37" s="392"/>
      <c r="X37" s="392"/>
      <c r="Y37" s="393"/>
      <c r="Z37" s="391">
        <v>36</v>
      </c>
      <c r="AA37" s="392"/>
      <c r="AB37" s="393"/>
      <c r="AC37" s="391">
        <v>2</v>
      </c>
      <c r="AD37" s="392"/>
      <c r="AE37" s="393"/>
      <c r="AF37" s="391">
        <v>1476</v>
      </c>
      <c r="AG37" s="392"/>
      <c r="AH37" s="393"/>
      <c r="AI37" s="97"/>
      <c r="AJ37" s="97"/>
      <c r="AK37" s="97"/>
      <c r="AL37" s="97"/>
      <c r="AM37" s="97"/>
      <c r="AN37" s="97"/>
      <c r="AO37" s="97"/>
      <c r="AP37" s="97"/>
      <c r="AQ37" s="97"/>
      <c r="AR37" s="97"/>
      <c r="AS37" s="97"/>
      <c r="AT37" s="97"/>
      <c r="AU37" s="97"/>
      <c r="AV37" s="108"/>
      <c r="AW37" s="390"/>
      <c r="AX37" s="390"/>
      <c r="AY37" s="390"/>
      <c r="AZ37" s="390"/>
      <c r="BA37" s="390"/>
      <c r="BB37" s="390"/>
      <c r="BC37" s="390"/>
      <c r="BD37" s="390"/>
      <c r="BE37" s="390"/>
      <c r="BF37" s="390"/>
    </row>
    <row r="38" spans="1:58" ht="13.5" customHeight="1" x14ac:dyDescent="0.15">
      <c r="A38" s="94" t="s">
        <v>52</v>
      </c>
      <c r="B38" s="440">
        <f t="shared" si="0"/>
        <v>2304</v>
      </c>
      <c r="C38" s="392"/>
      <c r="D38" s="392"/>
      <c r="E38" s="392"/>
      <c r="F38" s="392"/>
      <c r="G38" s="393"/>
      <c r="H38" s="391"/>
      <c r="I38" s="392"/>
      <c r="J38" s="392"/>
      <c r="K38" s="392"/>
      <c r="L38" s="392"/>
      <c r="M38" s="393"/>
      <c r="N38" s="391">
        <v>324</v>
      </c>
      <c r="O38" s="392"/>
      <c r="P38" s="392"/>
      <c r="Q38" s="392"/>
      <c r="R38" s="392"/>
      <c r="S38" s="393"/>
      <c r="T38" s="391">
        <v>288</v>
      </c>
      <c r="U38" s="392"/>
      <c r="V38" s="392"/>
      <c r="W38" s="392"/>
      <c r="X38" s="392"/>
      <c r="Y38" s="393"/>
      <c r="Z38" s="391">
        <v>36</v>
      </c>
      <c r="AA38" s="392"/>
      <c r="AB38" s="393"/>
      <c r="AC38" s="391">
        <v>13</v>
      </c>
      <c r="AD38" s="392"/>
      <c r="AE38" s="393"/>
      <c r="AF38" s="391">
        <v>2952</v>
      </c>
      <c r="AG38" s="392"/>
      <c r="AH38" s="393"/>
      <c r="AI38" s="97"/>
      <c r="AJ38" s="97"/>
      <c r="AK38" s="97"/>
      <c r="AL38" s="97"/>
      <c r="AM38" s="97"/>
      <c r="AN38" s="97"/>
      <c r="AO38" s="97"/>
      <c r="AP38" s="97"/>
      <c r="AQ38" s="97"/>
      <c r="AR38" s="97"/>
      <c r="AS38" s="97"/>
      <c r="AT38" s="97"/>
      <c r="AU38" s="97"/>
      <c r="AV38" s="97"/>
      <c r="AW38" s="390"/>
      <c r="AX38" s="390"/>
      <c r="AY38" s="390"/>
      <c r="AZ38" s="390"/>
      <c r="BA38" s="390"/>
      <c r="BB38" s="390"/>
      <c r="BC38" s="390"/>
      <c r="BD38" s="390"/>
      <c r="BE38" s="390"/>
      <c r="BF38" s="390"/>
    </row>
    <row r="39" spans="1:58" ht="13.5" customHeight="1" x14ac:dyDescent="0.15">
      <c r="A39" s="105"/>
      <c r="B39" s="102"/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  <c r="AE39" s="102"/>
      <c r="AF39" s="102"/>
      <c r="AG39" s="102"/>
      <c r="AH39" s="102"/>
      <c r="AI39" s="102"/>
      <c r="AJ39" s="102"/>
      <c r="AK39" s="102"/>
      <c r="AL39" s="102"/>
      <c r="AM39" s="102"/>
      <c r="AN39" s="102"/>
      <c r="AO39" s="102"/>
      <c r="AP39" s="102"/>
      <c r="AQ39" s="102"/>
      <c r="AR39" s="102"/>
      <c r="AS39" s="102"/>
      <c r="AT39" s="102"/>
      <c r="AU39" s="102"/>
      <c r="AV39" s="102"/>
      <c r="AW39" s="390"/>
      <c r="AX39" s="390"/>
      <c r="AY39" s="390"/>
      <c r="AZ39" s="390"/>
      <c r="BA39" s="390"/>
      <c r="BB39" s="390"/>
      <c r="BC39" s="390"/>
      <c r="BD39" s="390"/>
      <c r="BE39" s="390"/>
      <c r="BF39" s="390"/>
    </row>
    <row r="40" spans="1:58" ht="13.5" customHeight="1" x14ac:dyDescent="0.15">
      <c r="A40" s="97"/>
      <c r="B40" s="97"/>
      <c r="C40" s="97"/>
      <c r="D40" s="97"/>
      <c r="E40" s="97"/>
      <c r="F40" s="97"/>
      <c r="G40" s="97"/>
      <c r="H40" s="97"/>
      <c r="I40" s="97"/>
      <c r="J40" s="97"/>
      <c r="K40" s="97"/>
      <c r="L40" s="97"/>
      <c r="M40" s="97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97"/>
      <c r="AQ40" s="97"/>
      <c r="AR40" s="97"/>
      <c r="AS40" s="97"/>
      <c r="AT40" s="97"/>
      <c r="AU40" s="97"/>
      <c r="AV40" s="97"/>
      <c r="AW40" s="390"/>
      <c r="AX40" s="390"/>
      <c r="AY40" s="390"/>
      <c r="AZ40" s="390"/>
      <c r="BA40" s="390"/>
      <c r="BB40" s="390"/>
      <c r="BC40" s="390"/>
      <c r="BD40" s="390"/>
      <c r="BE40" s="390"/>
      <c r="BF40" s="390"/>
    </row>
    <row r="41" spans="1:58" ht="13.5" customHeight="1" x14ac:dyDescent="0.15">
      <c r="AW41" s="91"/>
      <c r="AX41" s="91"/>
      <c r="AY41" s="91"/>
      <c r="AZ41" s="91"/>
      <c r="BA41" s="91"/>
      <c r="BB41" s="91"/>
      <c r="BC41" s="91"/>
      <c r="BD41" s="91"/>
      <c r="BE41" s="91"/>
      <c r="BF41" s="91"/>
    </row>
    <row r="42" spans="1:58" ht="13.5" customHeight="1" x14ac:dyDescent="0.15">
      <c r="AW42" s="91"/>
      <c r="AX42" s="91"/>
      <c r="AY42" s="91"/>
      <c r="AZ42" s="91"/>
      <c r="BA42" s="91"/>
      <c r="BB42" s="91"/>
      <c r="BC42" s="91"/>
      <c r="BD42" s="91"/>
      <c r="BE42" s="91"/>
      <c r="BF42" s="91"/>
    </row>
    <row r="43" spans="1:58" ht="13.5" customHeight="1" x14ac:dyDescent="0.15">
      <c r="AW43" s="91"/>
      <c r="AX43" s="91"/>
      <c r="AY43" s="91"/>
      <c r="AZ43" s="91"/>
      <c r="BA43" s="91"/>
      <c r="BB43" s="91"/>
      <c r="BC43" s="91"/>
      <c r="BD43" s="91"/>
      <c r="BE43" s="91"/>
      <c r="BF43" s="91"/>
    </row>
    <row r="44" spans="1:58" ht="13.5" customHeight="1" x14ac:dyDescent="0.15">
      <c r="AW44" s="91"/>
      <c r="AX44" s="91"/>
      <c r="AY44" s="91"/>
      <c r="AZ44" s="91"/>
      <c r="BA44" s="91"/>
      <c r="BB44" s="91"/>
      <c r="BC44" s="91"/>
      <c r="BD44" s="91"/>
      <c r="BE44" s="91"/>
      <c r="BF44" s="91"/>
    </row>
    <row r="45" spans="1:58" ht="13.5" customHeight="1" x14ac:dyDescent="0.15">
      <c r="AW45" s="91"/>
      <c r="AX45" s="91"/>
      <c r="AY45" s="91"/>
      <c r="AZ45" s="91"/>
      <c r="BA45" s="91"/>
      <c r="BB45" s="91"/>
      <c r="BC45" s="91"/>
      <c r="BD45" s="91"/>
      <c r="BE45" s="91"/>
      <c r="BF45" s="91"/>
    </row>
    <row r="46" spans="1:58" ht="13.5" customHeight="1" x14ac:dyDescent="0.15">
      <c r="AW46" s="91"/>
      <c r="AX46" s="91"/>
      <c r="AY46" s="91"/>
      <c r="AZ46" s="91"/>
      <c r="BA46" s="91"/>
      <c r="BB46" s="91"/>
      <c r="BC46" s="91"/>
      <c r="BD46" s="91"/>
      <c r="BE46" s="91"/>
      <c r="BF46" s="91"/>
    </row>
    <row r="47" spans="1:58" ht="13.5" customHeight="1" x14ac:dyDescent="0.15">
      <c r="AW47" s="91"/>
      <c r="AX47" s="91"/>
      <c r="AY47" s="91"/>
      <c r="AZ47" s="91"/>
      <c r="BA47" s="91"/>
      <c r="BB47" s="91"/>
      <c r="BC47" s="91"/>
      <c r="BD47" s="91"/>
      <c r="BE47" s="91"/>
      <c r="BF47" s="91"/>
    </row>
    <row r="48" spans="1:58" ht="13.5" customHeight="1" x14ac:dyDescent="0.15">
      <c r="AW48" s="91"/>
      <c r="AX48" s="91"/>
      <c r="AY48" s="91"/>
      <c r="AZ48" s="91"/>
      <c r="BA48" s="91"/>
      <c r="BB48" s="91"/>
      <c r="BC48" s="91"/>
      <c r="BD48" s="91"/>
      <c r="BE48" s="91"/>
      <c r="BF48" s="91"/>
    </row>
  </sheetData>
  <mergeCells count="207">
    <mergeCell ref="AF7:AF12"/>
    <mergeCell ref="AG7:AG12"/>
    <mergeCell ref="AH7:AH12"/>
    <mergeCell ref="G27:P27"/>
    <mergeCell ref="Z7:Z12"/>
    <mergeCell ref="AA7:AA12"/>
    <mergeCell ref="AB7:AB12"/>
    <mergeCell ref="AC7:AC12"/>
    <mergeCell ref="AD7:AD12"/>
    <mergeCell ref="AE7:AE12"/>
    <mergeCell ref="W7:W12"/>
    <mergeCell ref="X7:X12"/>
    <mergeCell ref="Y7:Y12"/>
    <mergeCell ref="AA14:AA19"/>
    <mergeCell ref="AB14:AB19"/>
    <mergeCell ref="AC14:AC19"/>
    <mergeCell ref="R14:R18"/>
    <mergeCell ref="K2:AO2"/>
    <mergeCell ref="B38:G38"/>
    <mergeCell ref="H38:M38"/>
    <mergeCell ref="N38:S38"/>
    <mergeCell ref="T38:Y38"/>
    <mergeCell ref="AF38:AH38"/>
    <mergeCell ref="B36:G36"/>
    <mergeCell ref="H36:M36"/>
    <mergeCell ref="N36:S36"/>
    <mergeCell ref="T36:Y36"/>
    <mergeCell ref="AF36:AH36"/>
    <mergeCell ref="B37:G37"/>
    <mergeCell ref="H37:M37"/>
    <mergeCell ref="N37:S37"/>
    <mergeCell ref="T37:Y37"/>
    <mergeCell ref="AF37:AH37"/>
    <mergeCell ref="W3:W4"/>
    <mergeCell ref="J7:J12"/>
    <mergeCell ref="K7:K12"/>
    <mergeCell ref="L7:L12"/>
    <mergeCell ref="M7:M12"/>
    <mergeCell ref="N7:N12"/>
    <mergeCell ref="O7:O12"/>
    <mergeCell ref="P7:P12"/>
    <mergeCell ref="A3:A5"/>
    <mergeCell ref="B3:E3"/>
    <mergeCell ref="F3:F4"/>
    <mergeCell ref="G3:I3"/>
    <mergeCell ref="J3:J4"/>
    <mergeCell ref="K3:M3"/>
    <mergeCell ref="O3:R3"/>
    <mergeCell ref="S3:S4"/>
    <mergeCell ref="T3:V3"/>
    <mergeCell ref="N3:N4"/>
    <mergeCell ref="AX3:BA3"/>
    <mergeCell ref="X3:Z3"/>
    <mergeCell ref="AA3:AA4"/>
    <mergeCell ref="AB3:AE3"/>
    <mergeCell ref="AF3:AF4"/>
    <mergeCell ref="AG3:AI3"/>
    <mergeCell ref="AJ3:AJ4"/>
    <mergeCell ref="AK3:AN3"/>
    <mergeCell ref="AO3:AR3"/>
    <mergeCell ref="AS3:AS4"/>
    <mergeCell ref="AT3:AV3"/>
    <mergeCell ref="AW3:AW4"/>
    <mergeCell ref="A7:A12"/>
    <mergeCell ref="G7:G12"/>
    <mergeCell ref="H7:H12"/>
    <mergeCell ref="I7:I12"/>
    <mergeCell ref="Q7:Q12"/>
    <mergeCell ref="S7:S12"/>
    <mergeCell ref="T7:T12"/>
    <mergeCell ref="U7:U12"/>
    <mergeCell ref="V7:V12"/>
    <mergeCell ref="B7:B12"/>
    <mergeCell ref="C7:C12"/>
    <mergeCell ref="D7:D12"/>
    <mergeCell ref="E7:E12"/>
    <mergeCell ref="F7:F12"/>
    <mergeCell ref="R7:R10"/>
    <mergeCell ref="AI7:AI12"/>
    <mergeCell ref="AJ7:AJ12"/>
    <mergeCell ref="AK7:AK12"/>
    <mergeCell ref="AL7:AL12"/>
    <mergeCell ref="AS7:AS12"/>
    <mergeCell ref="AM7:AM12"/>
    <mergeCell ref="AN7:AN12"/>
    <mergeCell ref="AO7:AO12"/>
    <mergeCell ref="AP7:AP12"/>
    <mergeCell ref="AQ7:AQ12"/>
    <mergeCell ref="AT7:AT12"/>
    <mergeCell ref="AU7:AU12"/>
    <mergeCell ref="AV7:AV12"/>
    <mergeCell ref="AW7:AW12"/>
    <mergeCell ref="AX7:AX12"/>
    <mergeCell ref="AY7:AY12"/>
    <mergeCell ref="AZ7:AZ12"/>
    <mergeCell ref="BA7:BA12"/>
    <mergeCell ref="A14:A19"/>
    <mergeCell ref="B14:B19"/>
    <mergeCell ref="C14:C19"/>
    <mergeCell ref="D14:D19"/>
    <mergeCell ref="E14:E19"/>
    <mergeCell ref="F14:F19"/>
    <mergeCell ref="G14:G19"/>
    <mergeCell ref="H14:H19"/>
    <mergeCell ref="I14:I19"/>
    <mergeCell ref="J14:J19"/>
    <mergeCell ref="K14:K19"/>
    <mergeCell ref="L14:L19"/>
    <mergeCell ref="M14:M19"/>
    <mergeCell ref="N14:N19"/>
    <mergeCell ref="O14:O19"/>
    <mergeCell ref="P14:P19"/>
    <mergeCell ref="A23:D23"/>
    <mergeCell ref="G23:V23"/>
    <mergeCell ref="X23:AK23"/>
    <mergeCell ref="AM23:AZ23"/>
    <mergeCell ref="G25:P25"/>
    <mergeCell ref="Q14:Q19"/>
    <mergeCell ref="S14:S19"/>
    <mergeCell ref="T14:T19"/>
    <mergeCell ref="U14:U19"/>
    <mergeCell ref="V14:V19"/>
    <mergeCell ref="W14:W19"/>
    <mergeCell ref="X14:X19"/>
    <mergeCell ref="Y14:Y19"/>
    <mergeCell ref="Z14:Z19"/>
    <mergeCell ref="AF14:AF19"/>
    <mergeCell ref="AG14:AG19"/>
    <mergeCell ref="AH14:AH19"/>
    <mergeCell ref="AZ14:AZ19"/>
    <mergeCell ref="AV14:AV19"/>
    <mergeCell ref="AW14:AW19"/>
    <mergeCell ref="AX14:AX19"/>
    <mergeCell ref="AY14:AY19"/>
    <mergeCell ref="AO14:AO19"/>
    <mergeCell ref="AQ14:AQ16"/>
    <mergeCell ref="N34:S34"/>
    <mergeCell ref="T34:Y34"/>
    <mergeCell ref="AF34:AH34"/>
    <mergeCell ref="T33:Y33"/>
    <mergeCell ref="AW31:AY33"/>
    <mergeCell ref="AZ31:BC34"/>
    <mergeCell ref="N35:S35"/>
    <mergeCell ref="T35:Y35"/>
    <mergeCell ref="AF35:AH35"/>
    <mergeCell ref="N32:Y32"/>
    <mergeCell ref="Z34:AB34"/>
    <mergeCell ref="AC34:AE34"/>
    <mergeCell ref="Z38:AB38"/>
    <mergeCell ref="AZ38:BC38"/>
    <mergeCell ref="BD38:BF38"/>
    <mergeCell ref="AW39:AY39"/>
    <mergeCell ref="AZ39:BC39"/>
    <mergeCell ref="BD39:BF39"/>
    <mergeCell ref="AC38:AE38"/>
    <mergeCell ref="AW37:AY37"/>
    <mergeCell ref="AM27:AV27"/>
    <mergeCell ref="X27:AJ27"/>
    <mergeCell ref="BD37:BF37"/>
    <mergeCell ref="BD31:BF34"/>
    <mergeCell ref="Z32:AB32"/>
    <mergeCell ref="A30:BA30"/>
    <mergeCell ref="A32:A35"/>
    <mergeCell ref="B32:G33"/>
    <mergeCell ref="H32:M33"/>
    <mergeCell ref="B34:G34"/>
    <mergeCell ref="H34:M34"/>
    <mergeCell ref="H35:M35"/>
    <mergeCell ref="B35:G35"/>
    <mergeCell ref="N33:S33"/>
    <mergeCell ref="Z33:AB33"/>
    <mergeCell ref="AW35:AY35"/>
    <mergeCell ref="Z37:AB37"/>
    <mergeCell ref="AZ37:BC37"/>
    <mergeCell ref="AC32:AE33"/>
    <mergeCell ref="AF32:AH33"/>
    <mergeCell ref="X25:AK25"/>
    <mergeCell ref="AM25:AV25"/>
    <mergeCell ref="AJ14:AJ19"/>
    <mergeCell ref="AK14:AK19"/>
    <mergeCell ref="AL14:AL19"/>
    <mergeCell ref="AM14:AM19"/>
    <mergeCell ref="AN14:AN19"/>
    <mergeCell ref="Z35:AB35"/>
    <mergeCell ref="AZ35:BC35"/>
    <mergeCell ref="Z36:AB36"/>
    <mergeCell ref="AC36:AE36"/>
    <mergeCell ref="AW36:AY36"/>
    <mergeCell ref="AZ36:BC36"/>
    <mergeCell ref="AS14:AS19"/>
    <mergeCell ref="AT14:AT19"/>
    <mergeCell ref="AU14:AU19"/>
    <mergeCell ref="BC40:BF40"/>
    <mergeCell ref="AW40:AY40"/>
    <mergeCell ref="AZ40:BB40"/>
    <mergeCell ref="AC37:AE37"/>
    <mergeCell ref="AW38:AY38"/>
    <mergeCell ref="BA14:BA19"/>
    <mergeCell ref="BD35:BF35"/>
    <mergeCell ref="BD36:BF36"/>
    <mergeCell ref="AC35:AE35"/>
    <mergeCell ref="AR14:AR19"/>
    <mergeCell ref="AP14:AP19"/>
    <mergeCell ref="AD14:AD19"/>
    <mergeCell ref="AW34:AY34"/>
    <mergeCell ref="AI17:AI19"/>
    <mergeCell ref="AE14:AE19"/>
  </mergeCells>
  <pageMargins left="0" right="0" top="0" bottom="0" header="0" footer="0"/>
  <pageSetup paperSize="9" scale="85"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9"/>
  <sheetViews>
    <sheetView tabSelected="1" workbookViewId="0">
      <selection activeCell="E54" sqref="E54"/>
    </sheetView>
  </sheetViews>
  <sheetFormatPr defaultColWidth="14.6640625" defaultRowHeight="10.5" x14ac:dyDescent="0.15"/>
  <cols>
    <col min="1" max="1" width="18.33203125" style="4" customWidth="1"/>
    <col min="2" max="2" width="11.83203125" style="4" customWidth="1"/>
    <col min="3" max="3" width="35.83203125" style="4" customWidth="1"/>
    <col min="4" max="4" width="16" style="4" customWidth="1"/>
    <col min="5" max="22" width="6.83203125" style="4" customWidth="1"/>
    <col min="23" max="23" width="8.6640625" style="4" customWidth="1"/>
    <col min="24" max="24" width="29.33203125" style="4" customWidth="1"/>
    <col min="25" max="16384" width="14.6640625" style="4"/>
  </cols>
  <sheetData>
    <row r="1" spans="1:30" ht="12.75" customHeight="1" x14ac:dyDescent="0.15">
      <c r="A1" s="474" t="s">
        <v>273</v>
      </c>
      <c r="B1" s="504" t="s">
        <v>45</v>
      </c>
      <c r="C1" s="507" t="s">
        <v>48</v>
      </c>
      <c r="D1" s="510"/>
      <c r="E1" s="512" t="s">
        <v>214</v>
      </c>
      <c r="F1" s="513"/>
      <c r="G1" s="513"/>
      <c r="H1" s="513"/>
      <c r="I1" s="513"/>
      <c r="J1" s="513"/>
      <c r="K1" s="513"/>
      <c r="L1" s="513"/>
      <c r="M1" s="513"/>
      <c r="N1" s="514"/>
      <c r="O1" s="518"/>
      <c r="P1" s="500"/>
      <c r="Q1" s="500"/>
      <c r="R1" s="500"/>
      <c r="S1" s="500"/>
      <c r="T1" s="500"/>
      <c r="U1" s="500"/>
      <c r="V1" s="501"/>
      <c r="W1" s="140"/>
    </row>
    <row r="2" spans="1:30" ht="12.75" customHeight="1" x14ac:dyDescent="0.15">
      <c r="A2" s="475"/>
      <c r="B2" s="505"/>
      <c r="C2" s="508"/>
      <c r="D2" s="511"/>
      <c r="E2" s="515"/>
      <c r="F2" s="516"/>
      <c r="G2" s="516"/>
      <c r="H2" s="516"/>
      <c r="I2" s="516"/>
      <c r="J2" s="516"/>
      <c r="K2" s="516"/>
      <c r="L2" s="516"/>
      <c r="M2" s="516"/>
      <c r="N2" s="517"/>
      <c r="O2" s="502" t="s">
        <v>49</v>
      </c>
      <c r="P2" s="392"/>
      <c r="Q2" s="392"/>
      <c r="R2" s="503"/>
      <c r="S2" s="502" t="s">
        <v>185</v>
      </c>
      <c r="T2" s="392"/>
      <c r="U2" s="392"/>
      <c r="V2" s="503"/>
      <c r="W2" s="140"/>
    </row>
    <row r="3" spans="1:30" ht="21" customHeight="1" x14ac:dyDescent="0.15">
      <c r="A3" s="475"/>
      <c r="B3" s="505"/>
      <c r="C3" s="508"/>
      <c r="D3" s="519" t="s">
        <v>184</v>
      </c>
      <c r="E3" s="522" t="s">
        <v>212</v>
      </c>
      <c r="F3" s="492" t="s">
        <v>294</v>
      </c>
      <c r="G3" s="499" t="s">
        <v>295</v>
      </c>
      <c r="H3" s="500"/>
      <c r="I3" s="500"/>
      <c r="J3" s="500"/>
      <c r="K3" s="500"/>
      <c r="L3" s="500"/>
      <c r="M3" s="500"/>
      <c r="N3" s="501"/>
      <c r="O3" s="502" t="s">
        <v>50</v>
      </c>
      <c r="P3" s="393"/>
      <c r="Q3" s="391" t="s">
        <v>51</v>
      </c>
      <c r="R3" s="503"/>
      <c r="S3" s="502" t="s">
        <v>183</v>
      </c>
      <c r="T3" s="393"/>
      <c r="U3" s="391" t="s">
        <v>182</v>
      </c>
      <c r="V3" s="503"/>
      <c r="W3" s="140"/>
    </row>
    <row r="4" spans="1:30" ht="12.75" customHeight="1" x14ac:dyDescent="0.15">
      <c r="A4" s="475"/>
      <c r="B4" s="505"/>
      <c r="C4" s="508"/>
      <c r="D4" s="520"/>
      <c r="E4" s="523"/>
      <c r="F4" s="498"/>
      <c r="G4" s="525" t="s">
        <v>52</v>
      </c>
      <c r="H4" s="492" t="s">
        <v>211</v>
      </c>
      <c r="I4" s="41"/>
      <c r="J4" s="42"/>
      <c r="K4" s="42"/>
      <c r="L4" s="42"/>
      <c r="M4" s="42"/>
      <c r="N4" s="42"/>
      <c r="O4" s="528" t="s">
        <v>181</v>
      </c>
      <c r="P4" s="529"/>
      <c r="Q4" s="530" t="s">
        <v>215</v>
      </c>
      <c r="R4" s="531"/>
      <c r="S4" s="528" t="s">
        <v>181</v>
      </c>
      <c r="T4" s="529"/>
      <c r="U4" s="530" t="s">
        <v>215</v>
      </c>
      <c r="V4" s="531"/>
      <c r="W4" s="140"/>
    </row>
    <row r="5" spans="1:30" ht="11.25" customHeight="1" x14ac:dyDescent="0.15">
      <c r="A5" s="475"/>
      <c r="B5" s="505"/>
      <c r="C5" s="508"/>
      <c r="D5" s="520"/>
      <c r="E5" s="523"/>
      <c r="F5" s="498"/>
      <c r="G5" s="526"/>
      <c r="H5" s="498"/>
      <c r="I5" s="492" t="s">
        <v>296</v>
      </c>
      <c r="J5" s="492" t="s">
        <v>297</v>
      </c>
      <c r="K5" s="492" t="s">
        <v>207</v>
      </c>
      <c r="L5" s="492" t="s">
        <v>208</v>
      </c>
      <c r="M5" s="492" t="s">
        <v>209</v>
      </c>
      <c r="N5" s="494" t="s">
        <v>210</v>
      </c>
      <c r="O5" s="496" t="s">
        <v>213</v>
      </c>
      <c r="P5" s="492" t="s">
        <v>52</v>
      </c>
      <c r="Q5" s="492" t="s">
        <v>213</v>
      </c>
      <c r="R5" s="494" t="s">
        <v>52</v>
      </c>
      <c r="S5" s="496" t="s">
        <v>213</v>
      </c>
      <c r="T5" s="492" t="s">
        <v>52</v>
      </c>
      <c r="U5" s="492" t="s">
        <v>213</v>
      </c>
      <c r="V5" s="494" t="s">
        <v>52</v>
      </c>
      <c r="W5" s="140"/>
      <c r="X5" s="141"/>
      <c r="Y5" s="141"/>
    </row>
    <row r="6" spans="1:30" ht="84.75" customHeight="1" x14ac:dyDescent="0.15">
      <c r="A6" s="476"/>
      <c r="B6" s="506"/>
      <c r="C6" s="509"/>
      <c r="D6" s="521"/>
      <c r="E6" s="524"/>
      <c r="F6" s="493"/>
      <c r="G6" s="527"/>
      <c r="H6" s="493"/>
      <c r="I6" s="493"/>
      <c r="J6" s="493"/>
      <c r="K6" s="493"/>
      <c r="L6" s="493"/>
      <c r="M6" s="493"/>
      <c r="N6" s="495"/>
      <c r="O6" s="497"/>
      <c r="P6" s="493"/>
      <c r="Q6" s="493"/>
      <c r="R6" s="495"/>
      <c r="S6" s="497"/>
      <c r="T6" s="493"/>
      <c r="U6" s="493"/>
      <c r="V6" s="495"/>
      <c r="W6" s="142"/>
      <c r="AA6" s="141"/>
      <c r="AB6" s="141"/>
      <c r="AC6" s="141"/>
      <c r="AD6" s="141"/>
    </row>
    <row r="7" spans="1:30" ht="13.5" customHeight="1" x14ac:dyDescent="0.15">
      <c r="A7" s="143">
        <v>1</v>
      </c>
      <c r="B7" s="116">
        <v>2</v>
      </c>
      <c r="C7" s="118">
        <v>3</v>
      </c>
      <c r="D7" s="274" t="s">
        <v>4</v>
      </c>
      <c r="E7" s="92">
        <v>5</v>
      </c>
      <c r="F7" s="92">
        <v>6</v>
      </c>
      <c r="G7" s="92">
        <v>7</v>
      </c>
      <c r="H7" s="92">
        <v>8</v>
      </c>
      <c r="I7" s="92">
        <v>9</v>
      </c>
      <c r="J7" s="92">
        <v>10</v>
      </c>
      <c r="K7" s="92">
        <v>11</v>
      </c>
      <c r="L7" s="118">
        <v>12</v>
      </c>
      <c r="M7" s="118">
        <v>13</v>
      </c>
      <c r="N7" s="118">
        <v>14</v>
      </c>
      <c r="O7" s="277">
        <v>15</v>
      </c>
      <c r="P7" s="116">
        <v>16</v>
      </c>
      <c r="Q7" s="117">
        <v>17</v>
      </c>
      <c r="R7" s="18">
        <v>18</v>
      </c>
      <c r="S7" s="117">
        <v>19</v>
      </c>
      <c r="T7" s="116">
        <v>20</v>
      </c>
      <c r="U7" s="117">
        <v>21</v>
      </c>
      <c r="V7" s="15">
        <v>22</v>
      </c>
      <c r="W7" s="140"/>
    </row>
    <row r="8" spans="1:30" ht="13.5" customHeight="1" x14ac:dyDescent="0.15">
      <c r="A8" s="143"/>
      <c r="B8" s="14"/>
      <c r="C8" s="21"/>
      <c r="D8" s="11"/>
      <c r="E8" s="50"/>
      <c r="F8" s="5"/>
      <c r="G8" s="48">
        <f>O9+P9+Q9+R9+S9+T9+U9+V9</f>
        <v>2952</v>
      </c>
      <c r="H8" s="5"/>
      <c r="I8" s="16"/>
      <c r="J8" s="14"/>
      <c r="K8" s="16"/>
      <c r="L8" s="7"/>
      <c r="M8" s="7"/>
      <c r="N8" s="12"/>
      <c r="O8" s="482">
        <f>SUM(O9+P9)/17</f>
        <v>36</v>
      </c>
      <c r="P8" s="483"/>
      <c r="Q8" s="484">
        <f>SUM(Q9+R9)/24</f>
        <v>36</v>
      </c>
      <c r="R8" s="485"/>
      <c r="S8" s="482">
        <f>SUM(S9+T9)/17</f>
        <v>36</v>
      </c>
      <c r="T8" s="486"/>
      <c r="U8" s="487">
        <f>SUM(U9+V9)/24</f>
        <v>36</v>
      </c>
      <c r="V8" s="488"/>
      <c r="W8" s="140"/>
    </row>
    <row r="9" spans="1:30" ht="13.5" customHeight="1" x14ac:dyDescent="0.15">
      <c r="A9" s="143"/>
      <c r="B9" s="7"/>
      <c r="C9" s="21"/>
      <c r="D9" s="11"/>
      <c r="E9" s="268">
        <f t="shared" ref="E9:V9" si="0">E11+E32+E39+E45+E61</f>
        <v>2952</v>
      </c>
      <c r="F9" s="267">
        <f t="shared" si="0"/>
        <v>16</v>
      </c>
      <c r="G9" s="270">
        <f t="shared" si="0"/>
        <v>2936</v>
      </c>
      <c r="H9" s="270">
        <f t="shared" si="0"/>
        <v>1672</v>
      </c>
      <c r="I9" s="270">
        <f t="shared" si="0"/>
        <v>1130</v>
      </c>
      <c r="J9" s="48">
        <f t="shared" si="0"/>
        <v>1024</v>
      </c>
      <c r="K9" s="267">
        <f t="shared" si="0"/>
        <v>324</v>
      </c>
      <c r="L9" s="48">
        <f t="shared" si="0"/>
        <v>26</v>
      </c>
      <c r="M9" s="267">
        <f t="shared" si="0"/>
        <v>72</v>
      </c>
      <c r="N9" s="270">
        <f t="shared" si="0"/>
        <v>324</v>
      </c>
      <c r="O9" s="276">
        <f t="shared" si="0"/>
        <v>4</v>
      </c>
      <c r="P9" s="48">
        <f t="shared" si="0"/>
        <v>608</v>
      </c>
      <c r="Q9" s="271">
        <f t="shared" si="0"/>
        <v>4</v>
      </c>
      <c r="R9" s="278">
        <f t="shared" si="0"/>
        <v>860</v>
      </c>
      <c r="S9" s="267">
        <f t="shared" si="0"/>
        <v>6</v>
      </c>
      <c r="T9" s="48">
        <f t="shared" si="0"/>
        <v>606</v>
      </c>
      <c r="U9" s="267">
        <f t="shared" si="0"/>
        <v>2</v>
      </c>
      <c r="V9" s="269">
        <f t="shared" si="0"/>
        <v>862</v>
      </c>
      <c r="W9" s="145">
        <f>P9+R9+T9+V9</f>
        <v>2936</v>
      </c>
    </row>
    <row r="10" spans="1:30" ht="13.5" customHeight="1" thickBot="1" x14ac:dyDescent="0.2">
      <c r="A10" s="284"/>
      <c r="B10" s="309"/>
      <c r="C10" s="22"/>
      <c r="D10" s="23"/>
      <c r="E10" s="310"/>
      <c r="F10" s="304"/>
      <c r="G10" s="303"/>
      <c r="H10" s="304"/>
      <c r="I10" s="304"/>
      <c r="J10" s="304"/>
      <c r="K10" s="304"/>
      <c r="L10" s="304"/>
      <c r="M10" s="304"/>
      <c r="N10" s="311"/>
      <c r="O10" s="312"/>
      <c r="P10" s="304"/>
      <c r="Q10" s="304"/>
      <c r="R10" s="313"/>
      <c r="S10" s="310"/>
      <c r="T10" s="304"/>
      <c r="U10" s="304"/>
      <c r="V10" s="313"/>
      <c r="W10" s="145"/>
    </row>
    <row r="11" spans="1:30" ht="13.5" customHeight="1" thickTop="1" thickBot="1" x14ac:dyDescent="0.2">
      <c r="A11" s="286"/>
      <c r="B11" s="31" t="s">
        <v>180</v>
      </c>
      <c r="C11" s="33" t="s">
        <v>179</v>
      </c>
      <c r="D11" s="308"/>
      <c r="E11" s="317">
        <f t="shared" ref="E11:V11" si="1">E13+E14+E15+E16+E20+E21+E22+E23+E24+E25+E26+E27+E28+E29+E31</f>
        <v>1476</v>
      </c>
      <c r="F11" s="318">
        <f t="shared" si="1"/>
        <v>0</v>
      </c>
      <c r="G11" s="318">
        <f t="shared" si="1"/>
        <v>1476</v>
      </c>
      <c r="H11" s="318">
        <f t="shared" si="1"/>
        <v>594</v>
      </c>
      <c r="I11" s="318">
        <f t="shared" si="1"/>
        <v>840</v>
      </c>
      <c r="J11" s="318">
        <f t="shared" si="1"/>
        <v>594</v>
      </c>
      <c r="K11" s="318">
        <f t="shared" si="1"/>
        <v>0</v>
      </c>
      <c r="L11" s="318">
        <f t="shared" si="1"/>
        <v>24</v>
      </c>
      <c r="M11" s="318">
        <f t="shared" si="1"/>
        <v>18</v>
      </c>
      <c r="N11" s="319">
        <f t="shared" si="1"/>
        <v>0</v>
      </c>
      <c r="O11" s="320">
        <f t="shared" si="1"/>
        <v>0</v>
      </c>
      <c r="P11" s="318">
        <f t="shared" si="1"/>
        <v>454</v>
      </c>
      <c r="Q11" s="318">
        <f t="shared" si="1"/>
        <v>0</v>
      </c>
      <c r="R11" s="321">
        <f t="shared" si="1"/>
        <v>534</v>
      </c>
      <c r="S11" s="317">
        <f t="shared" si="1"/>
        <v>0</v>
      </c>
      <c r="T11" s="318">
        <f t="shared" si="1"/>
        <v>248</v>
      </c>
      <c r="U11" s="318">
        <f t="shared" si="1"/>
        <v>0</v>
      </c>
      <c r="V11" s="321">
        <f t="shared" si="1"/>
        <v>240</v>
      </c>
      <c r="W11" s="145">
        <f>P11+R11+T11+V11</f>
        <v>1476</v>
      </c>
    </row>
    <row r="12" spans="1:30" ht="13.5" customHeight="1" thickTop="1" x14ac:dyDescent="0.15">
      <c r="A12" s="489" t="s">
        <v>272</v>
      </c>
      <c r="B12" s="490"/>
      <c r="C12" s="491"/>
      <c r="D12" s="161"/>
      <c r="E12" s="314"/>
      <c r="F12" s="58"/>
      <c r="G12" s="43"/>
      <c r="H12" s="58"/>
      <c r="I12" s="58"/>
      <c r="J12" s="58"/>
      <c r="K12" s="58"/>
      <c r="L12" s="58"/>
      <c r="M12" s="58"/>
      <c r="N12" s="150"/>
      <c r="O12" s="315"/>
      <c r="P12" s="58"/>
      <c r="Q12" s="58"/>
      <c r="R12" s="316"/>
      <c r="S12" s="314"/>
      <c r="T12" s="58"/>
      <c r="U12" s="58"/>
      <c r="V12" s="316"/>
      <c r="W12" s="145"/>
    </row>
    <row r="13" spans="1:30" ht="13.5" customHeight="1" x14ac:dyDescent="0.15">
      <c r="A13" s="474" t="s">
        <v>274</v>
      </c>
      <c r="B13" s="25" t="s">
        <v>192</v>
      </c>
      <c r="C13" s="148" t="s">
        <v>178</v>
      </c>
      <c r="D13" s="339" t="s">
        <v>217</v>
      </c>
      <c r="E13" s="275">
        <f>F13+G13</f>
        <v>98</v>
      </c>
      <c r="F13" s="149"/>
      <c r="G13" s="43">
        <f>I13+J13+K13+L13+M13</f>
        <v>98</v>
      </c>
      <c r="H13" s="58"/>
      <c r="I13" s="6">
        <v>78</v>
      </c>
      <c r="J13" s="58"/>
      <c r="K13" s="150"/>
      <c r="L13" s="150">
        <v>14</v>
      </c>
      <c r="M13" s="150">
        <v>6</v>
      </c>
      <c r="N13" s="36"/>
      <c r="O13" s="50"/>
      <c r="P13" s="25">
        <v>34</v>
      </c>
      <c r="Q13" s="59"/>
      <c r="R13" s="24">
        <v>64</v>
      </c>
      <c r="S13" s="280"/>
      <c r="T13" s="16"/>
      <c r="U13" s="59"/>
      <c r="V13" s="24"/>
      <c r="W13" s="145">
        <f>O13+P13+Q13+R13+S13+T13+U13+V13</f>
        <v>98</v>
      </c>
    </row>
    <row r="14" spans="1:30" ht="13.5" customHeight="1" x14ac:dyDescent="0.15">
      <c r="A14" s="476"/>
      <c r="B14" s="5" t="s">
        <v>193</v>
      </c>
      <c r="C14" s="34" t="s">
        <v>177</v>
      </c>
      <c r="D14" s="344" t="s">
        <v>143</v>
      </c>
      <c r="E14" s="275">
        <f t="shared" ref="E14:E31" si="2">F14+G14</f>
        <v>124</v>
      </c>
      <c r="F14" s="92"/>
      <c r="G14" s="43">
        <f t="shared" ref="G14:G31" si="3">I14+J14+K14+L14+M14</f>
        <v>124</v>
      </c>
      <c r="H14" s="58"/>
      <c r="I14" s="131">
        <v>124</v>
      </c>
      <c r="J14" s="131"/>
      <c r="K14" s="151"/>
      <c r="L14" s="151"/>
      <c r="M14" s="151"/>
      <c r="N14" s="7"/>
      <c r="O14" s="50"/>
      <c r="P14" s="5"/>
      <c r="Q14" s="14"/>
      <c r="R14" s="12"/>
      <c r="S14" s="14"/>
      <c r="T14" s="16">
        <v>52</v>
      </c>
      <c r="U14" s="7"/>
      <c r="V14" s="12">
        <v>72</v>
      </c>
      <c r="W14" s="145">
        <f t="shared" ref="W14:W61" si="4">O14+P14+Q14+R14+S14+T14+U14+V14</f>
        <v>124</v>
      </c>
    </row>
    <row r="15" spans="1:30" ht="26.25" customHeight="1" x14ac:dyDescent="0.15">
      <c r="A15" s="146" t="s">
        <v>276</v>
      </c>
      <c r="B15" s="5" t="s">
        <v>275</v>
      </c>
      <c r="C15" s="34" t="s">
        <v>176</v>
      </c>
      <c r="D15" s="339" t="s">
        <v>143</v>
      </c>
      <c r="E15" s="275">
        <f t="shared" si="2"/>
        <v>124</v>
      </c>
      <c r="F15" s="92"/>
      <c r="G15" s="43">
        <f t="shared" si="3"/>
        <v>124</v>
      </c>
      <c r="H15" s="58">
        <f t="shared" ref="H15:H31" si="5">J15</f>
        <v>124</v>
      </c>
      <c r="I15" s="131"/>
      <c r="J15" s="131">
        <v>124</v>
      </c>
      <c r="K15" s="151"/>
      <c r="L15" s="151"/>
      <c r="M15" s="151"/>
      <c r="N15" s="12"/>
      <c r="O15" s="50"/>
      <c r="P15" s="5">
        <v>56</v>
      </c>
      <c r="Q15" s="14"/>
      <c r="R15" s="12">
        <v>68</v>
      </c>
      <c r="S15" s="7"/>
      <c r="T15" s="16"/>
      <c r="U15" s="7"/>
      <c r="V15" s="12"/>
      <c r="W15" s="145">
        <f t="shared" si="4"/>
        <v>124</v>
      </c>
    </row>
    <row r="16" spans="1:30" ht="13.5" customHeight="1" x14ac:dyDescent="0.15">
      <c r="A16" s="474" t="s">
        <v>285</v>
      </c>
      <c r="B16" s="5" t="s">
        <v>277</v>
      </c>
      <c r="C16" s="34" t="s">
        <v>175</v>
      </c>
      <c r="D16" s="346" t="s">
        <v>217</v>
      </c>
      <c r="E16" s="44">
        <f t="shared" si="2"/>
        <v>336</v>
      </c>
      <c r="F16" s="92"/>
      <c r="G16" s="43">
        <f t="shared" si="3"/>
        <v>336</v>
      </c>
      <c r="H16" s="58">
        <f t="shared" si="5"/>
        <v>110</v>
      </c>
      <c r="I16" s="131">
        <v>210</v>
      </c>
      <c r="J16" s="16">
        <v>110</v>
      </c>
      <c r="K16" s="151"/>
      <c r="L16" s="151">
        <v>10</v>
      </c>
      <c r="M16" s="151">
        <v>6</v>
      </c>
      <c r="N16" s="12"/>
      <c r="O16" s="50"/>
      <c r="P16" s="5">
        <v>84</v>
      </c>
      <c r="Q16" s="14"/>
      <c r="R16" s="12">
        <v>96</v>
      </c>
      <c r="S16" s="7"/>
      <c r="T16" s="16">
        <v>70</v>
      </c>
      <c r="U16" s="7"/>
      <c r="V16" s="12">
        <v>86</v>
      </c>
      <c r="W16" s="144">
        <f t="shared" si="4"/>
        <v>336</v>
      </c>
    </row>
    <row r="17" spans="1:23" ht="25.5" customHeight="1" x14ac:dyDescent="0.15">
      <c r="A17" s="475"/>
      <c r="B17" s="5" t="s">
        <v>278</v>
      </c>
      <c r="C17" s="34" t="s">
        <v>281</v>
      </c>
      <c r="D17" s="347"/>
      <c r="E17" s="44">
        <f t="shared" si="2"/>
        <v>170</v>
      </c>
      <c r="F17" s="92"/>
      <c r="G17" s="43">
        <f t="shared" si="3"/>
        <v>170</v>
      </c>
      <c r="H17" s="58">
        <f t="shared" si="5"/>
        <v>54</v>
      </c>
      <c r="I17" s="16">
        <v>100</v>
      </c>
      <c r="J17" s="16">
        <v>54</v>
      </c>
      <c r="K17" s="151"/>
      <c r="L17" s="151">
        <v>10</v>
      </c>
      <c r="M17" s="151">
        <v>6</v>
      </c>
      <c r="N17" s="12"/>
      <c r="O17" s="50"/>
      <c r="P17" s="5">
        <v>54</v>
      </c>
      <c r="Q17" s="14"/>
      <c r="R17" s="12">
        <v>34</v>
      </c>
      <c r="S17" s="7"/>
      <c r="T17" s="16">
        <v>22</v>
      </c>
      <c r="U17" s="7"/>
      <c r="V17" s="12">
        <v>60</v>
      </c>
      <c r="W17" s="144">
        <f t="shared" si="4"/>
        <v>170</v>
      </c>
    </row>
    <row r="18" spans="1:23" ht="13.5" customHeight="1" x14ac:dyDescent="0.15">
      <c r="A18" s="475"/>
      <c r="B18" s="5" t="s">
        <v>279</v>
      </c>
      <c r="C18" s="34" t="s">
        <v>282</v>
      </c>
      <c r="D18" s="347"/>
      <c r="E18" s="44">
        <f t="shared" si="2"/>
        <v>124</v>
      </c>
      <c r="F18" s="92"/>
      <c r="G18" s="43">
        <f t="shared" si="3"/>
        <v>124</v>
      </c>
      <c r="H18" s="58">
        <f t="shared" si="5"/>
        <v>42</v>
      </c>
      <c r="I18" s="16">
        <v>82</v>
      </c>
      <c r="J18" s="16">
        <v>42</v>
      </c>
      <c r="K18" s="151"/>
      <c r="L18" s="151"/>
      <c r="M18" s="151"/>
      <c r="N18" s="12"/>
      <c r="O18" s="50"/>
      <c r="P18" s="5">
        <v>30</v>
      </c>
      <c r="Q18" s="14"/>
      <c r="R18" s="12">
        <v>46</v>
      </c>
      <c r="S18" s="7"/>
      <c r="T18" s="16">
        <v>48</v>
      </c>
      <c r="U18" s="7"/>
      <c r="V18" s="12"/>
      <c r="W18" s="144">
        <f t="shared" si="4"/>
        <v>124</v>
      </c>
    </row>
    <row r="19" spans="1:23" ht="13.5" customHeight="1" x14ac:dyDescent="0.15">
      <c r="A19" s="475"/>
      <c r="B19" s="5" t="s">
        <v>280</v>
      </c>
      <c r="C19" s="34" t="s">
        <v>283</v>
      </c>
      <c r="D19" s="347"/>
      <c r="E19" s="44">
        <f t="shared" si="2"/>
        <v>42</v>
      </c>
      <c r="F19" s="92"/>
      <c r="G19" s="43">
        <f t="shared" si="3"/>
        <v>42</v>
      </c>
      <c r="H19" s="58">
        <f t="shared" si="5"/>
        <v>14</v>
      </c>
      <c r="I19" s="16">
        <v>28</v>
      </c>
      <c r="J19" s="16">
        <v>14</v>
      </c>
      <c r="K19" s="151"/>
      <c r="L19" s="151"/>
      <c r="M19" s="151"/>
      <c r="N19" s="12"/>
      <c r="O19" s="50"/>
      <c r="P19" s="5"/>
      <c r="Q19" s="14"/>
      <c r="R19" s="12">
        <v>16</v>
      </c>
      <c r="S19" s="7"/>
      <c r="T19" s="16"/>
      <c r="U19" s="7"/>
      <c r="V19" s="12">
        <v>26</v>
      </c>
      <c r="W19" s="144">
        <f t="shared" si="4"/>
        <v>42</v>
      </c>
    </row>
    <row r="20" spans="1:23" ht="15.75" customHeight="1" x14ac:dyDescent="0.15">
      <c r="A20" s="476"/>
      <c r="B20" s="5" t="s">
        <v>284</v>
      </c>
      <c r="C20" s="34" t="s">
        <v>204</v>
      </c>
      <c r="D20" s="347" t="s">
        <v>217</v>
      </c>
      <c r="E20" s="44">
        <f t="shared" si="2"/>
        <v>164</v>
      </c>
      <c r="F20" s="92"/>
      <c r="G20" s="43">
        <f t="shared" si="3"/>
        <v>164</v>
      </c>
      <c r="H20" s="58">
        <f t="shared" si="5"/>
        <v>158</v>
      </c>
      <c r="I20" s="131"/>
      <c r="J20" s="16">
        <v>158</v>
      </c>
      <c r="K20" s="151"/>
      <c r="L20" s="151"/>
      <c r="M20" s="151">
        <v>6</v>
      </c>
      <c r="N20" s="12"/>
      <c r="O20" s="50"/>
      <c r="P20" s="5">
        <v>68</v>
      </c>
      <c r="Q20" s="14"/>
      <c r="R20" s="12">
        <v>96</v>
      </c>
      <c r="S20" s="7"/>
      <c r="T20" s="16"/>
      <c r="U20" s="7"/>
      <c r="V20" s="12"/>
      <c r="W20" s="144">
        <f t="shared" si="4"/>
        <v>164</v>
      </c>
    </row>
    <row r="21" spans="1:23" ht="13.5" customHeight="1" x14ac:dyDescent="0.15">
      <c r="A21" s="474" t="s">
        <v>287</v>
      </c>
      <c r="B21" s="5" t="s">
        <v>286</v>
      </c>
      <c r="C21" s="34" t="s">
        <v>172</v>
      </c>
      <c r="D21" s="348" t="s">
        <v>143</v>
      </c>
      <c r="E21" s="44">
        <f t="shared" si="2"/>
        <v>98</v>
      </c>
      <c r="F21" s="92"/>
      <c r="G21" s="43">
        <f t="shared" si="3"/>
        <v>98</v>
      </c>
      <c r="H21" s="58">
        <f t="shared" si="5"/>
        <v>30</v>
      </c>
      <c r="I21" s="131">
        <v>68</v>
      </c>
      <c r="J21" s="16">
        <v>30</v>
      </c>
      <c r="K21" s="151"/>
      <c r="L21" s="151"/>
      <c r="M21" s="131"/>
      <c r="N21" s="12"/>
      <c r="O21" s="50"/>
      <c r="P21" s="5">
        <v>34</v>
      </c>
      <c r="Q21" s="14"/>
      <c r="R21" s="12">
        <v>64</v>
      </c>
      <c r="S21" s="7"/>
      <c r="T21" s="16"/>
      <c r="U21" s="7"/>
      <c r="V21" s="12"/>
      <c r="W21" s="144">
        <f t="shared" si="4"/>
        <v>98</v>
      </c>
    </row>
    <row r="22" spans="1:23" ht="16.5" customHeight="1" x14ac:dyDescent="0.15">
      <c r="A22" s="475"/>
      <c r="B22" s="5" t="s">
        <v>194</v>
      </c>
      <c r="C22" s="34" t="s">
        <v>171</v>
      </c>
      <c r="D22" s="348" t="s">
        <v>143</v>
      </c>
      <c r="E22" s="44">
        <f t="shared" si="2"/>
        <v>58</v>
      </c>
      <c r="F22" s="92"/>
      <c r="G22" s="43">
        <f t="shared" si="3"/>
        <v>58</v>
      </c>
      <c r="H22" s="58">
        <f t="shared" si="5"/>
        <v>22</v>
      </c>
      <c r="I22" s="131">
        <v>36</v>
      </c>
      <c r="J22" s="16">
        <v>22</v>
      </c>
      <c r="K22" s="151"/>
      <c r="L22" s="151"/>
      <c r="M22" s="131"/>
      <c r="N22" s="12"/>
      <c r="O22" s="50"/>
      <c r="P22" s="5">
        <v>34</v>
      </c>
      <c r="Q22" s="14"/>
      <c r="R22" s="12">
        <v>24</v>
      </c>
      <c r="S22" s="7"/>
      <c r="T22" s="16"/>
      <c r="U22" s="7"/>
      <c r="V22" s="12"/>
      <c r="W22" s="144">
        <f t="shared" si="4"/>
        <v>58</v>
      </c>
    </row>
    <row r="23" spans="1:23" ht="13.5" customHeight="1" x14ac:dyDescent="0.15">
      <c r="A23" s="476"/>
      <c r="B23" s="5" t="s">
        <v>195</v>
      </c>
      <c r="C23" s="34" t="s">
        <v>170</v>
      </c>
      <c r="D23" s="348" t="s">
        <v>143</v>
      </c>
      <c r="E23" s="44">
        <f t="shared" si="2"/>
        <v>42</v>
      </c>
      <c r="F23" s="152"/>
      <c r="G23" s="43">
        <f t="shared" si="3"/>
        <v>42</v>
      </c>
      <c r="H23" s="58"/>
      <c r="I23" s="131">
        <v>42</v>
      </c>
      <c r="J23" s="16"/>
      <c r="K23" s="151"/>
      <c r="L23" s="151"/>
      <c r="M23" s="131"/>
      <c r="N23" s="12"/>
      <c r="O23" s="50"/>
      <c r="P23" s="5"/>
      <c r="Q23" s="14"/>
      <c r="R23" s="12"/>
      <c r="S23" s="7"/>
      <c r="T23" s="16"/>
      <c r="U23" s="7"/>
      <c r="V23" s="12">
        <v>42</v>
      </c>
      <c r="W23" s="144">
        <f t="shared" si="4"/>
        <v>42</v>
      </c>
    </row>
    <row r="24" spans="1:23" ht="13.5" customHeight="1" x14ac:dyDescent="0.15">
      <c r="A24" s="474" t="s">
        <v>288</v>
      </c>
      <c r="B24" s="25" t="s">
        <v>196</v>
      </c>
      <c r="C24" s="148" t="s">
        <v>174</v>
      </c>
      <c r="D24" s="348" t="s">
        <v>143</v>
      </c>
      <c r="E24" s="44">
        <f t="shared" si="2"/>
        <v>82</v>
      </c>
      <c r="F24" s="92"/>
      <c r="G24" s="43">
        <f t="shared" si="3"/>
        <v>82</v>
      </c>
      <c r="H24" s="58"/>
      <c r="I24" s="58">
        <v>82</v>
      </c>
      <c r="J24" s="58"/>
      <c r="K24" s="150"/>
      <c r="L24" s="150"/>
      <c r="M24" s="58"/>
      <c r="N24" s="12"/>
      <c r="O24" s="49"/>
      <c r="P24" s="25">
        <v>34</v>
      </c>
      <c r="Q24" s="59"/>
      <c r="R24" s="24">
        <v>48</v>
      </c>
      <c r="S24" s="36"/>
      <c r="T24" s="6"/>
      <c r="U24" s="36"/>
      <c r="V24" s="24"/>
      <c r="W24" s="144">
        <f t="shared" si="4"/>
        <v>82</v>
      </c>
    </row>
    <row r="25" spans="1:23" ht="13.5" customHeight="1" x14ac:dyDescent="0.15">
      <c r="A25" s="475"/>
      <c r="B25" s="5" t="s">
        <v>197</v>
      </c>
      <c r="C25" s="34" t="s">
        <v>191</v>
      </c>
      <c r="D25" s="348" t="s">
        <v>143</v>
      </c>
      <c r="E25" s="44">
        <f t="shared" si="2"/>
        <v>82</v>
      </c>
      <c r="F25" s="92"/>
      <c r="G25" s="43">
        <f t="shared" si="3"/>
        <v>82</v>
      </c>
      <c r="H25" s="58"/>
      <c r="I25" s="131">
        <v>82</v>
      </c>
      <c r="J25" s="131"/>
      <c r="K25" s="151"/>
      <c r="L25" s="151"/>
      <c r="M25" s="151"/>
      <c r="N25" s="12"/>
      <c r="O25" s="50"/>
      <c r="P25" s="5"/>
      <c r="Q25" s="14"/>
      <c r="R25" s="12"/>
      <c r="S25" s="7"/>
      <c r="T25" s="16">
        <v>42</v>
      </c>
      <c r="U25" s="7"/>
      <c r="V25" s="12">
        <v>40</v>
      </c>
      <c r="W25" s="144">
        <f t="shared" si="4"/>
        <v>82</v>
      </c>
    </row>
    <row r="26" spans="1:23" ht="13.5" customHeight="1" x14ac:dyDescent="0.15">
      <c r="A26" s="476"/>
      <c r="B26" s="5" t="s">
        <v>198</v>
      </c>
      <c r="C26" s="148" t="s">
        <v>205</v>
      </c>
      <c r="D26" s="348" t="s">
        <v>143</v>
      </c>
      <c r="E26" s="44">
        <f t="shared" si="2"/>
        <v>42</v>
      </c>
      <c r="F26" s="16"/>
      <c r="G26" s="43">
        <f t="shared" si="3"/>
        <v>42</v>
      </c>
      <c r="H26" s="58"/>
      <c r="I26" s="58">
        <v>42</v>
      </c>
      <c r="J26" s="58"/>
      <c r="K26" s="150"/>
      <c r="L26" s="150"/>
      <c r="M26" s="150"/>
      <c r="N26" s="12"/>
      <c r="O26" s="50"/>
      <c r="P26" s="5"/>
      <c r="Q26" s="14"/>
      <c r="R26" s="12"/>
      <c r="S26" s="7"/>
      <c r="T26" s="16">
        <v>42</v>
      </c>
      <c r="U26" s="7"/>
      <c r="V26" s="12"/>
      <c r="W26" s="144">
        <f t="shared" si="4"/>
        <v>42</v>
      </c>
    </row>
    <row r="27" spans="1:23" ht="13.5" customHeight="1" x14ac:dyDescent="0.15">
      <c r="A27" s="477" t="s">
        <v>290</v>
      </c>
      <c r="B27" s="5" t="s">
        <v>199</v>
      </c>
      <c r="C27" s="34" t="s">
        <v>173</v>
      </c>
      <c r="D27" s="348" t="s">
        <v>143</v>
      </c>
      <c r="E27" s="44">
        <f t="shared" si="2"/>
        <v>82</v>
      </c>
      <c r="F27" s="92"/>
      <c r="G27" s="43">
        <f t="shared" si="3"/>
        <v>82</v>
      </c>
      <c r="H27" s="58">
        <f t="shared" si="5"/>
        <v>80</v>
      </c>
      <c r="I27" s="131">
        <v>2</v>
      </c>
      <c r="J27" s="131">
        <v>80</v>
      </c>
      <c r="K27" s="151"/>
      <c r="L27" s="151"/>
      <c r="M27" s="151"/>
      <c r="N27" s="12"/>
      <c r="O27" s="49"/>
      <c r="P27" s="25">
        <v>34</v>
      </c>
      <c r="Q27" s="59"/>
      <c r="R27" s="24">
        <v>48</v>
      </c>
      <c r="S27" s="36"/>
      <c r="T27" s="16"/>
      <c r="U27" s="59"/>
      <c r="V27" s="24"/>
      <c r="W27" s="144">
        <f t="shared" si="4"/>
        <v>82</v>
      </c>
    </row>
    <row r="28" spans="1:23" ht="18" customHeight="1" x14ac:dyDescent="0.15">
      <c r="A28" s="478"/>
      <c r="B28" s="5" t="s">
        <v>200</v>
      </c>
      <c r="C28" s="361" t="s">
        <v>289</v>
      </c>
      <c r="D28" s="344" t="s">
        <v>143</v>
      </c>
      <c r="E28" s="44">
        <f t="shared" si="2"/>
        <v>60</v>
      </c>
      <c r="F28" s="16"/>
      <c r="G28" s="43">
        <f t="shared" si="3"/>
        <v>60</v>
      </c>
      <c r="H28" s="58">
        <f t="shared" si="5"/>
        <v>24</v>
      </c>
      <c r="I28" s="153">
        <v>36</v>
      </c>
      <c r="J28" s="153">
        <v>24</v>
      </c>
      <c r="K28" s="154"/>
      <c r="L28" s="154"/>
      <c r="M28" s="154"/>
      <c r="N28" s="12"/>
      <c r="O28" s="50"/>
      <c r="P28" s="5">
        <v>34</v>
      </c>
      <c r="Q28" s="14"/>
      <c r="R28" s="12">
        <v>26</v>
      </c>
      <c r="S28" s="7"/>
      <c r="T28" s="16"/>
      <c r="U28" s="5"/>
      <c r="V28" s="16"/>
      <c r="W28" s="144">
        <f t="shared" si="4"/>
        <v>60</v>
      </c>
    </row>
    <row r="29" spans="1:23" ht="21.75" customHeight="1" x14ac:dyDescent="0.15">
      <c r="A29" s="143"/>
      <c r="B29" s="5" t="s">
        <v>291</v>
      </c>
      <c r="C29" s="34" t="s">
        <v>298</v>
      </c>
      <c r="D29" s="155" t="s">
        <v>219</v>
      </c>
      <c r="E29" s="44">
        <f t="shared" si="2"/>
        <v>42</v>
      </c>
      <c r="F29" s="92"/>
      <c r="G29" s="43">
        <f t="shared" si="3"/>
        <v>42</v>
      </c>
      <c r="H29" s="58">
        <f t="shared" si="5"/>
        <v>24</v>
      </c>
      <c r="I29" s="16">
        <v>18</v>
      </c>
      <c r="J29" s="16">
        <v>24</v>
      </c>
      <c r="K29" s="7"/>
      <c r="L29" s="7"/>
      <c r="M29" s="16"/>
      <c r="N29" s="12"/>
      <c r="O29" s="49"/>
      <c r="P29" s="25"/>
      <c r="Q29" s="59"/>
      <c r="R29" s="12"/>
      <c r="S29" s="59"/>
      <c r="T29" s="6">
        <v>42</v>
      </c>
      <c r="U29" s="16"/>
      <c r="V29" s="5"/>
      <c r="W29" s="144">
        <f t="shared" si="4"/>
        <v>42</v>
      </c>
    </row>
    <row r="30" spans="1:23" ht="13.5" customHeight="1" x14ac:dyDescent="0.15">
      <c r="A30" s="479" t="s">
        <v>292</v>
      </c>
      <c r="B30" s="480"/>
      <c r="C30" s="481"/>
      <c r="D30" s="155"/>
      <c r="E30" s="44"/>
      <c r="F30" s="116"/>
      <c r="G30" s="43"/>
      <c r="H30" s="58"/>
      <c r="I30" s="14"/>
      <c r="J30" s="16"/>
      <c r="K30" s="7"/>
      <c r="L30" s="7"/>
      <c r="M30" s="16"/>
      <c r="N30" s="12"/>
      <c r="O30" s="49"/>
      <c r="P30" s="25"/>
      <c r="Q30" s="59"/>
      <c r="R30" s="12"/>
      <c r="S30" s="59"/>
      <c r="T30" s="6"/>
      <c r="U30" s="6"/>
      <c r="V30" s="14"/>
      <c r="W30" s="144">
        <f t="shared" si="4"/>
        <v>0</v>
      </c>
    </row>
    <row r="31" spans="1:23" ht="21.75" thickBot="1" x14ac:dyDescent="0.2">
      <c r="A31" s="284"/>
      <c r="B31" s="300" t="s">
        <v>206</v>
      </c>
      <c r="C31" s="349" t="s">
        <v>293</v>
      </c>
      <c r="D31" s="332" t="s">
        <v>219</v>
      </c>
      <c r="E31" s="301">
        <f t="shared" si="2"/>
        <v>42</v>
      </c>
      <c r="F31" s="302"/>
      <c r="G31" s="303">
        <f t="shared" si="3"/>
        <v>42</v>
      </c>
      <c r="H31" s="304">
        <f t="shared" si="5"/>
        <v>22</v>
      </c>
      <c r="I31" s="19">
        <v>20</v>
      </c>
      <c r="J31" s="292">
        <v>22</v>
      </c>
      <c r="K31" s="292"/>
      <c r="L31" s="292"/>
      <c r="M31" s="293"/>
      <c r="N31" s="295"/>
      <c r="O31" s="305"/>
      <c r="P31" s="293">
        <v>42</v>
      </c>
      <c r="Q31" s="19"/>
      <c r="R31" s="295"/>
      <c r="S31" s="19"/>
      <c r="T31" s="292"/>
      <c r="U31" s="292"/>
      <c r="V31" s="23"/>
      <c r="W31" s="144">
        <f t="shared" si="4"/>
        <v>42</v>
      </c>
    </row>
    <row r="32" spans="1:23" ht="13.5" customHeight="1" thickTop="1" thickBot="1" x14ac:dyDescent="0.2">
      <c r="A32" s="286"/>
      <c r="B32" s="31" t="s">
        <v>306</v>
      </c>
      <c r="C32" s="350" t="s">
        <v>307</v>
      </c>
      <c r="D32" s="333"/>
      <c r="E32" s="31">
        <f>E33+E34+E35+E36+E37+E38</f>
        <v>228</v>
      </c>
      <c r="F32" s="306">
        <f t="shared" ref="F32:V32" si="6">F33+F34+F35+F36+F37+F38</f>
        <v>0</v>
      </c>
      <c r="G32" s="29">
        <f t="shared" si="6"/>
        <v>228</v>
      </c>
      <c r="H32" s="307">
        <f t="shared" si="6"/>
        <v>130</v>
      </c>
      <c r="I32" s="29">
        <f t="shared" si="6"/>
        <v>98</v>
      </c>
      <c r="J32" s="306">
        <f t="shared" si="6"/>
        <v>130</v>
      </c>
      <c r="K32" s="307">
        <f t="shared" si="6"/>
        <v>0</v>
      </c>
      <c r="L32" s="29">
        <f t="shared" si="6"/>
        <v>0</v>
      </c>
      <c r="M32" s="306">
        <f t="shared" si="6"/>
        <v>0</v>
      </c>
      <c r="N32" s="30">
        <f t="shared" si="6"/>
        <v>0</v>
      </c>
      <c r="O32" s="306">
        <f t="shared" si="6"/>
        <v>0</v>
      </c>
      <c r="P32" s="29">
        <f t="shared" si="6"/>
        <v>0</v>
      </c>
      <c r="Q32" s="307">
        <f t="shared" si="6"/>
        <v>0</v>
      </c>
      <c r="R32" s="30">
        <f t="shared" si="6"/>
        <v>36</v>
      </c>
      <c r="S32" s="306">
        <f t="shared" si="6"/>
        <v>0</v>
      </c>
      <c r="T32" s="29">
        <f t="shared" si="6"/>
        <v>156</v>
      </c>
      <c r="U32" s="29">
        <f t="shared" si="6"/>
        <v>0</v>
      </c>
      <c r="V32" s="308">
        <f t="shared" si="6"/>
        <v>36</v>
      </c>
      <c r="W32" s="144">
        <f t="shared" si="4"/>
        <v>228</v>
      </c>
    </row>
    <row r="33" spans="1:23" ht="13.5" customHeight="1" thickTop="1" x14ac:dyDescent="0.15">
      <c r="A33" s="285"/>
      <c r="B33" s="6" t="s">
        <v>310</v>
      </c>
      <c r="C33" s="351" t="s">
        <v>309</v>
      </c>
      <c r="D33" s="334" t="s">
        <v>143</v>
      </c>
      <c r="E33" s="25">
        <f>F33+G33</f>
        <v>36</v>
      </c>
      <c r="F33" s="6"/>
      <c r="G33" s="299">
        <f>I33+J33+K33+L33+M33+N33</f>
        <v>36</v>
      </c>
      <c r="H33" s="6">
        <f>J33</f>
        <v>8</v>
      </c>
      <c r="I33" s="6">
        <v>28</v>
      </c>
      <c r="J33" s="6">
        <v>8</v>
      </c>
      <c r="K33" s="6"/>
      <c r="L33" s="6"/>
      <c r="M33" s="6"/>
      <c r="N33" s="24"/>
      <c r="O33" s="25"/>
      <c r="P33" s="6"/>
      <c r="Q33" s="6"/>
      <c r="R33" s="24"/>
      <c r="S33" s="59"/>
      <c r="T33" s="6">
        <v>36</v>
      </c>
      <c r="U33" s="6"/>
      <c r="V33" s="25"/>
      <c r="W33" s="144">
        <f t="shared" si="4"/>
        <v>36</v>
      </c>
    </row>
    <row r="34" spans="1:23" ht="27" customHeight="1" x14ac:dyDescent="0.15">
      <c r="A34" s="143"/>
      <c r="B34" s="16" t="s">
        <v>311</v>
      </c>
      <c r="C34" s="352" t="s">
        <v>312</v>
      </c>
      <c r="D34" s="335" t="s">
        <v>143</v>
      </c>
      <c r="E34" s="5">
        <f t="shared" ref="E34:E38" si="7">F34+G34</f>
        <v>36</v>
      </c>
      <c r="F34" s="16"/>
      <c r="G34" s="13">
        <f t="shared" ref="G34:G38" si="8">I34+J34+K34+L34+M34+N34</f>
        <v>36</v>
      </c>
      <c r="H34" s="16">
        <f t="shared" ref="H34:H38" si="9">J34</f>
        <v>34</v>
      </c>
      <c r="I34" s="16">
        <v>2</v>
      </c>
      <c r="J34" s="16">
        <v>34</v>
      </c>
      <c r="K34" s="16"/>
      <c r="L34" s="16"/>
      <c r="M34" s="16"/>
      <c r="N34" s="12"/>
      <c r="O34" s="5"/>
      <c r="P34" s="5"/>
      <c r="Q34" s="5"/>
      <c r="R34" s="12"/>
      <c r="S34" s="14"/>
      <c r="T34" s="16">
        <v>36</v>
      </c>
      <c r="U34" s="16"/>
      <c r="V34" s="5"/>
      <c r="W34" s="144">
        <f t="shared" si="4"/>
        <v>36</v>
      </c>
    </row>
    <row r="35" spans="1:23" ht="13.5" customHeight="1" x14ac:dyDescent="0.15">
      <c r="A35" s="143"/>
      <c r="B35" s="16" t="s">
        <v>313</v>
      </c>
      <c r="C35" s="353" t="s">
        <v>22</v>
      </c>
      <c r="D35" s="335" t="s">
        <v>143</v>
      </c>
      <c r="E35" s="5">
        <f t="shared" si="7"/>
        <v>36</v>
      </c>
      <c r="F35" s="16"/>
      <c r="G35" s="13">
        <f t="shared" si="8"/>
        <v>36</v>
      </c>
      <c r="H35" s="16">
        <f t="shared" si="9"/>
        <v>16</v>
      </c>
      <c r="I35" s="16">
        <v>20</v>
      </c>
      <c r="J35" s="16">
        <v>16</v>
      </c>
      <c r="K35" s="16"/>
      <c r="L35" s="16"/>
      <c r="M35" s="16"/>
      <c r="N35" s="12"/>
      <c r="O35" s="5"/>
      <c r="P35" s="5"/>
      <c r="Q35" s="5"/>
      <c r="R35" s="12"/>
      <c r="S35" s="5"/>
      <c r="T35" s="16"/>
      <c r="U35" s="16"/>
      <c r="V35" s="5">
        <v>36</v>
      </c>
      <c r="W35" s="144">
        <f t="shared" si="4"/>
        <v>36</v>
      </c>
    </row>
    <row r="36" spans="1:23" ht="13.5" customHeight="1" x14ac:dyDescent="0.15">
      <c r="A36" s="143"/>
      <c r="B36" s="16" t="s">
        <v>314</v>
      </c>
      <c r="C36" s="353" t="s">
        <v>173</v>
      </c>
      <c r="D36" s="335" t="s">
        <v>143</v>
      </c>
      <c r="E36" s="5">
        <f t="shared" si="7"/>
        <v>48</v>
      </c>
      <c r="F36" s="16"/>
      <c r="G36" s="13">
        <f t="shared" si="8"/>
        <v>48</v>
      </c>
      <c r="H36" s="16">
        <f t="shared" si="9"/>
        <v>46</v>
      </c>
      <c r="I36" s="16">
        <v>2</v>
      </c>
      <c r="J36" s="16">
        <v>46</v>
      </c>
      <c r="K36" s="16"/>
      <c r="L36" s="16"/>
      <c r="M36" s="16"/>
      <c r="N36" s="12"/>
      <c r="O36" s="5"/>
      <c r="P36" s="5"/>
      <c r="Q36" s="5"/>
      <c r="R36" s="12"/>
      <c r="S36" s="5"/>
      <c r="T36" s="16">
        <v>48</v>
      </c>
      <c r="U36" s="16"/>
      <c r="V36" s="5"/>
      <c r="W36" s="144">
        <f t="shared" si="4"/>
        <v>48</v>
      </c>
    </row>
    <row r="37" spans="1:23" ht="20.25" customHeight="1" x14ac:dyDescent="0.15">
      <c r="A37" s="143"/>
      <c r="B37" s="16" t="s">
        <v>315</v>
      </c>
      <c r="C37" s="353" t="s">
        <v>316</v>
      </c>
      <c r="D37" s="336" t="s">
        <v>219</v>
      </c>
      <c r="E37" s="5">
        <f t="shared" si="7"/>
        <v>36</v>
      </c>
      <c r="F37" s="16"/>
      <c r="G37" s="13">
        <f t="shared" si="8"/>
        <v>36</v>
      </c>
      <c r="H37" s="16">
        <f t="shared" si="9"/>
        <v>6</v>
      </c>
      <c r="I37" s="16">
        <v>30</v>
      </c>
      <c r="J37" s="16">
        <v>6</v>
      </c>
      <c r="K37" s="16"/>
      <c r="L37" s="16"/>
      <c r="M37" s="16"/>
      <c r="N37" s="12"/>
      <c r="O37" s="5"/>
      <c r="P37" s="5"/>
      <c r="Q37" s="5"/>
      <c r="R37" s="12">
        <v>36</v>
      </c>
      <c r="S37" s="5"/>
      <c r="T37" s="16"/>
      <c r="U37" s="16"/>
      <c r="V37" s="5"/>
      <c r="W37" s="144">
        <f t="shared" si="4"/>
        <v>36</v>
      </c>
    </row>
    <row r="38" spans="1:23" ht="24" customHeight="1" thickBot="1" x14ac:dyDescent="0.2">
      <c r="A38" s="147"/>
      <c r="B38" s="292" t="s">
        <v>317</v>
      </c>
      <c r="C38" s="354" t="s">
        <v>318</v>
      </c>
      <c r="D38" s="337" t="s">
        <v>219</v>
      </c>
      <c r="E38" s="293">
        <f t="shared" si="7"/>
        <v>36</v>
      </c>
      <c r="F38" s="292"/>
      <c r="G38" s="294">
        <f t="shared" si="8"/>
        <v>36</v>
      </c>
      <c r="H38" s="292">
        <f t="shared" si="9"/>
        <v>20</v>
      </c>
      <c r="I38" s="292">
        <v>16</v>
      </c>
      <c r="J38" s="292">
        <v>20</v>
      </c>
      <c r="K38" s="292"/>
      <c r="L38" s="292"/>
      <c r="M38" s="292"/>
      <c r="N38" s="295"/>
      <c r="O38" s="293"/>
      <c r="P38" s="293"/>
      <c r="Q38" s="293"/>
      <c r="R38" s="295"/>
      <c r="S38" s="293"/>
      <c r="T38" s="292">
        <v>36</v>
      </c>
      <c r="U38" s="292"/>
      <c r="V38" s="23"/>
      <c r="W38" s="144">
        <f t="shared" si="4"/>
        <v>36</v>
      </c>
    </row>
    <row r="39" spans="1:23" ht="13.5" customHeight="1" thickTop="1" thickBot="1" x14ac:dyDescent="0.2">
      <c r="A39" s="288"/>
      <c r="B39" s="127" t="s">
        <v>134</v>
      </c>
      <c r="C39" s="133" t="s">
        <v>308</v>
      </c>
      <c r="D39" s="338"/>
      <c r="E39" s="272">
        <f>E40+E41+E42+E43+E44</f>
        <v>204</v>
      </c>
      <c r="F39" s="273">
        <f t="shared" ref="F39:V39" si="10">F40+F41+F42+F43+F44</f>
        <v>0</v>
      </c>
      <c r="G39" s="290">
        <f t="shared" si="10"/>
        <v>204</v>
      </c>
      <c r="H39" s="290">
        <f t="shared" si="10"/>
        <v>102</v>
      </c>
      <c r="I39" s="290">
        <f t="shared" si="10"/>
        <v>94</v>
      </c>
      <c r="J39" s="290">
        <f t="shared" si="10"/>
        <v>102</v>
      </c>
      <c r="K39" s="290">
        <f t="shared" si="10"/>
        <v>0</v>
      </c>
      <c r="L39" s="291">
        <f t="shared" si="10"/>
        <v>2</v>
      </c>
      <c r="M39" s="273">
        <f t="shared" si="10"/>
        <v>6</v>
      </c>
      <c r="N39" s="279">
        <f t="shared" si="10"/>
        <v>0</v>
      </c>
      <c r="O39" s="273">
        <f t="shared" si="10"/>
        <v>0</v>
      </c>
      <c r="P39" s="290">
        <f t="shared" si="10"/>
        <v>58</v>
      </c>
      <c r="Q39" s="290">
        <f t="shared" si="10"/>
        <v>0</v>
      </c>
      <c r="R39" s="279">
        <f t="shared" si="10"/>
        <v>110</v>
      </c>
      <c r="S39" s="272">
        <f t="shared" si="10"/>
        <v>0</v>
      </c>
      <c r="T39" s="296">
        <f t="shared" si="10"/>
        <v>0</v>
      </c>
      <c r="U39" s="297">
        <f t="shared" si="10"/>
        <v>0</v>
      </c>
      <c r="V39" s="272">
        <f t="shared" si="10"/>
        <v>36</v>
      </c>
      <c r="W39" s="144">
        <f t="shared" si="4"/>
        <v>204</v>
      </c>
    </row>
    <row r="40" spans="1:23" ht="20.25" customHeight="1" thickTop="1" x14ac:dyDescent="0.15">
      <c r="A40" s="289"/>
      <c r="B40" s="128" t="s">
        <v>135</v>
      </c>
      <c r="C40" s="35" t="s">
        <v>374</v>
      </c>
      <c r="D40" s="339" t="s">
        <v>217</v>
      </c>
      <c r="E40" s="17">
        <f>F40+G40</f>
        <v>58</v>
      </c>
      <c r="F40" s="26"/>
      <c r="G40" s="47">
        <f>I40+J40+K40+L40+M40</f>
        <v>58</v>
      </c>
      <c r="H40" s="28">
        <f>J40</f>
        <v>36</v>
      </c>
      <c r="I40" s="28">
        <v>14</v>
      </c>
      <c r="J40" s="28">
        <v>36</v>
      </c>
      <c r="K40" s="6"/>
      <c r="L40" s="6">
        <v>2</v>
      </c>
      <c r="M40" s="6">
        <v>6</v>
      </c>
      <c r="N40" s="24"/>
      <c r="O40" s="25"/>
      <c r="P40" s="25">
        <v>58</v>
      </c>
      <c r="Q40" s="59"/>
      <c r="R40" s="24"/>
      <c r="S40" s="59"/>
      <c r="T40" s="6"/>
      <c r="U40" s="298"/>
      <c r="V40" s="161"/>
      <c r="W40" s="144">
        <f t="shared" si="4"/>
        <v>58</v>
      </c>
    </row>
    <row r="41" spans="1:23" ht="13.5" customHeight="1" x14ac:dyDescent="0.15">
      <c r="A41" s="143"/>
      <c r="B41" s="5" t="s">
        <v>136</v>
      </c>
      <c r="C41" s="35" t="s">
        <v>319</v>
      </c>
      <c r="D41" s="340" t="s">
        <v>143</v>
      </c>
      <c r="E41" s="17">
        <f t="shared" ref="E41:E44" si="11">F41+G41</f>
        <v>38</v>
      </c>
      <c r="F41" s="3"/>
      <c r="G41" s="27">
        <f t="shared" ref="G41:G44" si="12">I41+J41+K41+L41+M41</f>
        <v>38</v>
      </c>
      <c r="H41" s="28">
        <f t="shared" ref="H41:H44" si="13">J41</f>
        <v>14</v>
      </c>
      <c r="I41" s="2">
        <v>24</v>
      </c>
      <c r="J41" s="2">
        <v>14</v>
      </c>
      <c r="K41" s="16"/>
      <c r="L41" s="16"/>
      <c r="M41" s="16"/>
      <c r="N41" s="12"/>
      <c r="O41" s="5"/>
      <c r="P41" s="5"/>
      <c r="Q41" s="14"/>
      <c r="R41" s="12">
        <v>38</v>
      </c>
      <c r="S41" s="14"/>
      <c r="T41" s="16"/>
      <c r="U41" s="16"/>
      <c r="V41" s="11"/>
      <c r="W41" s="144">
        <f t="shared" si="4"/>
        <v>38</v>
      </c>
    </row>
    <row r="42" spans="1:23" ht="18" customHeight="1" x14ac:dyDescent="0.15">
      <c r="A42" s="143"/>
      <c r="B42" s="129" t="s">
        <v>321</v>
      </c>
      <c r="C42" s="156" t="s">
        <v>331</v>
      </c>
      <c r="D42" s="340" t="s">
        <v>143</v>
      </c>
      <c r="E42" s="17">
        <f t="shared" si="11"/>
        <v>36</v>
      </c>
      <c r="F42" s="3"/>
      <c r="G42" s="27">
        <f t="shared" si="12"/>
        <v>36</v>
      </c>
      <c r="H42" s="28">
        <f t="shared" si="13"/>
        <v>36</v>
      </c>
      <c r="I42" s="2"/>
      <c r="J42" s="2">
        <v>36</v>
      </c>
      <c r="K42" s="16"/>
      <c r="L42" s="7"/>
      <c r="M42" s="7"/>
      <c r="N42" s="12"/>
      <c r="O42" s="5"/>
      <c r="P42" s="5"/>
      <c r="Q42" s="14"/>
      <c r="R42" s="12">
        <v>36</v>
      </c>
      <c r="S42" s="14"/>
      <c r="T42" s="16"/>
      <c r="U42" s="16"/>
      <c r="V42" s="11"/>
      <c r="W42" s="144">
        <f t="shared" si="4"/>
        <v>36</v>
      </c>
    </row>
    <row r="43" spans="1:23" ht="23.1" customHeight="1" x14ac:dyDescent="0.15">
      <c r="A43" s="143"/>
      <c r="B43" s="129" t="s">
        <v>322</v>
      </c>
      <c r="C43" s="32" t="s">
        <v>379</v>
      </c>
      <c r="D43" s="341" t="s">
        <v>219</v>
      </c>
      <c r="E43" s="17">
        <f t="shared" si="11"/>
        <v>36</v>
      </c>
      <c r="F43" s="92"/>
      <c r="G43" s="27">
        <f t="shared" si="12"/>
        <v>36</v>
      </c>
      <c r="H43" s="28"/>
      <c r="I43" s="16">
        <v>36</v>
      </c>
      <c r="J43" s="16"/>
      <c r="K43" s="16"/>
      <c r="L43" s="7"/>
      <c r="M43" s="7"/>
      <c r="N43" s="12"/>
      <c r="O43" s="5"/>
      <c r="P43" s="5"/>
      <c r="Q43" s="14"/>
      <c r="R43" s="12">
        <v>36</v>
      </c>
      <c r="S43" s="14"/>
      <c r="T43" s="16"/>
      <c r="U43" s="14"/>
      <c r="V43" s="12"/>
      <c r="W43" s="144">
        <f t="shared" si="4"/>
        <v>36</v>
      </c>
    </row>
    <row r="44" spans="1:23" ht="20.100000000000001" customHeight="1" thickBot="1" x14ac:dyDescent="0.2">
      <c r="A44" s="147"/>
      <c r="B44" s="129" t="s">
        <v>320</v>
      </c>
      <c r="C44" s="32" t="s">
        <v>380</v>
      </c>
      <c r="D44" s="341" t="s">
        <v>219</v>
      </c>
      <c r="E44" s="17">
        <f t="shared" si="11"/>
        <v>36</v>
      </c>
      <c r="F44" s="92"/>
      <c r="G44" s="27">
        <f t="shared" si="12"/>
        <v>36</v>
      </c>
      <c r="H44" s="28">
        <f t="shared" si="13"/>
        <v>16</v>
      </c>
      <c r="I44" s="16">
        <v>20</v>
      </c>
      <c r="J44" s="16">
        <v>16</v>
      </c>
      <c r="K44" s="16"/>
      <c r="L44" s="7"/>
      <c r="M44" s="7"/>
      <c r="N44" s="12"/>
      <c r="O44" s="5"/>
      <c r="P44" s="5"/>
      <c r="Q44" s="14"/>
      <c r="R44" s="12"/>
      <c r="S44" s="14"/>
      <c r="T44" s="287"/>
      <c r="U44" s="14"/>
      <c r="V44" s="12">
        <v>36</v>
      </c>
      <c r="W44" s="144">
        <f t="shared" si="4"/>
        <v>36</v>
      </c>
    </row>
    <row r="45" spans="1:23" ht="13.5" customHeight="1" thickTop="1" thickBot="1" x14ac:dyDescent="0.2">
      <c r="A45" s="286"/>
      <c r="B45" s="31" t="s">
        <v>137</v>
      </c>
      <c r="C45" s="33" t="s">
        <v>251</v>
      </c>
      <c r="D45" s="308"/>
      <c r="E45" s="29">
        <f t="shared" ref="E45:V45" si="14">E46+E54</f>
        <v>1008</v>
      </c>
      <c r="F45" s="29">
        <f t="shared" si="14"/>
        <v>16</v>
      </c>
      <c r="G45" s="29">
        <f t="shared" si="14"/>
        <v>992</v>
      </c>
      <c r="H45" s="29">
        <f t="shared" si="14"/>
        <v>846</v>
      </c>
      <c r="I45" s="29">
        <f t="shared" si="14"/>
        <v>98</v>
      </c>
      <c r="J45" s="29">
        <f t="shared" si="14"/>
        <v>198</v>
      </c>
      <c r="K45" s="29">
        <f t="shared" si="14"/>
        <v>324</v>
      </c>
      <c r="L45" s="29">
        <f t="shared" si="14"/>
        <v>0</v>
      </c>
      <c r="M45" s="29">
        <f t="shared" si="14"/>
        <v>48</v>
      </c>
      <c r="N45" s="30">
        <f t="shared" si="14"/>
        <v>324</v>
      </c>
      <c r="O45" s="31">
        <f t="shared" si="14"/>
        <v>4</v>
      </c>
      <c r="P45" s="29">
        <f t="shared" si="14"/>
        <v>96</v>
      </c>
      <c r="Q45" s="29">
        <f t="shared" si="14"/>
        <v>4</v>
      </c>
      <c r="R45" s="30">
        <f t="shared" si="14"/>
        <v>180</v>
      </c>
      <c r="S45" s="31">
        <f t="shared" si="14"/>
        <v>6</v>
      </c>
      <c r="T45" s="29">
        <f t="shared" si="14"/>
        <v>202</v>
      </c>
      <c r="U45" s="29">
        <f t="shared" si="14"/>
        <v>2</v>
      </c>
      <c r="V45" s="29">
        <f t="shared" si="14"/>
        <v>514</v>
      </c>
      <c r="W45" s="144">
        <f t="shared" si="4"/>
        <v>1008</v>
      </c>
    </row>
    <row r="46" spans="1:23" ht="39" customHeight="1" thickTop="1" thickBot="1" x14ac:dyDescent="0.2">
      <c r="A46" s="286"/>
      <c r="B46" s="328" t="s">
        <v>323</v>
      </c>
      <c r="C46" s="355" t="s">
        <v>324</v>
      </c>
      <c r="D46" s="342" t="s">
        <v>384</v>
      </c>
      <c r="E46" s="29">
        <f>SUM(E47:E53)</f>
        <v>608</v>
      </c>
      <c r="F46" s="29">
        <f t="shared" ref="F46:V46" si="15">SUM(F47:F53)</f>
        <v>12</v>
      </c>
      <c r="G46" s="29">
        <f t="shared" si="15"/>
        <v>596</v>
      </c>
      <c r="H46" s="29">
        <f t="shared" si="15"/>
        <v>518</v>
      </c>
      <c r="I46" s="29">
        <f t="shared" si="15"/>
        <v>48</v>
      </c>
      <c r="J46" s="29">
        <f t="shared" si="15"/>
        <v>122</v>
      </c>
      <c r="K46" s="29">
        <f t="shared" si="15"/>
        <v>216</v>
      </c>
      <c r="L46" s="29">
        <f t="shared" si="15"/>
        <v>0</v>
      </c>
      <c r="M46" s="29">
        <f t="shared" si="15"/>
        <v>30</v>
      </c>
      <c r="N46" s="30">
        <f t="shared" si="15"/>
        <v>180</v>
      </c>
      <c r="O46" s="31">
        <f t="shared" si="15"/>
        <v>4</v>
      </c>
      <c r="P46" s="29">
        <f t="shared" si="15"/>
        <v>96</v>
      </c>
      <c r="Q46" s="29">
        <f t="shared" si="15"/>
        <v>4</v>
      </c>
      <c r="R46" s="30">
        <f t="shared" si="15"/>
        <v>180</v>
      </c>
      <c r="S46" s="31">
        <f t="shared" si="15"/>
        <v>4</v>
      </c>
      <c r="T46" s="29">
        <f t="shared" si="15"/>
        <v>128</v>
      </c>
      <c r="U46" s="29">
        <f t="shared" si="15"/>
        <v>0</v>
      </c>
      <c r="V46" s="29">
        <f t="shared" si="15"/>
        <v>192</v>
      </c>
      <c r="W46" s="144">
        <f t="shared" si="4"/>
        <v>608</v>
      </c>
    </row>
    <row r="47" spans="1:23" ht="45" customHeight="1" thickTop="1" x14ac:dyDescent="0.15">
      <c r="A47" s="285"/>
      <c r="B47" s="329" t="s">
        <v>325</v>
      </c>
      <c r="C47" s="356" t="s">
        <v>326</v>
      </c>
      <c r="D47" s="343" t="s">
        <v>217</v>
      </c>
      <c r="E47" s="17">
        <f>F47+G47</f>
        <v>76</v>
      </c>
      <c r="F47" s="26">
        <v>4</v>
      </c>
      <c r="G47" s="27">
        <f>I47+J47+K47+L47+M47+N47</f>
        <v>72</v>
      </c>
      <c r="H47" s="28">
        <f>J47</f>
        <v>50</v>
      </c>
      <c r="I47" s="28">
        <v>16</v>
      </c>
      <c r="J47" s="28">
        <v>50</v>
      </c>
      <c r="K47" s="6"/>
      <c r="L47" s="36"/>
      <c r="M47" s="36">
        <v>6</v>
      </c>
      <c r="N47" s="24"/>
      <c r="O47" s="281"/>
      <c r="P47" s="25"/>
      <c r="Q47" s="59">
        <v>4</v>
      </c>
      <c r="R47" s="24">
        <v>72</v>
      </c>
      <c r="S47" s="5"/>
      <c r="T47" s="25"/>
      <c r="U47" s="59"/>
      <c r="V47" s="162"/>
      <c r="W47" s="144">
        <f t="shared" si="4"/>
        <v>76</v>
      </c>
    </row>
    <row r="48" spans="1:23" ht="36" customHeight="1" x14ac:dyDescent="0.15">
      <c r="A48" s="143"/>
      <c r="B48" s="326" t="s">
        <v>327</v>
      </c>
      <c r="C48" s="357" t="s">
        <v>328</v>
      </c>
      <c r="D48" s="343" t="s">
        <v>217</v>
      </c>
      <c r="E48" s="17">
        <f t="shared" ref="E48:E53" si="16">F48+G48</f>
        <v>60</v>
      </c>
      <c r="F48" s="3">
        <v>4</v>
      </c>
      <c r="G48" s="27">
        <f t="shared" ref="G48:G53" si="17">I48+J48+K48+L48+M48+N48</f>
        <v>56</v>
      </c>
      <c r="H48" s="28">
        <f t="shared" ref="H48:H49" si="18">J48</f>
        <v>36</v>
      </c>
      <c r="I48" s="2">
        <v>14</v>
      </c>
      <c r="J48" s="2">
        <v>36</v>
      </c>
      <c r="K48" s="16"/>
      <c r="L48" s="7"/>
      <c r="M48" s="7">
        <v>6</v>
      </c>
      <c r="N48" s="12"/>
      <c r="O48" s="5"/>
      <c r="P48" s="5"/>
      <c r="Q48" s="14"/>
      <c r="R48" s="12"/>
      <c r="S48" s="5">
        <v>4</v>
      </c>
      <c r="T48" s="16">
        <v>56</v>
      </c>
      <c r="U48" s="16"/>
      <c r="V48" s="163"/>
      <c r="W48" s="144">
        <f t="shared" si="4"/>
        <v>60</v>
      </c>
    </row>
    <row r="49" spans="1:29" ht="27.6" customHeight="1" x14ac:dyDescent="0.15">
      <c r="A49" s="143"/>
      <c r="B49" s="362" t="s">
        <v>378</v>
      </c>
      <c r="C49" s="363" t="s">
        <v>377</v>
      </c>
      <c r="D49" s="343" t="s">
        <v>217</v>
      </c>
      <c r="E49" s="17">
        <f t="shared" si="16"/>
        <v>64</v>
      </c>
      <c r="F49" s="3">
        <v>4</v>
      </c>
      <c r="G49" s="27">
        <f t="shared" si="17"/>
        <v>60</v>
      </c>
      <c r="H49" s="28">
        <f t="shared" si="18"/>
        <v>36</v>
      </c>
      <c r="I49" s="6">
        <v>18</v>
      </c>
      <c r="J49" s="6">
        <v>36</v>
      </c>
      <c r="K49" s="6"/>
      <c r="L49" s="36"/>
      <c r="M49" s="36">
        <v>6</v>
      </c>
      <c r="N49" s="12"/>
      <c r="O49" s="5">
        <v>4</v>
      </c>
      <c r="P49" s="5">
        <v>60</v>
      </c>
      <c r="Q49" s="14"/>
      <c r="R49" s="12"/>
      <c r="S49" s="5"/>
      <c r="T49" s="5"/>
      <c r="U49" s="14"/>
      <c r="V49" s="163"/>
      <c r="W49" s="144"/>
    </row>
    <row r="50" spans="1:29" ht="17.100000000000001" customHeight="1" x14ac:dyDescent="0.15">
      <c r="A50" s="143"/>
      <c r="B50" s="364" t="s">
        <v>381</v>
      </c>
      <c r="C50" s="365" t="s">
        <v>382</v>
      </c>
      <c r="D50" s="343"/>
      <c r="E50" s="17">
        <f t="shared" si="16"/>
        <v>36</v>
      </c>
      <c r="F50" s="3"/>
      <c r="G50" s="27">
        <f t="shared" si="17"/>
        <v>36</v>
      </c>
      <c r="H50" s="28">
        <f>K50</f>
        <v>36</v>
      </c>
      <c r="I50" s="6"/>
      <c r="J50" s="6"/>
      <c r="K50" s="6">
        <v>36</v>
      </c>
      <c r="L50" s="36"/>
      <c r="M50" s="36"/>
      <c r="N50" s="12"/>
      <c r="O50" s="5"/>
      <c r="P50" s="5">
        <v>36</v>
      </c>
      <c r="Q50" s="14"/>
      <c r="R50" s="12"/>
      <c r="S50" s="5"/>
      <c r="T50" s="5"/>
      <c r="U50" s="14"/>
      <c r="V50" s="163"/>
      <c r="W50" s="144"/>
    </row>
    <row r="51" spans="1:29" ht="13.5" customHeight="1" x14ac:dyDescent="0.15">
      <c r="A51" s="143"/>
      <c r="B51" s="327" t="s">
        <v>329</v>
      </c>
      <c r="C51" s="357" t="s">
        <v>23</v>
      </c>
      <c r="D51" s="344" t="s">
        <v>143</v>
      </c>
      <c r="E51" s="17">
        <f t="shared" si="16"/>
        <v>180</v>
      </c>
      <c r="F51" s="9"/>
      <c r="G51" s="27">
        <f t="shared" si="17"/>
        <v>180</v>
      </c>
      <c r="H51" s="28">
        <f>K51</f>
        <v>180</v>
      </c>
      <c r="I51" s="16"/>
      <c r="J51" s="16"/>
      <c r="K51" s="16">
        <v>180</v>
      </c>
      <c r="L51" s="7"/>
      <c r="M51" s="7"/>
      <c r="N51" s="12"/>
      <c r="O51" s="5"/>
      <c r="P51" s="10"/>
      <c r="Q51" s="160"/>
      <c r="R51" s="282">
        <v>108</v>
      </c>
      <c r="S51" s="10"/>
      <c r="T51" s="10">
        <v>72</v>
      </c>
      <c r="U51" s="160"/>
      <c r="V51" s="164"/>
      <c r="W51" s="144">
        <f t="shared" si="4"/>
        <v>180</v>
      </c>
    </row>
    <row r="52" spans="1:29" ht="13.5" customHeight="1" x14ac:dyDescent="0.15">
      <c r="A52" s="143"/>
      <c r="B52" s="327" t="s">
        <v>330</v>
      </c>
      <c r="C52" s="357" t="s">
        <v>34</v>
      </c>
      <c r="D52" s="341" t="s">
        <v>342</v>
      </c>
      <c r="E52" s="17">
        <f t="shared" si="16"/>
        <v>180</v>
      </c>
      <c r="F52" s="9"/>
      <c r="G52" s="27">
        <f t="shared" si="17"/>
        <v>180</v>
      </c>
      <c r="H52" s="16">
        <f>N52</f>
        <v>180</v>
      </c>
      <c r="I52" s="16"/>
      <c r="J52" s="16"/>
      <c r="K52" s="16"/>
      <c r="L52" s="7"/>
      <c r="M52" s="7"/>
      <c r="N52" s="12">
        <v>180</v>
      </c>
      <c r="O52" s="5"/>
      <c r="P52" s="10"/>
      <c r="Q52" s="160"/>
      <c r="R52" s="282"/>
      <c r="S52" s="10"/>
      <c r="T52" s="10"/>
      <c r="U52" s="160"/>
      <c r="V52" s="164">
        <v>180</v>
      </c>
      <c r="W52" s="144">
        <f t="shared" si="4"/>
        <v>180</v>
      </c>
    </row>
    <row r="53" spans="1:29" ht="13.5" customHeight="1" thickBot="1" x14ac:dyDescent="0.2">
      <c r="A53" s="147"/>
      <c r="B53" s="330"/>
      <c r="C53" s="358" t="s">
        <v>343</v>
      </c>
      <c r="D53" s="345"/>
      <c r="E53" s="17">
        <f t="shared" si="16"/>
        <v>12</v>
      </c>
      <c r="F53" s="64"/>
      <c r="G53" s="27">
        <f t="shared" si="17"/>
        <v>12</v>
      </c>
      <c r="H53" s="65"/>
      <c r="I53" s="65"/>
      <c r="J53" s="65"/>
      <c r="K53" s="65"/>
      <c r="L53" s="130"/>
      <c r="M53" s="130">
        <v>12</v>
      </c>
      <c r="N53" s="132"/>
      <c r="O53" s="73"/>
      <c r="P53" s="165"/>
      <c r="Q53" s="166"/>
      <c r="R53" s="283"/>
      <c r="S53" s="165"/>
      <c r="T53" s="165"/>
      <c r="U53" s="166"/>
      <c r="V53" s="167">
        <v>12</v>
      </c>
      <c r="W53" s="144"/>
      <c r="AA53" s="4">
        <v>288</v>
      </c>
      <c r="AB53" s="4">
        <v>1008</v>
      </c>
      <c r="AC53" s="4">
        <f>AA53/AB53</f>
        <v>0.2857142857142857</v>
      </c>
    </row>
    <row r="54" spans="1:29" ht="33.75" customHeight="1" thickTop="1" thickBot="1" x14ac:dyDescent="0.2">
      <c r="A54" s="288"/>
      <c r="B54" s="331" t="s">
        <v>332</v>
      </c>
      <c r="C54" s="355" t="s">
        <v>333</v>
      </c>
      <c r="D54" s="342" t="s">
        <v>384</v>
      </c>
      <c r="E54" s="29">
        <f>E55+E56+E57+E58+E59+E60</f>
        <v>400</v>
      </c>
      <c r="F54" s="29">
        <f t="shared" ref="F54:V54" si="19">F55+F56+F57+F58+F59+F60</f>
        <v>4</v>
      </c>
      <c r="G54" s="29">
        <f t="shared" si="19"/>
        <v>396</v>
      </c>
      <c r="H54" s="29">
        <f t="shared" si="19"/>
        <v>328</v>
      </c>
      <c r="I54" s="29">
        <f t="shared" si="19"/>
        <v>50</v>
      </c>
      <c r="J54" s="29">
        <f t="shared" si="19"/>
        <v>76</v>
      </c>
      <c r="K54" s="29">
        <f t="shared" si="19"/>
        <v>108</v>
      </c>
      <c r="L54" s="29">
        <f t="shared" si="19"/>
        <v>0</v>
      </c>
      <c r="M54" s="29">
        <f t="shared" si="19"/>
        <v>18</v>
      </c>
      <c r="N54" s="30">
        <f t="shared" si="19"/>
        <v>144</v>
      </c>
      <c r="O54" s="31">
        <f t="shared" si="19"/>
        <v>0</v>
      </c>
      <c r="P54" s="29">
        <f t="shared" si="19"/>
        <v>0</v>
      </c>
      <c r="Q54" s="29">
        <f t="shared" si="19"/>
        <v>0</v>
      </c>
      <c r="R54" s="30">
        <f t="shared" si="19"/>
        <v>0</v>
      </c>
      <c r="S54" s="31">
        <f t="shared" si="19"/>
        <v>2</v>
      </c>
      <c r="T54" s="29">
        <f t="shared" si="19"/>
        <v>74</v>
      </c>
      <c r="U54" s="29">
        <f t="shared" si="19"/>
        <v>2</v>
      </c>
      <c r="V54" s="29">
        <f t="shared" si="19"/>
        <v>322</v>
      </c>
      <c r="W54" s="144">
        <f t="shared" si="4"/>
        <v>400</v>
      </c>
      <c r="AA54" s="4">
        <v>846</v>
      </c>
      <c r="AB54" s="4">
        <v>1008</v>
      </c>
      <c r="AC54" s="4">
        <f>AA54/AB54</f>
        <v>0.8392857142857143</v>
      </c>
    </row>
    <row r="55" spans="1:29" ht="39" customHeight="1" thickTop="1" x14ac:dyDescent="0.15">
      <c r="A55" s="289"/>
      <c r="B55" s="329" t="s">
        <v>334</v>
      </c>
      <c r="C55" s="359" t="s">
        <v>335</v>
      </c>
      <c r="D55" s="341" t="s">
        <v>219</v>
      </c>
      <c r="E55" s="46">
        <f>F55+G55</f>
        <v>38</v>
      </c>
      <c r="F55" s="26">
        <v>2</v>
      </c>
      <c r="G55" s="27">
        <f>I55+J55+K55+L55+M55+N55</f>
        <v>36</v>
      </c>
      <c r="H55" s="28">
        <f>J55</f>
        <v>20</v>
      </c>
      <c r="I55" s="28">
        <v>16</v>
      </c>
      <c r="J55" s="28">
        <v>20</v>
      </c>
      <c r="K55" s="6"/>
      <c r="L55" s="36"/>
      <c r="M55" s="36"/>
      <c r="N55" s="45"/>
      <c r="O55" s="159"/>
      <c r="P55" s="25"/>
      <c r="Q55" s="59"/>
      <c r="R55" s="24"/>
      <c r="S55" s="5">
        <v>2</v>
      </c>
      <c r="T55" s="25">
        <v>36</v>
      </c>
      <c r="U55" s="59"/>
      <c r="V55" s="162"/>
      <c r="W55" s="144">
        <f t="shared" si="4"/>
        <v>38</v>
      </c>
    </row>
    <row r="56" spans="1:29" ht="38.25" customHeight="1" x14ac:dyDescent="0.15">
      <c r="A56" s="325"/>
      <c r="B56" s="326" t="s">
        <v>336</v>
      </c>
      <c r="C56" s="357" t="s">
        <v>337</v>
      </c>
      <c r="D56" s="343" t="s">
        <v>373</v>
      </c>
      <c r="E56" s="46">
        <f t="shared" ref="E56:E60" si="20">F56+G56</f>
        <v>56</v>
      </c>
      <c r="F56" s="3">
        <v>2</v>
      </c>
      <c r="G56" s="27">
        <f t="shared" ref="G56:G60" si="21">I56+J56+K56+L56+M56+N56</f>
        <v>54</v>
      </c>
      <c r="H56" s="28">
        <f t="shared" ref="H56:H57" si="22">J56</f>
        <v>36</v>
      </c>
      <c r="I56" s="2">
        <v>12</v>
      </c>
      <c r="J56" s="2">
        <v>36</v>
      </c>
      <c r="K56" s="16"/>
      <c r="L56" s="121"/>
      <c r="M56" s="121">
        <v>6</v>
      </c>
      <c r="N56" s="12"/>
      <c r="O56" s="50"/>
      <c r="P56" s="5"/>
      <c r="Q56" s="14"/>
      <c r="R56" s="12"/>
      <c r="S56" s="5"/>
      <c r="T56" s="5">
        <v>38</v>
      </c>
      <c r="U56" s="14">
        <v>2</v>
      </c>
      <c r="V56" s="163">
        <v>16</v>
      </c>
      <c r="W56" s="144">
        <f t="shared" si="4"/>
        <v>56</v>
      </c>
    </row>
    <row r="57" spans="1:29" ht="30.6" customHeight="1" x14ac:dyDescent="0.15">
      <c r="A57" s="325"/>
      <c r="B57" s="326" t="s">
        <v>338</v>
      </c>
      <c r="C57" s="357" t="s">
        <v>339</v>
      </c>
      <c r="D57" s="343" t="s">
        <v>373</v>
      </c>
      <c r="E57" s="46">
        <f t="shared" si="20"/>
        <v>42</v>
      </c>
      <c r="F57" s="3"/>
      <c r="G57" s="27">
        <f t="shared" si="21"/>
        <v>42</v>
      </c>
      <c r="H57" s="28">
        <f t="shared" si="22"/>
        <v>20</v>
      </c>
      <c r="I57" s="2">
        <v>22</v>
      </c>
      <c r="J57" s="157">
        <v>20</v>
      </c>
      <c r="K57" s="16"/>
      <c r="L57" s="121"/>
      <c r="M57" s="121"/>
      <c r="N57" s="12"/>
      <c r="O57" s="50"/>
      <c r="P57" s="5"/>
      <c r="Q57" s="14"/>
      <c r="R57" s="12"/>
      <c r="S57" s="5"/>
      <c r="T57" s="5"/>
      <c r="U57" s="14"/>
      <c r="V57" s="163">
        <v>42</v>
      </c>
      <c r="W57" s="144">
        <f t="shared" si="4"/>
        <v>42</v>
      </c>
    </row>
    <row r="58" spans="1:29" ht="13.5" customHeight="1" x14ac:dyDescent="0.15">
      <c r="A58" s="325"/>
      <c r="B58" s="326" t="s">
        <v>340</v>
      </c>
      <c r="C58" s="357" t="s">
        <v>23</v>
      </c>
      <c r="D58" s="344" t="s">
        <v>143</v>
      </c>
      <c r="E58" s="46">
        <f t="shared" si="20"/>
        <v>108</v>
      </c>
      <c r="F58" s="9"/>
      <c r="G58" s="27">
        <f t="shared" si="21"/>
        <v>108</v>
      </c>
      <c r="H58" s="28">
        <f>K58</f>
        <v>108</v>
      </c>
      <c r="I58" s="16"/>
      <c r="J58" s="20"/>
      <c r="K58" s="57">
        <v>108</v>
      </c>
      <c r="L58" s="16"/>
      <c r="M58" s="16"/>
      <c r="N58" s="12"/>
      <c r="O58" s="50"/>
      <c r="P58" s="10"/>
      <c r="Q58" s="160"/>
      <c r="R58" s="282"/>
      <c r="S58" s="10"/>
      <c r="T58" s="10"/>
      <c r="U58" s="160"/>
      <c r="V58" s="164">
        <v>108</v>
      </c>
      <c r="W58" s="144">
        <f t="shared" si="4"/>
        <v>108</v>
      </c>
    </row>
    <row r="59" spans="1:29" ht="13.5" customHeight="1" x14ac:dyDescent="0.15">
      <c r="A59" s="325"/>
      <c r="B59" s="326" t="s">
        <v>341</v>
      </c>
      <c r="C59" s="358" t="s">
        <v>34</v>
      </c>
      <c r="D59" s="341" t="s">
        <v>342</v>
      </c>
      <c r="E59" s="46">
        <f t="shared" si="20"/>
        <v>144</v>
      </c>
      <c r="F59" s="9"/>
      <c r="G59" s="27">
        <f t="shared" si="21"/>
        <v>144</v>
      </c>
      <c r="H59" s="28">
        <f>N59</f>
        <v>144</v>
      </c>
      <c r="I59" s="16"/>
      <c r="J59" s="20"/>
      <c r="K59" s="16"/>
      <c r="L59" s="36"/>
      <c r="M59" s="16"/>
      <c r="N59" s="12">
        <v>144</v>
      </c>
      <c r="O59" s="5"/>
      <c r="P59" s="10"/>
      <c r="Q59" s="160"/>
      <c r="R59" s="282"/>
      <c r="S59" s="10"/>
      <c r="T59" s="10"/>
      <c r="U59" s="160"/>
      <c r="V59" s="164">
        <v>144</v>
      </c>
      <c r="W59" s="144">
        <f t="shared" si="4"/>
        <v>144</v>
      </c>
    </row>
    <row r="60" spans="1:29" ht="13.5" customHeight="1" thickBot="1" x14ac:dyDescent="0.2">
      <c r="A60" s="284"/>
      <c r="B60" s="324"/>
      <c r="C60" s="360" t="s">
        <v>343</v>
      </c>
      <c r="D60" s="345"/>
      <c r="E60" s="46">
        <f t="shared" si="20"/>
        <v>12</v>
      </c>
      <c r="F60" s="64"/>
      <c r="G60" s="27">
        <f t="shared" si="21"/>
        <v>12</v>
      </c>
      <c r="H60" s="168"/>
      <c r="I60" s="65"/>
      <c r="J60" s="130"/>
      <c r="K60" s="65"/>
      <c r="L60" s="130"/>
      <c r="M60" s="65">
        <v>12</v>
      </c>
      <c r="N60" s="132"/>
      <c r="O60" s="73"/>
      <c r="P60" s="165"/>
      <c r="Q60" s="166"/>
      <c r="R60" s="283"/>
      <c r="S60" s="165"/>
      <c r="T60" s="165"/>
      <c r="U60" s="166"/>
      <c r="V60" s="167">
        <v>12</v>
      </c>
      <c r="W60" s="144">
        <f t="shared" si="4"/>
        <v>12</v>
      </c>
    </row>
    <row r="61" spans="1:29" ht="21" customHeight="1" thickTop="1" thickBot="1" x14ac:dyDescent="0.2">
      <c r="A61" s="322"/>
      <c r="B61" s="134" t="s">
        <v>120</v>
      </c>
      <c r="C61" s="135" t="s">
        <v>169</v>
      </c>
      <c r="D61" s="56"/>
      <c r="E61" s="51">
        <v>36</v>
      </c>
      <c r="F61" s="52"/>
      <c r="G61" s="53">
        <v>36</v>
      </c>
      <c r="H61" s="53"/>
      <c r="I61" s="53"/>
      <c r="J61" s="51"/>
      <c r="K61" s="53"/>
      <c r="L61" s="54"/>
      <c r="M61" s="54"/>
      <c r="N61" s="55"/>
      <c r="O61" s="51"/>
      <c r="P61" s="51"/>
      <c r="Q61" s="158"/>
      <c r="R61" s="55"/>
      <c r="S61" s="158"/>
      <c r="T61" s="53"/>
      <c r="U61" s="158"/>
      <c r="V61" s="55">
        <v>36</v>
      </c>
      <c r="W61" s="144">
        <f t="shared" si="4"/>
        <v>36</v>
      </c>
    </row>
    <row r="62" spans="1:29" ht="13.5" customHeight="1" thickTop="1" thickBot="1" x14ac:dyDescent="0.2">
      <c r="A62" s="472">
        <v>1476</v>
      </c>
      <c r="B62" s="473"/>
      <c r="C62" s="323" t="s">
        <v>299</v>
      </c>
      <c r="D62" s="459"/>
      <c r="E62" s="460"/>
      <c r="F62" s="64"/>
      <c r="G62" s="65"/>
      <c r="H62" s="65"/>
      <c r="I62" s="65"/>
      <c r="J62" s="65"/>
      <c r="K62" s="65"/>
      <c r="L62" s="65"/>
      <c r="M62" s="65"/>
      <c r="N62" s="65"/>
      <c r="O62" s="65"/>
      <c r="P62" s="73"/>
      <c r="Q62" s="73"/>
      <c r="R62" s="65"/>
      <c r="S62" s="65"/>
      <c r="T62" s="65"/>
      <c r="U62" s="65"/>
      <c r="V62" s="66"/>
      <c r="W62" s="60"/>
      <c r="X62" s="61"/>
    </row>
    <row r="63" spans="1:29" ht="13.5" customHeight="1" x14ac:dyDescent="0.15">
      <c r="A63" s="461" t="s">
        <v>300</v>
      </c>
      <c r="B63" s="462"/>
      <c r="C63" s="136" t="s">
        <v>301</v>
      </c>
      <c r="D63" s="451"/>
      <c r="E63" s="452"/>
      <c r="F63" s="463" t="s">
        <v>140</v>
      </c>
      <c r="G63" s="453" t="s">
        <v>153</v>
      </c>
      <c r="H63" s="454"/>
      <c r="I63" s="454"/>
      <c r="J63" s="454"/>
      <c r="K63" s="120"/>
      <c r="L63" s="120"/>
      <c r="M63" s="120"/>
      <c r="N63" s="120"/>
      <c r="O63" s="16"/>
      <c r="P63" s="67">
        <v>2</v>
      </c>
      <c r="Q63" s="67"/>
      <c r="R63" s="67">
        <v>3</v>
      </c>
      <c r="S63" s="67"/>
      <c r="T63" s="67">
        <v>1</v>
      </c>
      <c r="U63" s="119"/>
      <c r="V63" s="68">
        <v>1</v>
      </c>
      <c r="W63" s="62"/>
      <c r="X63" s="63"/>
    </row>
    <row r="64" spans="1:29" ht="13.5" customHeight="1" thickBot="1" x14ac:dyDescent="0.2">
      <c r="A64" s="466" t="s">
        <v>302</v>
      </c>
      <c r="B64" s="467"/>
      <c r="C64" s="137" t="s">
        <v>303</v>
      </c>
      <c r="D64" s="468"/>
      <c r="E64" s="469"/>
      <c r="F64" s="464"/>
      <c r="G64" s="457" t="s">
        <v>141</v>
      </c>
      <c r="H64" s="458"/>
      <c r="I64" s="458"/>
      <c r="J64" s="458"/>
      <c r="K64" s="122"/>
      <c r="L64" s="122"/>
      <c r="M64" s="122"/>
      <c r="N64" s="122"/>
      <c r="O64" s="16"/>
      <c r="P64" s="16">
        <v>1</v>
      </c>
      <c r="Q64" s="16"/>
      <c r="R64" s="16">
        <v>8</v>
      </c>
      <c r="S64" s="16"/>
      <c r="T64" s="16">
        <v>5</v>
      </c>
      <c r="U64" s="7"/>
      <c r="V64" s="69">
        <v>6</v>
      </c>
      <c r="W64" s="62"/>
      <c r="X64" s="63"/>
    </row>
    <row r="65" spans="1:24" ht="13.5" customHeight="1" thickBot="1" x14ac:dyDescent="0.2">
      <c r="A65" s="449">
        <v>36</v>
      </c>
      <c r="B65" s="450"/>
      <c r="C65" s="138" t="s">
        <v>120</v>
      </c>
      <c r="D65" s="470"/>
      <c r="E65" s="471"/>
      <c r="F65" s="464"/>
      <c r="G65" s="447" t="s">
        <v>142</v>
      </c>
      <c r="H65" s="448"/>
      <c r="I65" s="448"/>
      <c r="J65" s="448"/>
      <c r="K65" s="124"/>
      <c r="L65" s="124"/>
      <c r="M65" s="124"/>
      <c r="N65" s="124"/>
      <c r="O65" s="16"/>
      <c r="P65" s="8"/>
      <c r="Q65" s="8"/>
      <c r="R65" s="8"/>
      <c r="S65" s="8"/>
      <c r="T65" s="8"/>
      <c r="U65" s="123"/>
      <c r="V65" s="70"/>
      <c r="W65" s="62"/>
      <c r="X65" s="63"/>
    </row>
    <row r="66" spans="1:24" ht="13.5" customHeight="1" x14ac:dyDescent="0.15">
      <c r="A66" s="449">
        <f>1476-612-540-36</f>
        <v>288</v>
      </c>
      <c r="B66" s="450"/>
      <c r="C66" s="139" t="s">
        <v>304</v>
      </c>
      <c r="D66" s="451"/>
      <c r="E66" s="452"/>
      <c r="F66" s="464"/>
      <c r="G66" s="453" t="s">
        <v>218</v>
      </c>
      <c r="H66" s="454"/>
      <c r="I66" s="454"/>
      <c r="J66" s="454"/>
      <c r="K66" s="59"/>
      <c r="L66" s="59"/>
      <c r="M66" s="59"/>
      <c r="N66" s="59"/>
      <c r="O66" s="16"/>
      <c r="P66" s="16"/>
      <c r="Q66" s="16"/>
      <c r="R66" s="16"/>
      <c r="S66" s="16"/>
      <c r="T66" s="16"/>
      <c r="U66" s="7"/>
      <c r="V66" s="69">
        <v>3</v>
      </c>
      <c r="W66" s="62"/>
      <c r="X66" s="63"/>
    </row>
    <row r="67" spans="1:24" ht="13.5" customHeight="1" thickBot="1" x14ac:dyDescent="0.2">
      <c r="A67" s="449">
        <v>2952</v>
      </c>
      <c r="B67" s="450"/>
      <c r="C67" s="139" t="s">
        <v>305</v>
      </c>
      <c r="D67" s="455"/>
      <c r="E67" s="456"/>
      <c r="F67" s="465"/>
      <c r="G67" s="457"/>
      <c r="H67" s="458"/>
      <c r="I67" s="458"/>
      <c r="J67" s="458"/>
      <c r="K67" s="126"/>
      <c r="L67" s="126"/>
      <c r="M67" s="126"/>
      <c r="N67" s="126"/>
      <c r="O67" s="16"/>
      <c r="P67" s="71"/>
      <c r="Q67" s="71"/>
      <c r="R67" s="71"/>
      <c r="S67" s="71"/>
      <c r="T67" s="71"/>
      <c r="U67" s="125"/>
      <c r="V67" s="72"/>
      <c r="W67" s="62"/>
      <c r="X67" s="63"/>
    </row>
    <row r="69" spans="1:24" ht="13.5" customHeight="1" x14ac:dyDescent="0.15">
      <c r="B69" s="446"/>
      <c r="C69" s="446"/>
      <c r="D69" s="446"/>
      <c r="E69" s="446"/>
      <c r="F69" s="446"/>
      <c r="G69" s="446"/>
      <c r="H69" s="446"/>
      <c r="I69" s="446"/>
      <c r="J69" s="446"/>
      <c r="K69" s="446"/>
      <c r="L69" s="446"/>
      <c r="M69" s="446"/>
      <c r="N69" s="446"/>
      <c r="O69" s="446"/>
      <c r="P69" s="446"/>
      <c r="Q69" s="446"/>
      <c r="R69" s="446"/>
      <c r="S69" s="446"/>
      <c r="T69" s="446"/>
      <c r="U69" s="446"/>
      <c r="V69" s="446"/>
      <c r="W69" s="446"/>
      <c r="X69" s="446"/>
    </row>
  </sheetData>
  <mergeCells count="66">
    <mergeCell ref="O2:R2"/>
    <mergeCell ref="S2:V2"/>
    <mergeCell ref="D3:D6"/>
    <mergeCell ref="E3:E6"/>
    <mergeCell ref="U3:V3"/>
    <mergeCell ref="G4:G6"/>
    <mergeCell ref="H4:H6"/>
    <mergeCell ref="O4:P4"/>
    <mergeCell ref="Q4:R4"/>
    <mergeCell ref="U5:U6"/>
    <mergeCell ref="V5:V6"/>
    <mergeCell ref="S4:T4"/>
    <mergeCell ref="U4:V4"/>
    <mergeCell ref="I5:I6"/>
    <mergeCell ref="J5:J6"/>
    <mergeCell ref="K5:K6"/>
    <mergeCell ref="L5:L6"/>
    <mergeCell ref="M5:M6"/>
    <mergeCell ref="N5:N6"/>
    <mergeCell ref="O5:O6"/>
    <mergeCell ref="P5:P6"/>
    <mergeCell ref="A13:A14"/>
    <mergeCell ref="Q5:Q6"/>
    <mergeCell ref="R5:R6"/>
    <mergeCell ref="S5:S6"/>
    <mergeCell ref="T5:T6"/>
    <mergeCell ref="F3:F6"/>
    <mergeCell ref="G3:N3"/>
    <mergeCell ref="O3:P3"/>
    <mergeCell ref="Q3:R3"/>
    <mergeCell ref="S3:T3"/>
    <mergeCell ref="A1:A6"/>
    <mergeCell ref="B1:B6"/>
    <mergeCell ref="C1:C6"/>
    <mergeCell ref="D1:D2"/>
    <mergeCell ref="E1:N2"/>
    <mergeCell ref="O1:V1"/>
    <mergeCell ref="O8:P8"/>
    <mergeCell ref="Q8:R8"/>
    <mergeCell ref="S8:T8"/>
    <mergeCell ref="U8:V8"/>
    <mergeCell ref="A12:C12"/>
    <mergeCell ref="A16:A20"/>
    <mergeCell ref="A21:A23"/>
    <mergeCell ref="A24:A26"/>
    <mergeCell ref="A27:A28"/>
    <mergeCell ref="A30:C30"/>
    <mergeCell ref="D62:E62"/>
    <mergeCell ref="A63:B63"/>
    <mergeCell ref="D63:E63"/>
    <mergeCell ref="F63:F67"/>
    <mergeCell ref="G63:J63"/>
    <mergeCell ref="A64:B64"/>
    <mergeCell ref="D64:E64"/>
    <mergeCell ref="G64:J64"/>
    <mergeCell ref="A65:B65"/>
    <mergeCell ref="D65:E65"/>
    <mergeCell ref="A62:B62"/>
    <mergeCell ref="B69:X69"/>
    <mergeCell ref="G65:J65"/>
    <mergeCell ref="A66:B66"/>
    <mergeCell ref="D66:E66"/>
    <mergeCell ref="G66:J66"/>
    <mergeCell ref="A67:B67"/>
    <mergeCell ref="D67:E67"/>
    <mergeCell ref="G67:J67"/>
  </mergeCells>
  <pageMargins left="0" right="0" top="0" bottom="0" header="0.31496062992125984" footer="0.31496062992125984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AD23"/>
  <sheetViews>
    <sheetView showGridLines="0" workbookViewId="0">
      <selection activeCell="B11" sqref="B11"/>
    </sheetView>
  </sheetViews>
  <sheetFormatPr defaultColWidth="14.6640625" defaultRowHeight="14.25" customHeight="1" x14ac:dyDescent="0.2"/>
  <cols>
    <col min="1" max="1" width="3.33203125" style="258" customWidth="1"/>
    <col min="2" max="2" width="154.83203125" style="258" customWidth="1"/>
    <col min="3" max="16384" width="14.6640625" style="258"/>
  </cols>
  <sheetData>
    <row r="1" spans="1:30" s="259" customFormat="1" ht="15.6" customHeight="1" x14ac:dyDescent="0.2">
      <c r="A1" s="256"/>
      <c r="B1" s="257" t="s">
        <v>0</v>
      </c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258"/>
      <c r="R1" s="258"/>
      <c r="S1" s="258"/>
      <c r="T1" s="258"/>
      <c r="U1" s="258"/>
      <c r="V1" s="258"/>
      <c r="W1" s="258"/>
      <c r="X1" s="258"/>
      <c r="Y1" s="258"/>
      <c r="Z1" s="258"/>
      <c r="AA1" s="258"/>
      <c r="AB1" s="258"/>
      <c r="AC1" s="258"/>
      <c r="AD1" s="258"/>
    </row>
    <row r="2" spans="1:30" s="259" customFormat="1" ht="15.6" customHeight="1" x14ac:dyDescent="0.2">
      <c r="A2" s="256"/>
      <c r="B2" s="260" t="s">
        <v>149</v>
      </c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8"/>
      <c r="W2" s="258"/>
      <c r="X2" s="258"/>
      <c r="Y2" s="258"/>
      <c r="Z2" s="258"/>
      <c r="AA2" s="258"/>
      <c r="AB2" s="258"/>
      <c r="AC2" s="258"/>
      <c r="AD2" s="258"/>
    </row>
    <row r="3" spans="1:30" s="259" customFormat="1" ht="15.6" customHeight="1" x14ac:dyDescent="0.2">
      <c r="A3" s="256"/>
      <c r="B3" s="261" t="s">
        <v>344</v>
      </c>
      <c r="C3" s="258"/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</row>
    <row r="4" spans="1:30" s="259" customFormat="1" ht="15.6" customHeight="1" x14ac:dyDescent="0.2">
      <c r="A4" s="256"/>
      <c r="B4" s="261" t="s">
        <v>345</v>
      </c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258"/>
      <c r="Y4" s="258"/>
      <c r="Z4" s="258"/>
      <c r="AA4" s="258"/>
      <c r="AB4" s="258"/>
      <c r="AC4" s="258"/>
      <c r="AD4" s="258"/>
    </row>
    <row r="5" spans="1:30" s="259" customFormat="1" ht="15.6" customHeight="1" x14ac:dyDescent="0.2">
      <c r="A5" s="256"/>
      <c r="B5" s="261" t="s">
        <v>346</v>
      </c>
      <c r="C5" s="262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8"/>
      <c r="Y5" s="258"/>
      <c r="Z5" s="258"/>
      <c r="AA5" s="258"/>
      <c r="AB5" s="258"/>
      <c r="AC5" s="258"/>
      <c r="AD5" s="258"/>
    </row>
    <row r="6" spans="1:30" s="259" customFormat="1" ht="15.6" customHeight="1" x14ac:dyDescent="0.2">
      <c r="A6" s="256"/>
      <c r="B6" s="261" t="s">
        <v>347</v>
      </c>
      <c r="C6" s="262"/>
      <c r="D6" s="258"/>
      <c r="E6" s="258"/>
      <c r="F6" s="258"/>
      <c r="G6" s="258"/>
      <c r="H6" s="258"/>
      <c r="I6" s="258"/>
      <c r="J6" s="258"/>
      <c r="K6" s="258"/>
      <c r="L6" s="258"/>
      <c r="M6" s="258"/>
      <c r="N6" s="258"/>
      <c r="O6" s="258"/>
      <c r="P6" s="258"/>
      <c r="Q6" s="258"/>
      <c r="R6" s="258"/>
      <c r="S6" s="258"/>
      <c r="T6" s="258"/>
      <c r="U6" s="258"/>
      <c r="V6" s="258"/>
      <c r="W6" s="258"/>
      <c r="X6" s="258"/>
      <c r="Y6" s="258"/>
      <c r="Z6" s="258"/>
      <c r="AA6" s="258"/>
      <c r="AB6" s="258"/>
      <c r="AC6" s="258"/>
      <c r="AD6" s="258"/>
    </row>
    <row r="7" spans="1:30" s="259" customFormat="1" ht="15.6" customHeight="1" x14ac:dyDescent="0.2">
      <c r="A7" s="256"/>
      <c r="B7" s="260" t="s">
        <v>150</v>
      </c>
      <c r="C7" s="262"/>
      <c r="D7" s="258"/>
      <c r="E7" s="258"/>
      <c r="F7" s="258"/>
      <c r="G7" s="258"/>
      <c r="H7" s="258"/>
      <c r="I7" s="258"/>
      <c r="J7" s="258"/>
      <c r="K7" s="258"/>
      <c r="L7" s="258"/>
      <c r="M7" s="258"/>
      <c r="N7" s="258"/>
      <c r="O7" s="258"/>
      <c r="P7" s="258"/>
      <c r="Q7" s="258"/>
      <c r="R7" s="258"/>
      <c r="S7" s="258"/>
      <c r="T7" s="258"/>
      <c r="U7" s="258"/>
      <c r="V7" s="258"/>
      <c r="W7" s="258"/>
      <c r="X7" s="258"/>
      <c r="Y7" s="258"/>
      <c r="Z7" s="258"/>
      <c r="AA7" s="258"/>
      <c r="AB7" s="258"/>
      <c r="AC7" s="258"/>
      <c r="AD7" s="258"/>
    </row>
    <row r="8" spans="1:30" s="259" customFormat="1" ht="15.6" customHeight="1" x14ac:dyDescent="0.2">
      <c r="A8" s="256"/>
      <c r="B8" s="263" t="s">
        <v>348</v>
      </c>
      <c r="C8" s="258"/>
      <c r="D8" s="258"/>
      <c r="E8" s="258"/>
      <c r="F8" s="258"/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8"/>
      <c r="AB8" s="258"/>
      <c r="AC8" s="258"/>
      <c r="AD8" s="258"/>
    </row>
    <row r="9" spans="1:30" s="259" customFormat="1" ht="15.6" customHeight="1" x14ac:dyDescent="0.2">
      <c r="A9" s="256"/>
      <c r="B9" s="263" t="s">
        <v>349</v>
      </c>
      <c r="C9" s="258"/>
      <c r="D9" s="258"/>
      <c r="E9" s="258"/>
      <c r="F9" s="258"/>
      <c r="G9" s="258"/>
      <c r="H9" s="258"/>
      <c r="I9" s="258"/>
      <c r="J9" s="258"/>
      <c r="K9" s="258"/>
      <c r="L9" s="258"/>
      <c r="M9" s="258"/>
      <c r="N9" s="258"/>
      <c r="O9" s="258"/>
      <c r="P9" s="258"/>
      <c r="Q9" s="258"/>
      <c r="R9" s="258"/>
      <c r="S9" s="258"/>
      <c r="T9" s="258"/>
      <c r="U9" s="258"/>
      <c r="V9" s="258"/>
      <c r="W9" s="258"/>
      <c r="X9" s="258"/>
      <c r="Y9" s="258"/>
      <c r="Z9" s="258"/>
      <c r="AA9" s="258"/>
      <c r="AB9" s="258"/>
      <c r="AC9" s="258"/>
      <c r="AD9" s="258"/>
    </row>
    <row r="10" spans="1:30" s="259" customFormat="1" ht="15.6" customHeight="1" x14ac:dyDescent="0.2">
      <c r="A10" s="256"/>
      <c r="B10" s="260" t="s">
        <v>152</v>
      </c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P10" s="258"/>
      <c r="Q10" s="258"/>
      <c r="R10" s="258"/>
      <c r="S10" s="258"/>
      <c r="T10" s="258"/>
      <c r="U10" s="258"/>
      <c r="V10" s="258"/>
      <c r="W10" s="258"/>
      <c r="X10" s="258"/>
      <c r="Y10" s="258"/>
      <c r="Z10" s="258"/>
      <c r="AA10" s="258"/>
      <c r="AB10" s="258"/>
      <c r="AC10" s="258"/>
      <c r="AD10" s="258"/>
    </row>
    <row r="11" spans="1:30" s="259" customFormat="1" ht="15.6" customHeight="1" x14ac:dyDescent="0.2">
      <c r="A11" s="256"/>
      <c r="B11" s="263" t="s">
        <v>350</v>
      </c>
      <c r="C11" s="258"/>
      <c r="D11" s="258"/>
      <c r="E11" s="258"/>
      <c r="F11" s="258"/>
      <c r="G11" s="258"/>
      <c r="H11" s="258"/>
      <c r="I11" s="258"/>
      <c r="J11" s="258"/>
      <c r="K11" s="258"/>
      <c r="L11" s="258"/>
      <c r="M11" s="258"/>
      <c r="N11" s="258"/>
      <c r="O11" s="258"/>
      <c r="P11" s="258"/>
      <c r="Q11" s="258"/>
      <c r="R11" s="258"/>
      <c r="S11" s="258"/>
      <c r="T11" s="258"/>
      <c r="U11" s="258"/>
      <c r="V11" s="258"/>
      <c r="W11" s="258"/>
      <c r="X11" s="258"/>
      <c r="Y11" s="258"/>
      <c r="Z11" s="258"/>
      <c r="AA11" s="258"/>
      <c r="AB11" s="258"/>
      <c r="AC11" s="258"/>
      <c r="AD11" s="258"/>
    </row>
    <row r="12" spans="1:30" s="259" customFormat="1" ht="15.6" customHeight="1" x14ac:dyDescent="0.2">
      <c r="A12" s="256"/>
      <c r="B12" s="263" t="s">
        <v>351</v>
      </c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258"/>
      <c r="N12" s="258"/>
      <c r="O12" s="258"/>
      <c r="P12" s="258"/>
      <c r="Q12" s="258"/>
      <c r="R12" s="258"/>
      <c r="S12" s="258"/>
      <c r="T12" s="258"/>
      <c r="U12" s="258"/>
      <c r="V12" s="258"/>
      <c r="W12" s="258"/>
      <c r="X12" s="258"/>
      <c r="Y12" s="258"/>
      <c r="Z12" s="258"/>
      <c r="AA12" s="258"/>
      <c r="AB12" s="258"/>
      <c r="AC12" s="258"/>
      <c r="AD12" s="258"/>
    </row>
    <row r="13" spans="1:30" s="259" customFormat="1" ht="15.6" customHeight="1" x14ac:dyDescent="0.2">
      <c r="A13" s="256"/>
      <c r="B13" s="260" t="s">
        <v>352</v>
      </c>
      <c r="C13" s="258"/>
      <c r="D13" s="258"/>
      <c r="E13" s="258"/>
      <c r="F13" s="258"/>
      <c r="G13" s="258"/>
      <c r="H13" s="258"/>
      <c r="I13" s="258"/>
      <c r="J13" s="258"/>
      <c r="K13" s="258"/>
      <c r="L13" s="258"/>
      <c r="M13" s="258"/>
      <c r="N13" s="258"/>
      <c r="O13" s="258"/>
      <c r="P13" s="258"/>
      <c r="Q13" s="258"/>
      <c r="R13" s="258"/>
      <c r="S13" s="258"/>
      <c r="T13" s="258"/>
      <c r="U13" s="258"/>
      <c r="V13" s="258"/>
      <c r="W13" s="258"/>
      <c r="X13" s="258"/>
      <c r="Y13" s="258"/>
      <c r="Z13" s="258"/>
      <c r="AA13" s="258"/>
      <c r="AB13" s="258"/>
      <c r="AC13" s="258"/>
      <c r="AD13" s="258"/>
    </row>
    <row r="14" spans="1:30" s="259" customFormat="1" ht="15.6" customHeight="1" x14ac:dyDescent="0.2">
      <c r="A14" s="256"/>
      <c r="B14" s="260" t="s">
        <v>151</v>
      </c>
      <c r="C14" s="258"/>
      <c r="D14" s="258"/>
      <c r="E14" s="258"/>
      <c r="F14" s="258"/>
      <c r="G14" s="258"/>
      <c r="H14" s="258"/>
      <c r="I14" s="258"/>
      <c r="J14" s="258"/>
      <c r="K14" s="258"/>
      <c r="L14" s="258"/>
      <c r="M14" s="258"/>
      <c r="N14" s="258"/>
      <c r="O14" s="258"/>
      <c r="P14" s="258"/>
      <c r="Q14" s="258"/>
      <c r="R14" s="258"/>
      <c r="S14" s="258"/>
      <c r="T14" s="258"/>
      <c r="U14" s="258"/>
      <c r="V14" s="258"/>
      <c r="W14" s="258"/>
      <c r="X14" s="258"/>
      <c r="Y14" s="258"/>
      <c r="Z14" s="258"/>
      <c r="AA14" s="258"/>
      <c r="AB14" s="258"/>
      <c r="AC14" s="258"/>
      <c r="AD14" s="258"/>
    </row>
    <row r="15" spans="1:30" s="259" customFormat="1" ht="15.6" customHeight="1" x14ac:dyDescent="0.2">
      <c r="A15" s="256"/>
      <c r="B15" s="263" t="s">
        <v>353</v>
      </c>
      <c r="C15" s="258"/>
      <c r="D15" s="258"/>
      <c r="E15" s="258"/>
      <c r="F15" s="258"/>
      <c r="G15" s="258"/>
      <c r="H15" s="258"/>
      <c r="I15" s="258"/>
      <c r="J15" s="258"/>
      <c r="K15" s="258"/>
      <c r="L15" s="258"/>
      <c r="M15" s="258"/>
      <c r="N15" s="258"/>
      <c r="O15" s="258"/>
      <c r="P15" s="258"/>
      <c r="Q15" s="258"/>
      <c r="R15" s="258"/>
      <c r="S15" s="258"/>
      <c r="T15" s="258"/>
      <c r="U15" s="258"/>
      <c r="V15" s="258"/>
      <c r="W15" s="258"/>
      <c r="X15" s="258"/>
      <c r="Y15" s="258"/>
      <c r="Z15" s="258"/>
      <c r="AA15" s="258"/>
      <c r="AB15" s="258"/>
      <c r="AC15" s="258"/>
      <c r="AD15" s="258"/>
    </row>
    <row r="16" spans="1:30" s="259" customFormat="1" ht="15.6" customHeight="1" x14ac:dyDescent="0.2">
      <c r="A16" s="256"/>
      <c r="B16" s="263" t="s">
        <v>187</v>
      </c>
      <c r="C16" s="258"/>
      <c r="D16" s="258"/>
      <c r="E16" s="258"/>
      <c r="F16" s="258"/>
      <c r="G16" s="258"/>
      <c r="H16" s="258"/>
      <c r="I16" s="258"/>
      <c r="J16" s="258"/>
      <c r="K16" s="258"/>
      <c r="L16" s="258"/>
      <c r="M16" s="258"/>
      <c r="N16" s="258"/>
      <c r="O16" s="258"/>
      <c r="P16" s="258"/>
      <c r="Q16" s="258"/>
      <c r="R16" s="258"/>
      <c r="S16" s="258"/>
      <c r="T16" s="258"/>
      <c r="U16" s="258"/>
      <c r="V16" s="258"/>
      <c r="W16" s="258"/>
      <c r="X16" s="258"/>
      <c r="Y16" s="258"/>
      <c r="Z16" s="258"/>
      <c r="AA16" s="258"/>
      <c r="AB16" s="258"/>
      <c r="AC16" s="258"/>
      <c r="AD16" s="258"/>
    </row>
    <row r="17" spans="1:30" s="259" customFormat="1" ht="15.6" customHeight="1" x14ac:dyDescent="0.2">
      <c r="A17" s="256"/>
      <c r="B17" s="261"/>
      <c r="C17" s="258"/>
      <c r="D17" s="258"/>
      <c r="E17" s="258"/>
      <c r="F17" s="258"/>
      <c r="G17" s="258"/>
      <c r="H17" s="258"/>
      <c r="I17" s="258"/>
      <c r="J17" s="258"/>
      <c r="K17" s="258"/>
      <c r="L17" s="258"/>
      <c r="M17" s="258"/>
      <c r="N17" s="258"/>
      <c r="O17" s="258"/>
      <c r="P17" s="258"/>
      <c r="Q17" s="258"/>
      <c r="R17" s="258"/>
      <c r="S17" s="258"/>
      <c r="T17" s="258"/>
      <c r="U17" s="258"/>
      <c r="V17" s="258"/>
      <c r="W17" s="258"/>
      <c r="X17" s="258"/>
      <c r="Y17" s="258"/>
      <c r="Z17" s="258"/>
      <c r="AA17" s="258"/>
      <c r="AB17" s="258"/>
      <c r="AC17" s="258"/>
      <c r="AD17" s="258"/>
    </row>
    <row r="18" spans="1:30" ht="14.25" customHeight="1" x14ac:dyDescent="0.2">
      <c r="A18" s="264"/>
    </row>
    <row r="19" spans="1:30" ht="14.25" customHeight="1" x14ac:dyDescent="0.2">
      <c r="A19" s="264"/>
    </row>
    <row r="20" spans="1:30" ht="14.25" customHeight="1" x14ac:dyDescent="0.2">
      <c r="A20" s="264"/>
    </row>
    <row r="21" spans="1:30" ht="14.25" customHeight="1" x14ac:dyDescent="0.2">
      <c r="A21" s="264"/>
    </row>
    <row r="22" spans="1:30" ht="14.25" customHeight="1" x14ac:dyDescent="0.2">
      <c r="A22" s="264"/>
    </row>
    <row r="23" spans="1:30" ht="14.25" customHeight="1" x14ac:dyDescent="0.2">
      <c r="A23" s="264"/>
    </row>
  </sheetData>
  <pageMargins left="0.74803149606299213" right="0.74803149606299213" top="0" bottom="0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E20"/>
  <sheetViews>
    <sheetView showGridLines="0" workbookViewId="0">
      <pane ySplit="1" topLeftCell="A8" activePane="bottomLeft" state="frozen"/>
      <selection pane="bottomLeft" activeCell="E10" sqref="E10"/>
    </sheetView>
  </sheetViews>
  <sheetFormatPr defaultColWidth="9.33203125" defaultRowHeight="15" customHeight="1" x14ac:dyDescent="0.15"/>
  <cols>
    <col min="1" max="1" width="5.83203125" style="238" customWidth="1"/>
    <col min="2" max="2" width="15" style="238" customWidth="1"/>
    <col min="3" max="4" width="0" style="238" hidden="1" customWidth="1"/>
    <col min="5" max="5" width="125" style="238" customWidth="1"/>
    <col min="6" max="16384" width="9.33203125" style="238"/>
  </cols>
  <sheetData>
    <row r="1" spans="1:5" ht="16.5" customHeight="1" x14ac:dyDescent="0.2">
      <c r="A1" s="536" t="s">
        <v>45</v>
      </c>
      <c r="B1" s="536"/>
      <c r="C1" s="237"/>
      <c r="D1" s="237"/>
      <c r="E1" s="237" t="s">
        <v>46</v>
      </c>
    </row>
    <row r="2" spans="1:5" ht="16.5" customHeight="1" x14ac:dyDescent="0.15">
      <c r="A2" s="537" t="s">
        <v>15</v>
      </c>
      <c r="B2" s="538"/>
      <c r="C2" s="239"/>
      <c r="D2" s="240">
        <v>1</v>
      </c>
      <c r="E2" s="241" t="s">
        <v>220</v>
      </c>
    </row>
    <row r="3" spans="1:5" ht="30.75" customHeight="1" x14ac:dyDescent="0.15">
      <c r="A3" s="537" t="s">
        <v>16</v>
      </c>
      <c r="B3" s="538"/>
      <c r="C3" s="242"/>
      <c r="D3" s="243">
        <v>1</v>
      </c>
      <c r="E3" s="244" t="s">
        <v>221</v>
      </c>
    </row>
    <row r="4" spans="1:5" ht="27" customHeight="1" x14ac:dyDescent="0.15">
      <c r="A4" s="537" t="s">
        <v>17</v>
      </c>
      <c r="B4" s="538"/>
      <c r="C4" s="242"/>
      <c r="D4" s="243">
        <v>1</v>
      </c>
      <c r="E4" s="244" t="s">
        <v>222</v>
      </c>
    </row>
    <row r="5" spans="1:5" ht="16.5" customHeight="1" x14ac:dyDescent="0.15">
      <c r="A5" s="537" t="s">
        <v>18</v>
      </c>
      <c r="B5" s="538"/>
      <c r="C5" s="242"/>
      <c r="D5" s="243">
        <v>1</v>
      </c>
      <c r="E5" s="244" t="s">
        <v>223</v>
      </c>
    </row>
    <row r="6" spans="1:5" ht="27.75" customHeight="1" x14ac:dyDescent="0.15">
      <c r="A6" s="537" t="s">
        <v>19</v>
      </c>
      <c r="B6" s="538"/>
      <c r="C6" s="242"/>
      <c r="D6" s="243">
        <v>1</v>
      </c>
      <c r="E6" s="244" t="s">
        <v>224</v>
      </c>
    </row>
    <row r="7" spans="1:5" ht="42.75" customHeight="1" x14ac:dyDescent="0.15">
      <c r="A7" s="537" t="s">
        <v>20</v>
      </c>
      <c r="B7" s="538"/>
      <c r="C7" s="242"/>
      <c r="D7" s="243">
        <v>1</v>
      </c>
      <c r="E7" s="244" t="s">
        <v>225</v>
      </c>
    </row>
    <row r="8" spans="1:5" ht="29.25" customHeight="1" x14ac:dyDescent="0.15">
      <c r="A8" s="537" t="s">
        <v>226</v>
      </c>
      <c r="B8" s="538"/>
      <c r="C8" s="242"/>
      <c r="D8" s="243">
        <v>1</v>
      </c>
      <c r="E8" s="244" t="s">
        <v>227</v>
      </c>
    </row>
    <row r="9" spans="1:5" ht="31.5" customHeight="1" x14ac:dyDescent="0.15">
      <c r="A9" s="537" t="s">
        <v>228</v>
      </c>
      <c r="B9" s="538"/>
      <c r="C9" s="242"/>
      <c r="D9" s="243">
        <v>1</v>
      </c>
      <c r="E9" s="244" t="s">
        <v>229</v>
      </c>
    </row>
    <row r="10" spans="1:5" ht="16.5" customHeight="1" x14ac:dyDescent="0.15">
      <c r="A10" s="537" t="s">
        <v>230</v>
      </c>
      <c r="B10" s="538"/>
      <c r="C10" s="242"/>
      <c r="D10" s="243"/>
      <c r="E10" s="244" t="s">
        <v>231</v>
      </c>
    </row>
    <row r="11" spans="1:5" ht="15" customHeight="1" x14ac:dyDescent="0.15">
      <c r="A11" s="534" t="s">
        <v>268</v>
      </c>
      <c r="B11" s="535"/>
      <c r="C11" s="245"/>
      <c r="D11" s="245"/>
      <c r="E11" s="245" t="s">
        <v>324</v>
      </c>
    </row>
    <row r="12" spans="1:5" ht="15" customHeight="1" x14ac:dyDescent="0.15">
      <c r="A12" s="532" t="s">
        <v>246</v>
      </c>
      <c r="B12" s="533"/>
      <c r="C12" s="245"/>
      <c r="D12" s="245"/>
      <c r="E12" s="245" t="s">
        <v>354</v>
      </c>
    </row>
    <row r="13" spans="1:5" ht="15" customHeight="1" x14ac:dyDescent="0.15">
      <c r="A13" s="532" t="s">
        <v>355</v>
      </c>
      <c r="B13" s="533"/>
      <c r="C13" s="245"/>
      <c r="D13" s="245"/>
      <c r="E13" s="245" t="s">
        <v>356</v>
      </c>
    </row>
    <row r="14" spans="1:5" ht="15" customHeight="1" x14ac:dyDescent="0.15">
      <c r="A14" s="532" t="s">
        <v>357</v>
      </c>
      <c r="B14" s="533"/>
      <c r="C14" s="245"/>
      <c r="D14" s="245"/>
      <c r="E14" s="245" t="s">
        <v>358</v>
      </c>
    </row>
    <row r="15" spans="1:5" ht="15" customHeight="1" x14ac:dyDescent="0.15">
      <c r="A15" s="532" t="s">
        <v>359</v>
      </c>
      <c r="B15" s="533"/>
      <c r="C15" s="245"/>
      <c r="D15" s="245"/>
      <c r="E15" s="245" t="s">
        <v>360</v>
      </c>
    </row>
    <row r="16" spans="1:5" ht="15" customHeight="1" x14ac:dyDescent="0.15">
      <c r="A16" s="534" t="s">
        <v>268</v>
      </c>
      <c r="B16" s="535"/>
      <c r="C16" s="245"/>
      <c r="D16" s="245"/>
      <c r="E16" s="245"/>
    </row>
    <row r="17" spans="1:5" ht="15" customHeight="1" x14ac:dyDescent="0.15">
      <c r="A17" s="532" t="s">
        <v>361</v>
      </c>
      <c r="B17" s="533"/>
      <c r="C17" s="245"/>
      <c r="D17" s="245"/>
      <c r="E17" s="245" t="s">
        <v>362</v>
      </c>
    </row>
    <row r="18" spans="1:5" ht="15" customHeight="1" x14ac:dyDescent="0.15">
      <c r="A18" s="532" t="s">
        <v>250</v>
      </c>
      <c r="B18" s="533"/>
      <c r="C18" s="245"/>
      <c r="D18" s="245"/>
      <c r="E18" s="245" t="s">
        <v>363</v>
      </c>
    </row>
    <row r="19" spans="1:5" ht="25.5" customHeight="1" x14ac:dyDescent="0.15">
      <c r="A19" s="532" t="s">
        <v>364</v>
      </c>
      <c r="B19" s="533"/>
      <c r="C19" s="245"/>
      <c r="D19" s="245"/>
      <c r="E19" s="246" t="s">
        <v>365</v>
      </c>
    </row>
    <row r="20" spans="1:5" ht="29.25" customHeight="1" x14ac:dyDescent="0.15">
      <c r="A20" s="532" t="s">
        <v>367</v>
      </c>
      <c r="B20" s="533"/>
      <c r="C20" s="245"/>
      <c r="D20" s="245"/>
      <c r="E20" s="246" t="s">
        <v>366</v>
      </c>
    </row>
  </sheetData>
  <mergeCells count="20">
    <mergeCell ref="A1:B1"/>
    <mergeCell ref="A2:B2"/>
    <mergeCell ref="A16:B16"/>
    <mergeCell ref="A8:B8"/>
    <mergeCell ref="A9:B9"/>
    <mergeCell ref="A10:B10"/>
    <mergeCell ref="A3:B3"/>
    <mergeCell ref="A4:B4"/>
    <mergeCell ref="A5:B5"/>
    <mergeCell ref="A6:B6"/>
    <mergeCell ref="A7:B7"/>
    <mergeCell ref="A12:B12"/>
    <mergeCell ref="A13:B13"/>
    <mergeCell ref="A14:B14"/>
    <mergeCell ref="A15:B15"/>
    <mergeCell ref="A17:B17"/>
    <mergeCell ref="A18:B18"/>
    <mergeCell ref="A19:B19"/>
    <mergeCell ref="A20:B20"/>
    <mergeCell ref="A11:B11"/>
  </mergeCells>
  <pageMargins left="0.25" right="0.25" top="0.75" bottom="0.75" header="0.3" footer="0.3"/>
  <pageSetup paperSize="9" orientation="landscape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J4:R7"/>
  <sheetViews>
    <sheetView workbookViewId="0">
      <selection activeCell="G25" sqref="G25"/>
    </sheetView>
  </sheetViews>
  <sheetFormatPr defaultRowHeight="10.5" x14ac:dyDescent="0.15"/>
  <sheetData>
    <row r="4" spans="10:18" x14ac:dyDescent="0.15">
      <c r="J4" s="1"/>
      <c r="K4" s="1"/>
      <c r="L4" s="1"/>
      <c r="M4" s="1"/>
      <c r="N4" s="1"/>
      <c r="O4" s="1"/>
      <c r="P4" s="1"/>
      <c r="Q4" s="1"/>
      <c r="R4" s="1"/>
    </row>
    <row r="5" spans="10:18" x14ac:dyDescent="0.15">
      <c r="J5" s="1"/>
      <c r="K5" s="1"/>
      <c r="L5" s="1"/>
      <c r="M5" s="1"/>
      <c r="N5" s="1"/>
      <c r="O5" s="1"/>
      <c r="P5" s="1"/>
      <c r="Q5" s="1"/>
      <c r="R5" s="1"/>
    </row>
    <row r="6" spans="10:18" x14ac:dyDescent="0.15">
      <c r="J6" s="1"/>
      <c r="K6" s="1"/>
      <c r="L6" s="1"/>
      <c r="M6" s="1"/>
      <c r="N6" s="1"/>
      <c r="O6" s="1"/>
      <c r="P6" s="1"/>
      <c r="Q6" s="1"/>
      <c r="R6" s="1"/>
    </row>
    <row r="7" spans="10:18" x14ac:dyDescent="0.15">
      <c r="J7" s="1"/>
      <c r="K7" s="1"/>
      <c r="L7" s="1"/>
      <c r="M7" s="1"/>
      <c r="N7" s="1"/>
      <c r="O7" s="1"/>
      <c r="P7" s="1"/>
      <c r="Q7" s="1"/>
      <c r="R7" s="1"/>
    </row>
  </sheetData>
  <phoneticPr fontId="2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opLeftCell="A9" workbookViewId="0">
      <selection activeCell="G11" sqref="G11"/>
    </sheetView>
  </sheetViews>
  <sheetFormatPr defaultColWidth="9.33203125" defaultRowHeight="12.75" x14ac:dyDescent="0.2"/>
  <cols>
    <col min="1" max="1" width="12.83203125" style="74" customWidth="1"/>
    <col min="2" max="2" width="39" style="74" customWidth="1"/>
    <col min="3" max="16384" width="9.33203125" style="74"/>
  </cols>
  <sheetData>
    <row r="1" spans="1:19" ht="14.25" thickTop="1" thickBot="1" x14ac:dyDescent="0.25">
      <c r="A1" s="539" t="s">
        <v>232</v>
      </c>
      <c r="B1" s="542" t="s">
        <v>233</v>
      </c>
      <c r="C1" s="544" t="s">
        <v>234</v>
      </c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O1" s="545"/>
      <c r="P1" s="545"/>
      <c r="Q1" s="545"/>
      <c r="R1" s="545"/>
      <c r="S1" s="546"/>
    </row>
    <row r="2" spans="1:19" ht="14.25" thickTop="1" thickBot="1" x14ac:dyDescent="0.25">
      <c r="A2" s="540"/>
      <c r="B2" s="542"/>
      <c r="C2" s="547" t="s">
        <v>235</v>
      </c>
      <c r="D2" s="548"/>
      <c r="E2" s="548"/>
      <c r="F2" s="548"/>
      <c r="G2" s="548"/>
      <c r="H2" s="548"/>
      <c r="I2" s="549"/>
      <c r="J2" s="549"/>
      <c r="K2" s="550"/>
      <c r="L2" s="547" t="s">
        <v>236</v>
      </c>
      <c r="M2" s="548"/>
      <c r="N2" s="548"/>
      <c r="O2" s="548"/>
      <c r="P2" s="548"/>
      <c r="Q2" s="548"/>
      <c r="R2" s="548"/>
      <c r="S2" s="550"/>
    </row>
    <row r="3" spans="1:19" ht="53.25" customHeight="1" thickTop="1" thickBot="1" x14ac:dyDescent="0.25">
      <c r="A3" s="541"/>
      <c r="B3" s="543"/>
      <c r="C3" s="215" t="s">
        <v>237</v>
      </c>
      <c r="D3" s="216" t="s">
        <v>238</v>
      </c>
      <c r="E3" s="216" t="s">
        <v>239</v>
      </c>
      <c r="F3" s="216" t="s">
        <v>240</v>
      </c>
      <c r="G3" s="216" t="s">
        <v>241</v>
      </c>
      <c r="H3" s="216" t="s">
        <v>242</v>
      </c>
      <c r="I3" s="216" t="s">
        <v>243</v>
      </c>
      <c r="J3" s="216" t="s">
        <v>244</v>
      </c>
      <c r="K3" s="217" t="s">
        <v>245</v>
      </c>
      <c r="L3" s="218" t="s">
        <v>246</v>
      </c>
      <c r="M3" s="219" t="s">
        <v>157</v>
      </c>
      <c r="N3" s="219" t="s">
        <v>247</v>
      </c>
      <c r="O3" s="219" t="s">
        <v>248</v>
      </c>
      <c r="P3" s="219" t="s">
        <v>249</v>
      </c>
      <c r="Q3" s="219" t="s">
        <v>250</v>
      </c>
      <c r="R3" s="219" t="s">
        <v>269</v>
      </c>
      <c r="S3" s="220" t="s">
        <v>270</v>
      </c>
    </row>
    <row r="4" spans="1:19" ht="21" customHeight="1" thickTop="1" thickBot="1" x14ac:dyDescent="0.25">
      <c r="A4" s="222" t="s">
        <v>306</v>
      </c>
      <c r="B4" s="223" t="s">
        <v>307</v>
      </c>
      <c r="C4" s="250"/>
      <c r="D4" s="251"/>
      <c r="E4" s="251"/>
      <c r="F4" s="251"/>
      <c r="G4" s="251"/>
      <c r="H4" s="251"/>
      <c r="I4" s="251"/>
      <c r="J4" s="251"/>
      <c r="K4" s="252"/>
      <c r="L4" s="253"/>
      <c r="M4" s="254"/>
      <c r="N4" s="254"/>
      <c r="O4" s="254"/>
      <c r="P4" s="254"/>
      <c r="Q4" s="254"/>
      <c r="R4" s="254"/>
      <c r="S4" s="255"/>
    </row>
    <row r="5" spans="1:19" ht="21" customHeight="1" thickTop="1" x14ac:dyDescent="0.2">
      <c r="A5" s="200" t="s">
        <v>310</v>
      </c>
      <c r="B5" s="221" t="s">
        <v>309</v>
      </c>
      <c r="C5" s="210"/>
      <c r="D5" s="79" t="s">
        <v>252</v>
      </c>
      <c r="E5" s="211"/>
      <c r="F5" s="211"/>
      <c r="G5" s="79" t="s">
        <v>252</v>
      </c>
      <c r="H5" s="79" t="s">
        <v>252</v>
      </c>
      <c r="I5" s="211"/>
      <c r="J5" s="211"/>
      <c r="K5" s="247"/>
      <c r="L5" s="212"/>
      <c r="M5" s="213"/>
      <c r="N5" s="213"/>
      <c r="O5" s="213"/>
      <c r="P5" s="213"/>
      <c r="Q5" s="213"/>
      <c r="R5" s="213"/>
      <c r="S5" s="214"/>
    </row>
    <row r="6" spans="1:19" ht="21" customHeight="1" x14ac:dyDescent="0.2">
      <c r="A6" s="194" t="s">
        <v>311</v>
      </c>
      <c r="B6" s="190" t="s">
        <v>312</v>
      </c>
      <c r="C6" s="79" t="s">
        <v>252</v>
      </c>
      <c r="D6" s="79" t="s">
        <v>252</v>
      </c>
      <c r="E6" s="173"/>
      <c r="F6" s="173"/>
      <c r="G6" s="173"/>
      <c r="H6" s="173"/>
      <c r="I6" s="173"/>
      <c r="J6" s="173"/>
      <c r="K6" s="81" t="s">
        <v>252</v>
      </c>
      <c r="L6" s="187"/>
      <c r="M6" s="174"/>
      <c r="N6" s="174"/>
      <c r="O6" s="174"/>
      <c r="P6" s="174"/>
      <c r="Q6" s="174"/>
      <c r="R6" s="174"/>
      <c r="S6" s="186"/>
    </row>
    <row r="7" spans="1:19" ht="21" customHeight="1" x14ac:dyDescent="0.2">
      <c r="A7" s="194" t="s">
        <v>313</v>
      </c>
      <c r="B7" s="189" t="s">
        <v>22</v>
      </c>
      <c r="C7" s="79" t="s">
        <v>252</v>
      </c>
      <c r="D7" s="79" t="s">
        <v>252</v>
      </c>
      <c r="E7" s="173"/>
      <c r="F7" s="79" t="s">
        <v>252</v>
      </c>
      <c r="G7" s="173"/>
      <c r="H7" s="173"/>
      <c r="I7" s="79" t="s">
        <v>252</v>
      </c>
      <c r="J7" s="173"/>
      <c r="K7" s="188"/>
      <c r="L7" s="187"/>
      <c r="M7" s="174"/>
      <c r="N7" s="174"/>
      <c r="O7" s="174"/>
      <c r="P7" s="174"/>
      <c r="Q7" s="174"/>
      <c r="R7" s="174"/>
      <c r="S7" s="186"/>
    </row>
    <row r="8" spans="1:19" ht="19.5" customHeight="1" x14ac:dyDescent="0.2">
      <c r="A8" s="194" t="s">
        <v>314</v>
      </c>
      <c r="B8" s="189" t="s">
        <v>173</v>
      </c>
      <c r="C8" s="179"/>
      <c r="D8" s="173"/>
      <c r="E8" s="173"/>
      <c r="F8" s="79" t="s">
        <v>252</v>
      </c>
      <c r="G8" s="173"/>
      <c r="H8" s="173"/>
      <c r="I8" s="173"/>
      <c r="J8" s="79" t="s">
        <v>252</v>
      </c>
      <c r="K8" s="188"/>
      <c r="L8" s="187"/>
      <c r="M8" s="174"/>
      <c r="N8" s="174"/>
      <c r="O8" s="174"/>
      <c r="P8" s="174"/>
      <c r="Q8" s="174"/>
      <c r="R8" s="174"/>
      <c r="S8" s="186"/>
    </row>
    <row r="9" spans="1:19" ht="19.5" customHeight="1" x14ac:dyDescent="0.2">
      <c r="A9" s="194" t="s">
        <v>315</v>
      </c>
      <c r="B9" s="189" t="s">
        <v>316</v>
      </c>
      <c r="C9" s="79" t="s">
        <v>252</v>
      </c>
      <c r="D9" s="79" t="s">
        <v>252</v>
      </c>
      <c r="E9" s="79" t="s">
        <v>252</v>
      </c>
      <c r="F9" s="79" t="s">
        <v>252</v>
      </c>
      <c r="G9" s="79" t="s">
        <v>252</v>
      </c>
      <c r="H9" s="83" t="s">
        <v>252</v>
      </c>
      <c r="I9" s="248"/>
      <c r="J9" s="248"/>
      <c r="K9" s="185" t="s">
        <v>252</v>
      </c>
      <c r="L9" s="187"/>
      <c r="M9" s="174"/>
      <c r="N9" s="174"/>
      <c r="O9" s="174"/>
      <c r="P9" s="174"/>
      <c r="Q9" s="174"/>
      <c r="R9" s="174"/>
      <c r="S9" s="249"/>
    </row>
    <row r="10" spans="1:19" ht="18" customHeight="1" thickBot="1" x14ac:dyDescent="0.25">
      <c r="A10" s="201" t="s">
        <v>317</v>
      </c>
      <c r="B10" s="224" t="s">
        <v>318</v>
      </c>
      <c r="C10" s="79" t="s">
        <v>252</v>
      </c>
      <c r="D10" s="79" t="s">
        <v>252</v>
      </c>
      <c r="E10" s="169"/>
      <c r="F10" s="79" t="s">
        <v>252</v>
      </c>
      <c r="G10" s="79" t="s">
        <v>252</v>
      </c>
      <c r="H10" s="79" t="s">
        <v>252</v>
      </c>
      <c r="I10" s="79" t="s">
        <v>252</v>
      </c>
      <c r="J10" s="170"/>
      <c r="K10" s="81" t="s">
        <v>252</v>
      </c>
      <c r="L10" s="171"/>
      <c r="M10" s="172"/>
      <c r="N10" s="172"/>
      <c r="O10" s="172"/>
      <c r="P10" s="172"/>
      <c r="Q10" s="172"/>
      <c r="R10" s="172"/>
      <c r="S10" s="225"/>
    </row>
    <row r="11" spans="1:19" ht="15.95" customHeight="1" thickTop="1" thickBot="1" x14ac:dyDescent="0.25">
      <c r="A11" s="195" t="s">
        <v>134</v>
      </c>
      <c r="B11" s="181" t="s">
        <v>308</v>
      </c>
      <c r="C11" s="78"/>
      <c r="D11" s="75"/>
      <c r="E11" s="75"/>
      <c r="F11" s="75"/>
      <c r="G11" s="75"/>
      <c r="H11" s="75"/>
      <c r="I11" s="76"/>
      <c r="J11" s="76"/>
      <c r="K11" s="77"/>
      <c r="L11" s="78"/>
      <c r="M11" s="75"/>
      <c r="N11" s="75"/>
      <c r="O11" s="75"/>
      <c r="P11" s="75"/>
      <c r="Q11" s="75"/>
      <c r="R11" s="75"/>
      <c r="S11" s="77"/>
    </row>
    <row r="12" spans="1:19" ht="15.95" customHeight="1" thickTop="1" x14ac:dyDescent="0.2">
      <c r="A12" s="196" t="s">
        <v>135</v>
      </c>
      <c r="B12" s="182" t="s">
        <v>21</v>
      </c>
      <c r="C12" s="82"/>
      <c r="D12" s="79"/>
      <c r="E12" s="79"/>
      <c r="F12" s="79"/>
      <c r="G12" s="79"/>
      <c r="H12" s="79"/>
      <c r="I12" s="80"/>
      <c r="J12" s="80"/>
      <c r="K12" s="81"/>
      <c r="L12" s="82"/>
      <c r="M12" s="79"/>
      <c r="N12" s="79"/>
      <c r="O12" s="79"/>
      <c r="P12" s="79"/>
      <c r="Q12" s="79"/>
      <c r="R12" s="79"/>
      <c r="S12" s="81"/>
    </row>
    <row r="13" spans="1:19" ht="15.95" customHeight="1" thickBot="1" x14ac:dyDescent="0.25">
      <c r="A13" s="197" t="s">
        <v>136</v>
      </c>
      <c r="B13" s="182" t="s">
        <v>319</v>
      </c>
      <c r="C13" s="82"/>
      <c r="D13" s="79"/>
      <c r="E13" s="79"/>
      <c r="F13" s="79"/>
      <c r="G13" s="79"/>
      <c r="H13" s="79"/>
      <c r="I13" s="80"/>
      <c r="J13" s="80"/>
      <c r="K13" s="81"/>
      <c r="L13" s="82"/>
      <c r="M13" s="79"/>
      <c r="N13" s="79"/>
      <c r="O13" s="79"/>
      <c r="P13" s="79"/>
      <c r="Q13" s="79"/>
      <c r="R13" s="79"/>
      <c r="S13" s="81"/>
    </row>
    <row r="14" spans="1:19" ht="14.25" thickTop="1" thickBot="1" x14ac:dyDescent="0.25">
      <c r="A14" s="198" t="s">
        <v>137</v>
      </c>
      <c r="B14" s="191" t="s">
        <v>251</v>
      </c>
      <c r="C14" s="78"/>
      <c r="D14" s="75"/>
      <c r="E14" s="75"/>
      <c r="F14" s="75"/>
      <c r="G14" s="75"/>
      <c r="H14" s="75"/>
      <c r="I14" s="76"/>
      <c r="J14" s="76"/>
      <c r="K14" s="77"/>
      <c r="L14" s="78"/>
      <c r="M14" s="75"/>
      <c r="N14" s="75"/>
      <c r="O14" s="75"/>
      <c r="P14" s="75"/>
      <c r="Q14" s="75"/>
      <c r="R14" s="75"/>
      <c r="S14" s="77"/>
    </row>
    <row r="15" spans="1:19" ht="33" thickTop="1" thickBot="1" x14ac:dyDescent="0.25">
      <c r="A15" s="199" t="s">
        <v>323</v>
      </c>
      <c r="B15" s="183" t="s">
        <v>324</v>
      </c>
      <c r="C15" s="78"/>
      <c r="D15" s="75"/>
      <c r="E15" s="75"/>
      <c r="F15" s="75"/>
      <c r="G15" s="75"/>
      <c r="H15" s="75"/>
      <c r="I15" s="76"/>
      <c r="J15" s="76"/>
      <c r="K15" s="77"/>
      <c r="L15" s="78"/>
      <c r="M15" s="75"/>
      <c r="N15" s="75"/>
      <c r="O15" s="75"/>
      <c r="P15" s="75"/>
      <c r="Q15" s="75"/>
      <c r="R15" s="75"/>
      <c r="S15" s="77"/>
    </row>
    <row r="16" spans="1:19" ht="42" x14ac:dyDescent="0.2">
      <c r="A16" s="202" t="s">
        <v>325</v>
      </c>
      <c r="B16" s="184" t="s">
        <v>326</v>
      </c>
      <c r="C16" s="79" t="s">
        <v>252</v>
      </c>
      <c r="D16" s="79" t="s">
        <v>252</v>
      </c>
      <c r="E16" s="79" t="s">
        <v>252</v>
      </c>
      <c r="F16" s="79" t="s">
        <v>252</v>
      </c>
      <c r="G16" s="79" t="s">
        <v>252</v>
      </c>
      <c r="H16" s="79" t="s">
        <v>252</v>
      </c>
      <c r="I16" s="79" t="s">
        <v>252</v>
      </c>
      <c r="J16" s="79" t="s">
        <v>252</v>
      </c>
      <c r="K16" s="81" t="s">
        <v>252</v>
      </c>
      <c r="L16" s="82" t="s">
        <v>252</v>
      </c>
      <c r="M16" s="79" t="s">
        <v>252</v>
      </c>
      <c r="N16" s="79" t="s">
        <v>252</v>
      </c>
      <c r="O16" s="79" t="s">
        <v>252</v>
      </c>
      <c r="P16" s="79"/>
      <c r="Q16" s="79"/>
      <c r="R16" s="79"/>
      <c r="S16" s="81"/>
    </row>
    <row r="17" spans="1:19" ht="21" x14ac:dyDescent="0.2">
      <c r="A17" s="208" t="s">
        <v>327</v>
      </c>
      <c r="B17" s="205" t="s">
        <v>328</v>
      </c>
      <c r="C17" s="79" t="s">
        <v>252</v>
      </c>
      <c r="D17" s="79" t="s">
        <v>252</v>
      </c>
      <c r="E17" s="79" t="s">
        <v>252</v>
      </c>
      <c r="F17" s="79" t="s">
        <v>252</v>
      </c>
      <c r="G17" s="79" t="s">
        <v>252</v>
      </c>
      <c r="H17" s="79" t="s">
        <v>252</v>
      </c>
      <c r="I17" s="79" t="s">
        <v>252</v>
      </c>
      <c r="J17" s="79" t="s">
        <v>252</v>
      </c>
      <c r="K17" s="81" t="s">
        <v>252</v>
      </c>
      <c r="L17" s="82" t="s">
        <v>252</v>
      </c>
      <c r="M17" s="79" t="s">
        <v>252</v>
      </c>
      <c r="N17" s="79" t="s">
        <v>252</v>
      </c>
      <c r="O17" s="79" t="s">
        <v>252</v>
      </c>
      <c r="P17" s="83"/>
      <c r="Q17" s="83"/>
      <c r="R17" s="83"/>
      <c r="S17" s="185"/>
    </row>
    <row r="18" spans="1:19" x14ac:dyDescent="0.2">
      <c r="A18" s="206" t="s">
        <v>329</v>
      </c>
      <c r="B18" s="205" t="s">
        <v>23</v>
      </c>
      <c r="C18" s="79" t="s">
        <v>252</v>
      </c>
      <c r="D18" s="79" t="s">
        <v>252</v>
      </c>
      <c r="E18" s="79" t="s">
        <v>252</v>
      </c>
      <c r="F18" s="79" t="s">
        <v>252</v>
      </c>
      <c r="G18" s="79" t="s">
        <v>252</v>
      </c>
      <c r="H18" s="79" t="s">
        <v>252</v>
      </c>
      <c r="I18" s="79" t="s">
        <v>252</v>
      </c>
      <c r="J18" s="79" t="s">
        <v>252</v>
      </c>
      <c r="K18" s="81" t="s">
        <v>252</v>
      </c>
      <c r="L18" s="82" t="s">
        <v>252</v>
      </c>
      <c r="M18" s="79" t="s">
        <v>252</v>
      </c>
      <c r="N18" s="79" t="s">
        <v>252</v>
      </c>
      <c r="O18" s="79" t="s">
        <v>252</v>
      </c>
      <c r="P18" s="83"/>
      <c r="Q18" s="83"/>
      <c r="R18" s="83"/>
      <c r="S18" s="185"/>
    </row>
    <row r="19" spans="1:19" ht="13.5" thickBot="1" x14ac:dyDescent="0.25">
      <c r="A19" s="209" t="s">
        <v>330</v>
      </c>
      <c r="B19" s="184" t="s">
        <v>34</v>
      </c>
      <c r="C19" s="79" t="s">
        <v>252</v>
      </c>
      <c r="D19" s="79" t="s">
        <v>252</v>
      </c>
      <c r="E19" s="79" t="s">
        <v>252</v>
      </c>
      <c r="F19" s="79" t="s">
        <v>252</v>
      </c>
      <c r="G19" s="79" t="s">
        <v>252</v>
      </c>
      <c r="H19" s="79" t="s">
        <v>252</v>
      </c>
      <c r="I19" s="79" t="s">
        <v>252</v>
      </c>
      <c r="J19" s="79" t="s">
        <v>252</v>
      </c>
      <c r="K19" s="81" t="s">
        <v>252</v>
      </c>
      <c r="L19" s="82" t="s">
        <v>252</v>
      </c>
      <c r="M19" s="79" t="s">
        <v>252</v>
      </c>
      <c r="N19" s="79" t="s">
        <v>252</v>
      </c>
      <c r="O19" s="79" t="s">
        <v>252</v>
      </c>
      <c r="P19" s="84"/>
      <c r="Q19" s="84"/>
      <c r="R19" s="84"/>
      <c r="S19" s="175"/>
    </row>
    <row r="20" spans="1:19" ht="33" thickTop="1" thickBot="1" x14ac:dyDescent="0.25">
      <c r="A20" s="199" t="s">
        <v>332</v>
      </c>
      <c r="B20" s="192" t="s">
        <v>333</v>
      </c>
      <c r="C20" s="78"/>
      <c r="D20" s="75"/>
      <c r="E20" s="75"/>
      <c r="F20" s="75"/>
      <c r="G20" s="75"/>
      <c r="H20" s="75"/>
      <c r="I20" s="76"/>
      <c r="J20" s="76"/>
      <c r="K20" s="77"/>
      <c r="L20" s="78"/>
      <c r="M20" s="75"/>
      <c r="N20" s="75"/>
      <c r="O20" s="75"/>
      <c r="P20" s="75"/>
      <c r="Q20" s="75"/>
      <c r="R20" s="75"/>
      <c r="S20" s="77"/>
    </row>
    <row r="21" spans="1:19" ht="31.5" x14ac:dyDescent="0.2">
      <c r="A21" s="202" t="s">
        <v>334</v>
      </c>
      <c r="B21" s="184" t="s">
        <v>335</v>
      </c>
      <c r="C21" s="79" t="s">
        <v>252</v>
      </c>
      <c r="D21" s="79" t="s">
        <v>252</v>
      </c>
      <c r="E21" s="79" t="s">
        <v>252</v>
      </c>
      <c r="F21" s="79" t="s">
        <v>252</v>
      </c>
      <c r="G21" s="79" t="s">
        <v>252</v>
      </c>
      <c r="H21" s="79" t="s">
        <v>252</v>
      </c>
      <c r="I21" s="79" t="s">
        <v>252</v>
      </c>
      <c r="J21" s="79" t="s">
        <v>252</v>
      </c>
      <c r="K21" s="81" t="s">
        <v>252</v>
      </c>
      <c r="L21" s="82"/>
      <c r="M21" s="79"/>
      <c r="N21" s="79"/>
      <c r="O21" s="79"/>
      <c r="P21" s="79" t="s">
        <v>252</v>
      </c>
      <c r="Q21" s="79" t="s">
        <v>252</v>
      </c>
      <c r="R21" s="79" t="s">
        <v>252</v>
      </c>
      <c r="S21" s="81" t="s">
        <v>252</v>
      </c>
    </row>
    <row r="22" spans="1:19" ht="31.5" x14ac:dyDescent="0.2">
      <c r="A22" s="206" t="s">
        <v>336</v>
      </c>
      <c r="B22" s="205" t="s">
        <v>337</v>
      </c>
      <c r="C22" s="79" t="s">
        <v>252</v>
      </c>
      <c r="D22" s="79" t="s">
        <v>252</v>
      </c>
      <c r="E22" s="79" t="s">
        <v>252</v>
      </c>
      <c r="F22" s="79" t="s">
        <v>252</v>
      </c>
      <c r="G22" s="79" t="s">
        <v>252</v>
      </c>
      <c r="H22" s="79" t="s">
        <v>252</v>
      </c>
      <c r="I22" s="79" t="s">
        <v>252</v>
      </c>
      <c r="J22" s="79" t="s">
        <v>252</v>
      </c>
      <c r="K22" s="81" t="s">
        <v>252</v>
      </c>
      <c r="L22" s="85"/>
      <c r="M22" s="83"/>
      <c r="N22" s="83"/>
      <c r="O22" s="79"/>
      <c r="P22" s="79" t="s">
        <v>252</v>
      </c>
      <c r="Q22" s="79" t="s">
        <v>252</v>
      </c>
      <c r="R22" s="79" t="s">
        <v>252</v>
      </c>
      <c r="S22" s="81" t="s">
        <v>252</v>
      </c>
    </row>
    <row r="23" spans="1:19" ht="21" x14ac:dyDescent="0.2">
      <c r="A23" s="206" t="s">
        <v>338</v>
      </c>
      <c r="B23" s="205" t="s">
        <v>339</v>
      </c>
      <c r="C23" s="79" t="s">
        <v>252</v>
      </c>
      <c r="D23" s="79" t="s">
        <v>252</v>
      </c>
      <c r="E23" s="79" t="s">
        <v>252</v>
      </c>
      <c r="F23" s="79" t="s">
        <v>252</v>
      </c>
      <c r="G23" s="79" t="s">
        <v>252</v>
      </c>
      <c r="H23" s="79" t="s">
        <v>252</v>
      </c>
      <c r="I23" s="79" t="s">
        <v>252</v>
      </c>
      <c r="J23" s="79" t="s">
        <v>252</v>
      </c>
      <c r="K23" s="81" t="s">
        <v>252</v>
      </c>
      <c r="L23" s="86"/>
      <c r="M23" s="84"/>
      <c r="N23" s="84"/>
      <c r="O23" s="83"/>
      <c r="P23" s="79" t="s">
        <v>252</v>
      </c>
      <c r="Q23" s="79" t="s">
        <v>252</v>
      </c>
      <c r="R23" s="79" t="s">
        <v>252</v>
      </c>
      <c r="S23" s="81" t="s">
        <v>252</v>
      </c>
    </row>
    <row r="24" spans="1:19" x14ac:dyDescent="0.2">
      <c r="A24" s="206" t="s">
        <v>340</v>
      </c>
      <c r="B24" s="204" t="s">
        <v>23</v>
      </c>
      <c r="C24" s="79" t="s">
        <v>252</v>
      </c>
      <c r="D24" s="79" t="s">
        <v>252</v>
      </c>
      <c r="E24" s="79" t="s">
        <v>252</v>
      </c>
      <c r="F24" s="79" t="s">
        <v>252</v>
      </c>
      <c r="G24" s="79" t="s">
        <v>252</v>
      </c>
      <c r="H24" s="79" t="s">
        <v>252</v>
      </c>
      <c r="I24" s="79" t="s">
        <v>252</v>
      </c>
      <c r="J24" s="79" t="s">
        <v>252</v>
      </c>
      <c r="K24" s="81" t="s">
        <v>252</v>
      </c>
      <c r="L24" s="176"/>
      <c r="M24" s="177"/>
      <c r="N24" s="177"/>
      <c r="O24" s="84"/>
      <c r="P24" s="83" t="s">
        <v>252</v>
      </c>
      <c r="Q24" s="83" t="s">
        <v>252</v>
      </c>
      <c r="R24" s="83" t="s">
        <v>252</v>
      </c>
      <c r="S24" s="185" t="s">
        <v>252</v>
      </c>
    </row>
    <row r="25" spans="1:19" x14ac:dyDescent="0.2">
      <c r="A25" s="207" t="s">
        <v>341</v>
      </c>
      <c r="B25" s="184" t="s">
        <v>34</v>
      </c>
      <c r="C25" s="79" t="s">
        <v>252</v>
      </c>
      <c r="D25" s="79" t="s">
        <v>252</v>
      </c>
      <c r="E25" s="79" t="s">
        <v>252</v>
      </c>
      <c r="F25" s="79" t="s">
        <v>252</v>
      </c>
      <c r="G25" s="79" t="s">
        <v>252</v>
      </c>
      <c r="H25" s="79" t="s">
        <v>252</v>
      </c>
      <c r="I25" s="79" t="s">
        <v>252</v>
      </c>
      <c r="J25" s="79" t="s">
        <v>252</v>
      </c>
      <c r="K25" s="81" t="s">
        <v>252</v>
      </c>
      <c r="L25" s="180"/>
      <c r="M25" s="178"/>
      <c r="N25" s="178"/>
      <c r="O25" s="178"/>
      <c r="P25" s="83" t="s">
        <v>252</v>
      </c>
      <c r="Q25" s="83" t="s">
        <v>252</v>
      </c>
      <c r="R25" s="83" t="s">
        <v>252</v>
      </c>
      <c r="S25" s="185" t="s">
        <v>252</v>
      </c>
    </row>
    <row r="26" spans="1:19" x14ac:dyDescent="0.2">
      <c r="A26" s="200"/>
      <c r="B26" s="203"/>
      <c r="C26" s="82"/>
      <c r="D26" s="79"/>
      <c r="E26" s="79"/>
      <c r="F26" s="79"/>
      <c r="G26" s="79"/>
      <c r="H26" s="79"/>
      <c r="I26" s="80"/>
      <c r="J26" s="80"/>
      <c r="K26" s="81"/>
      <c r="L26" s="82"/>
      <c r="M26" s="79"/>
      <c r="N26" s="79"/>
      <c r="O26" s="79"/>
      <c r="P26" s="79"/>
      <c r="Q26" s="79"/>
      <c r="R26" s="79"/>
      <c r="S26" s="81"/>
    </row>
    <row r="27" spans="1:19" ht="13.5" thickBot="1" x14ac:dyDescent="0.25">
      <c r="A27" s="201"/>
      <c r="B27" s="193"/>
      <c r="C27" s="87"/>
      <c r="D27" s="88"/>
      <c r="E27" s="88"/>
      <c r="F27" s="88"/>
      <c r="G27" s="88"/>
      <c r="H27" s="88"/>
      <c r="I27" s="90"/>
      <c r="J27" s="90"/>
      <c r="K27" s="89"/>
      <c r="L27" s="87"/>
      <c r="M27" s="88"/>
      <c r="N27" s="88"/>
      <c r="O27" s="88"/>
      <c r="P27" s="88"/>
      <c r="Q27" s="88"/>
      <c r="R27" s="88"/>
      <c r="S27" s="89"/>
    </row>
    <row r="28" spans="1:19" ht="13.5" thickTop="1" x14ac:dyDescent="0.2"/>
  </sheetData>
  <mergeCells count="5">
    <mergeCell ref="A1:A3"/>
    <mergeCell ref="B1:B3"/>
    <mergeCell ref="C1:S1"/>
    <mergeCell ref="C2:K2"/>
    <mergeCell ref="L2:S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Титул</vt:lpstr>
      <vt:lpstr>График </vt:lpstr>
      <vt:lpstr>План</vt:lpstr>
      <vt:lpstr>Кабинеты</vt:lpstr>
      <vt:lpstr>ОК и ПК</vt:lpstr>
      <vt:lpstr>Start</vt:lpstr>
      <vt:lpstr>Компетенции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ВЭМТ</cp:lastModifiedBy>
  <cp:lastPrinted>2026-04-27T13:43:24Z</cp:lastPrinted>
  <dcterms:created xsi:type="dcterms:W3CDTF">2011-05-05T04:03:53Z</dcterms:created>
  <dcterms:modified xsi:type="dcterms:W3CDTF">2026-04-27T13:43:28Z</dcterms:modified>
</cp:coreProperties>
</file>