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РУП ППКРС 2026-2028\"/>
    </mc:Choice>
  </mc:AlternateContent>
  <xr:revisionPtr revIDLastSave="0" documentId="13_ncr:1_{3911EA3A-339D-4098-88E9-63420017BE39}" xr6:coauthVersionLast="47" xr6:coauthVersionMax="47" xr10:uidLastSave="{00000000-0000-0000-0000-000000000000}"/>
  <bookViews>
    <workbookView xWindow="-110" yWindow="-110" windowWidth="19420" windowHeight="10540" activeTab="2" xr2:uid="{00000000-000D-0000-FFFF-FFFF00000000}"/>
  </bookViews>
  <sheets>
    <sheet name="Титул" sheetId="1" r:id="rId1"/>
    <sheet name="График " sheetId="2" r:id="rId2"/>
    <sheet name="План " sheetId="3" r:id="rId3"/>
    <sheet name="Кабинеты " sheetId="4" r:id="rId4"/>
    <sheet name="Start" sheetId="5" state="hidden" r:id="rId5"/>
    <sheet name="ОК и ПК" sheetId="6" r:id="rId6"/>
    <sheet name="Компетенции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2" l="1"/>
  <c r="B32" i="2"/>
  <c r="B31" i="2"/>
  <c r="B33" i="2" s="1"/>
  <c r="AA69" i="3"/>
  <c r="G69" i="3"/>
  <c r="AA68" i="3"/>
  <c r="I68" i="3"/>
  <c r="G68" i="3" s="1"/>
  <c r="AA67" i="3"/>
  <c r="J67" i="3"/>
  <c r="J64" i="3" s="1"/>
  <c r="I67" i="3"/>
  <c r="G67" i="3" s="1"/>
  <c r="AA66" i="3"/>
  <c r="J66" i="3"/>
  <c r="I66" i="3"/>
  <c r="G66" i="3" s="1"/>
  <c r="AA65" i="3"/>
  <c r="J65" i="3"/>
  <c r="I65" i="3"/>
  <c r="G65" i="3"/>
  <c r="X64" i="3"/>
  <c r="W64" i="3"/>
  <c r="V64" i="3"/>
  <c r="U64" i="3"/>
  <c r="T64" i="3"/>
  <c r="S64" i="3"/>
  <c r="S48" i="3" s="1"/>
  <c r="R64" i="3"/>
  <c r="R48" i="3" s="1"/>
  <c r="Q64" i="3"/>
  <c r="P64" i="3"/>
  <c r="O64" i="3"/>
  <c r="N64" i="3"/>
  <c r="M64" i="3"/>
  <c r="L64" i="3"/>
  <c r="K64" i="3"/>
  <c r="K48" i="3" s="1"/>
  <c r="H64" i="3"/>
  <c r="AA63" i="3"/>
  <c r="I63" i="3"/>
  <c r="G63" i="3" s="1"/>
  <c r="J62" i="3"/>
  <c r="I62" i="3"/>
  <c r="G62" i="3" s="1"/>
  <c r="AA61" i="3"/>
  <c r="J61" i="3"/>
  <c r="I61" i="3"/>
  <c r="G61" i="3" s="1"/>
  <c r="AA60" i="3"/>
  <c r="J60" i="3"/>
  <c r="J59" i="3" s="1"/>
  <c r="I60" i="3"/>
  <c r="G60" i="3" s="1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H59" i="3"/>
  <c r="AA58" i="3"/>
  <c r="I58" i="3"/>
  <c r="G58" i="3" s="1"/>
  <c r="AA57" i="3"/>
  <c r="J57" i="3"/>
  <c r="I57" i="3"/>
  <c r="G57" i="3"/>
  <c r="AA56" i="3"/>
  <c r="J56" i="3"/>
  <c r="I56" i="3"/>
  <c r="G56" i="3"/>
  <c r="AA55" i="3"/>
  <c r="J55" i="3"/>
  <c r="I55" i="3"/>
  <c r="G55" i="3"/>
  <c r="Z54" i="3"/>
  <c r="Y54" i="3"/>
  <c r="X54" i="3"/>
  <c r="W54" i="3"/>
  <c r="V54" i="3"/>
  <c r="U54" i="3"/>
  <c r="T54" i="3"/>
  <c r="T48" i="3" s="1"/>
  <c r="T10" i="3" s="1"/>
  <c r="S54" i="3"/>
  <c r="R54" i="3"/>
  <c r="Q54" i="3"/>
  <c r="P54" i="3"/>
  <c r="O54" i="3"/>
  <c r="N54" i="3"/>
  <c r="M54" i="3"/>
  <c r="L54" i="3"/>
  <c r="K54" i="3"/>
  <c r="J54" i="3"/>
  <c r="H54" i="3"/>
  <c r="AA53" i="3"/>
  <c r="I53" i="3"/>
  <c r="G53" i="3" s="1"/>
  <c r="AE52" i="3"/>
  <c r="AA52" i="3"/>
  <c r="J52" i="3"/>
  <c r="I52" i="3"/>
  <c r="G52" i="3" s="1"/>
  <c r="AA51" i="3"/>
  <c r="J51" i="3"/>
  <c r="I51" i="3"/>
  <c r="G51" i="3"/>
  <c r="AA50" i="3"/>
  <c r="J50" i="3"/>
  <c r="I50" i="3"/>
  <c r="G50" i="3"/>
  <c r="X49" i="3"/>
  <c r="W49" i="3"/>
  <c r="V49" i="3"/>
  <c r="U49" i="3"/>
  <c r="U48" i="3" s="1"/>
  <c r="U10" i="3" s="1"/>
  <c r="T49" i="3"/>
  <c r="S49" i="3"/>
  <c r="R49" i="3"/>
  <c r="Q49" i="3"/>
  <c r="P49" i="3"/>
  <c r="O49" i="3"/>
  <c r="N49" i="3"/>
  <c r="N48" i="3" s="1"/>
  <c r="M49" i="3"/>
  <c r="M48" i="3" s="1"/>
  <c r="M10" i="3" s="1"/>
  <c r="L49" i="3"/>
  <c r="K49" i="3"/>
  <c r="H49" i="3"/>
  <c r="Y48" i="3"/>
  <c r="Q48" i="3"/>
  <c r="AA47" i="3"/>
  <c r="J47" i="3"/>
  <c r="I47" i="3"/>
  <c r="G47" i="3"/>
  <c r="AA46" i="3"/>
  <c r="J46" i="3"/>
  <c r="I46" i="3"/>
  <c r="G46" i="3"/>
  <c r="J45" i="3"/>
  <c r="I45" i="3"/>
  <c r="G45" i="3" s="1"/>
  <c r="H41" i="3" s="1"/>
  <c r="AA44" i="3"/>
  <c r="J44" i="3"/>
  <c r="I44" i="3"/>
  <c r="G44" i="3" s="1"/>
  <c r="AA43" i="3"/>
  <c r="J43" i="3"/>
  <c r="I43" i="3"/>
  <c r="G43" i="3" s="1"/>
  <c r="AA42" i="3"/>
  <c r="J42" i="3"/>
  <c r="J41" i="3" s="1"/>
  <c r="I42" i="3"/>
  <c r="G42" i="3" s="1"/>
  <c r="Y41" i="3"/>
  <c r="X41" i="3"/>
  <c r="W41" i="3"/>
  <c r="V41" i="3"/>
  <c r="U41" i="3"/>
  <c r="T41" i="3"/>
  <c r="S41" i="3"/>
  <c r="R41" i="3"/>
  <c r="Q41" i="3"/>
  <c r="AA41" i="3" s="1"/>
  <c r="P41" i="3"/>
  <c r="O41" i="3"/>
  <c r="N41" i="3"/>
  <c r="M41" i="3"/>
  <c r="L41" i="3"/>
  <c r="K41" i="3"/>
  <c r="AA40" i="3"/>
  <c r="J40" i="3"/>
  <c r="I40" i="3"/>
  <c r="G40" i="3" s="1"/>
  <c r="AA39" i="3"/>
  <c r="J39" i="3"/>
  <c r="I39" i="3"/>
  <c r="G39" i="3" s="1"/>
  <c r="AA38" i="3"/>
  <c r="J38" i="3"/>
  <c r="I38" i="3"/>
  <c r="G38" i="3" s="1"/>
  <c r="AA37" i="3"/>
  <c r="J37" i="3"/>
  <c r="I37" i="3"/>
  <c r="G37" i="3" s="1"/>
  <c r="AA36" i="3"/>
  <c r="J36" i="3"/>
  <c r="J34" i="3" s="1"/>
  <c r="I36" i="3"/>
  <c r="I34" i="3" s="1"/>
  <c r="AA35" i="3"/>
  <c r="J35" i="3"/>
  <c r="I35" i="3"/>
  <c r="G35" i="3" s="1"/>
  <c r="X34" i="3"/>
  <c r="W34" i="3"/>
  <c r="V34" i="3"/>
  <c r="U34" i="3"/>
  <c r="T34" i="3"/>
  <c r="S34" i="3"/>
  <c r="R34" i="3"/>
  <c r="Q34" i="3"/>
  <c r="AA34" i="3" s="1"/>
  <c r="P34" i="3"/>
  <c r="O34" i="3"/>
  <c r="N34" i="3"/>
  <c r="M34" i="3"/>
  <c r="L34" i="3"/>
  <c r="K34" i="3"/>
  <c r="H34" i="3"/>
  <c r="AA33" i="3"/>
  <c r="J33" i="3"/>
  <c r="I33" i="3"/>
  <c r="G33" i="3"/>
  <c r="AA32" i="3"/>
  <c r="AA31" i="3"/>
  <c r="J31" i="3"/>
  <c r="I31" i="3"/>
  <c r="G31" i="3" s="1"/>
  <c r="AA30" i="3"/>
  <c r="J30" i="3"/>
  <c r="I30" i="3"/>
  <c r="G30" i="3" s="1"/>
  <c r="AA29" i="3"/>
  <c r="J29" i="3"/>
  <c r="I29" i="3"/>
  <c r="G29" i="3" s="1"/>
  <c r="AA28" i="3"/>
  <c r="I28" i="3"/>
  <c r="G28" i="3"/>
  <c r="AA27" i="3"/>
  <c r="I27" i="3"/>
  <c r="G27" i="3"/>
  <c r="AA26" i="3"/>
  <c r="I26" i="3"/>
  <c r="G26" i="3"/>
  <c r="AA25" i="3"/>
  <c r="I25" i="3"/>
  <c r="G25" i="3" s="1"/>
  <c r="AA24" i="3"/>
  <c r="J24" i="3"/>
  <c r="I24" i="3"/>
  <c r="G24" i="3" s="1"/>
  <c r="AA23" i="3"/>
  <c r="J23" i="3"/>
  <c r="I23" i="3"/>
  <c r="G23" i="3" s="1"/>
  <c r="AA22" i="3"/>
  <c r="J22" i="3"/>
  <c r="I22" i="3"/>
  <c r="G22" i="3" s="1"/>
  <c r="AA21" i="3"/>
  <c r="J21" i="3"/>
  <c r="I21" i="3"/>
  <c r="G21" i="3" s="1"/>
  <c r="AA20" i="3"/>
  <c r="J20" i="3"/>
  <c r="I20" i="3"/>
  <c r="G20" i="3" s="1"/>
  <c r="AA19" i="3"/>
  <c r="J19" i="3"/>
  <c r="I19" i="3"/>
  <c r="G19" i="3" s="1"/>
  <c r="AA18" i="3"/>
  <c r="L18" i="3"/>
  <c r="I18" i="3" s="1"/>
  <c r="G18" i="3" s="1"/>
  <c r="J18" i="3"/>
  <c r="J13" i="3" s="1"/>
  <c r="AA17" i="3"/>
  <c r="J17" i="3"/>
  <c r="I17" i="3"/>
  <c r="G17" i="3"/>
  <c r="AA16" i="3"/>
  <c r="I16" i="3"/>
  <c r="G16" i="3" s="1"/>
  <c r="AA15" i="3"/>
  <c r="I15" i="3"/>
  <c r="G15" i="3"/>
  <c r="X13" i="3"/>
  <c r="W13" i="3"/>
  <c r="V13" i="3"/>
  <c r="U13" i="3"/>
  <c r="T13" i="3"/>
  <c r="S13" i="3"/>
  <c r="R13" i="3"/>
  <c r="R10" i="3" s="1"/>
  <c r="Q13" i="3"/>
  <c r="P13" i="3"/>
  <c r="O13" i="3"/>
  <c r="N13" i="3"/>
  <c r="N10" i="3" s="1"/>
  <c r="M13" i="3"/>
  <c r="K13" i="3"/>
  <c r="H13" i="3"/>
  <c r="AA11" i="3"/>
  <c r="I11" i="3"/>
  <c r="Y10" i="3"/>
  <c r="Y8" i="3"/>
  <c r="AA13" i="3" l="1"/>
  <c r="I54" i="3"/>
  <c r="G54" i="3"/>
  <c r="AA54" i="3"/>
  <c r="AA59" i="3"/>
  <c r="V48" i="3"/>
  <c r="V10" i="3" s="1"/>
  <c r="U8" i="3" s="1"/>
  <c r="L48" i="3"/>
  <c r="P48" i="3"/>
  <c r="P10" i="3"/>
  <c r="I49" i="3"/>
  <c r="J49" i="3"/>
  <c r="J48" i="3" s="1"/>
  <c r="J10" i="3" s="1"/>
  <c r="G49" i="3"/>
  <c r="AA49" i="3"/>
  <c r="I64" i="3"/>
  <c r="O48" i="3"/>
  <c r="O10" i="3" s="1"/>
  <c r="X48" i="3"/>
  <c r="X10" i="3" s="1"/>
  <c r="H48" i="3"/>
  <c r="H10" i="3" s="1"/>
  <c r="W48" i="3"/>
  <c r="AA64" i="3"/>
  <c r="S10" i="3"/>
  <c r="S8" i="3" s="1"/>
  <c r="G13" i="3"/>
  <c r="K10" i="3"/>
  <c r="G59" i="3"/>
  <c r="W10" i="3"/>
  <c r="G41" i="3"/>
  <c r="G64" i="3"/>
  <c r="I13" i="3"/>
  <c r="I41" i="3"/>
  <c r="AC51" i="3"/>
  <c r="AE51" i="3" s="1"/>
  <c r="I59" i="3"/>
  <c r="L13" i="3"/>
  <c r="L10" i="3" s="1"/>
  <c r="Q10" i="3"/>
  <c r="G36" i="3"/>
  <c r="G34" i="3" s="1"/>
  <c r="AA48" i="3" l="1"/>
  <c r="I48" i="3"/>
  <c r="I10" i="3" s="1"/>
  <c r="W8" i="3"/>
  <c r="G48" i="3"/>
  <c r="G10" i="3" s="1"/>
  <c r="I8" i="3"/>
  <c r="AA10" i="3"/>
  <c r="Q8" i="3"/>
</calcChain>
</file>

<file path=xl/sharedStrings.xml><?xml version="1.0" encoding="utf-8"?>
<sst xmlns="http://schemas.openxmlformats.org/spreadsheetml/2006/main" count="814" uniqueCount="418">
  <si>
    <t>Уверждаю</t>
  </si>
  <si>
    <t>Директор КОГПОАУ ВЭМТ</t>
  </si>
  <si>
    <t xml:space="preserve">__________ М.Ю.Казакова  </t>
  </si>
  <si>
    <t>Приказ №01-02/276 от 23.05.2025г</t>
  </si>
  <si>
    <t>УЧЕБНЫЙ ПЛАН</t>
  </si>
  <si>
    <t>основной профессиональной образовательной программы среднего профессионального образования</t>
  </si>
  <si>
    <t>Кировское областное государственное профессиональное образовательное автономное  учреждение                                 "Вятский электромашиностроительный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</si>
  <si>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</si>
  <si>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</si>
  <si>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15.01.38</t>
  </si>
  <si>
    <t>Оператор-наладчик металлообрабатывающих станков</t>
  </si>
  <si>
    <t>код</t>
  </si>
  <si>
    <t>наименование профессии</t>
  </si>
  <si>
    <r>
      <t xml:space="preserve">   на базе                </t>
    </r>
    <r>
      <rPr>
        <sz val="11"/>
        <color indexed="64"/>
        <rFont val="Tahoma"/>
      </rPr>
      <t xml:space="preserve"> основного общего образования</t>
    </r>
  </si>
  <si>
    <t>квалификация</t>
  </si>
  <si>
    <t>оператор-наладчик металлообрабатывающих станков</t>
  </si>
  <si>
    <t>направленность</t>
  </si>
  <si>
    <t>станочник широкого профиля</t>
  </si>
  <si>
    <t>форма обучения</t>
  </si>
  <si>
    <t>очная</t>
  </si>
  <si>
    <t xml:space="preserve">нормативный срок освоения ОПОП  </t>
  </si>
  <si>
    <t xml:space="preserve"> 1 г 10 м</t>
  </si>
  <si>
    <t>год начала подготовки по УП</t>
  </si>
  <si>
    <t>профиль получаемого профессионального образования</t>
  </si>
  <si>
    <t>технологический</t>
  </si>
  <si>
    <t>при реализации программы среднего (полного) общего образования</t>
  </si>
  <si>
    <r>
      <t xml:space="preserve">Приказ об утверждении ФГОС </t>
    </r>
    <r>
      <rPr>
        <sz val="12"/>
        <color indexed="64"/>
        <rFont val="Tahoma"/>
      </rPr>
      <t>от 15 ноября  2023 г</t>
    </r>
  </si>
  <si>
    <t xml:space="preserve">     № </t>
  </si>
  <si>
    <r>
      <t>1</t>
    </r>
    <r>
      <rPr>
        <b/>
        <sz val="11"/>
        <color indexed="64"/>
        <rFont val="Times New Roman"/>
      </rPr>
      <t xml:space="preserve"> График учебного процесса</t>
    </r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</si>
  <si>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</si>
  <si>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</si>
  <si>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</si>
  <si>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</si>
  <si>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</si>
  <si>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</si>
  <si>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</si>
  <si>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</si>
  <si>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</si>
  <si>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</si>
  <si>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</si>
  <si>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</si>
  <si>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</si>
  <si>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</si>
  <si>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</si>
  <si>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</si>
  <si>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</si>
  <si>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</si>
  <si>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</si>
  <si>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</si>
  <si>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</si>
  <si>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</si>
  <si>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</si>
  <si>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</si>
  <si>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</si>
  <si>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</si>
  <si>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</si>
  <si>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</si>
  <si>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</si>
  <si>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</si>
  <si>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</si>
  <si>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</si>
  <si>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</si>
  <si>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</si>
  <si>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</si>
  <si>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</si>
  <si>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</si>
  <si>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</si>
  <si>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</si>
  <si>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</si>
  <si>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</si>
  <si>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</si>
  <si>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</si>
  <si>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</si>
  <si>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</si>
  <si>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</si>
  <si>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</si>
  <si>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</si>
  <si>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</si>
  <si>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</si>
  <si>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</si>
  <si>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</si>
  <si>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</si>
  <si>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</si>
  <si>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</si>
  <si>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</si>
  <si>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</si>
  <si>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</si>
  <si>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</si>
  <si>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</si>
  <si>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</si>
  <si>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</si>
  <si>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</si>
  <si>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</si>
  <si>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</si>
  <si>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</si>
  <si>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</si>
  <si>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</si>
  <si>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</si>
  <si>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</si>
  <si>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</si>
  <si>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</si>
  <si>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</si>
  <si>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</si>
  <si>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</si>
  <si>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</si>
  <si>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</si>
  <si>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</si>
  <si>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</si>
  <si>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</si>
  <si>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</si>
  <si>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</si>
  <si>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</si>
  <si>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</si>
  <si>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</si>
  <si>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</si>
  <si>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</si>
  <si>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</si>
  <si>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</si>
  <si>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</si>
  <si>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</si>
  <si>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</si>
  <si>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</si>
  <si>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</si>
  <si>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</si>
  <si>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</si>
  <si>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</si>
  <si>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</si>
  <si>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К</t>
  </si>
  <si>
    <t>А</t>
  </si>
  <si>
    <t>II</t>
  </si>
  <si>
    <t>П</t>
  </si>
  <si>
    <t>Г</t>
  </si>
  <si>
    <t>*</t>
  </si>
  <si>
    <t>Обозначения:</t>
  </si>
  <si>
    <t xml:space="preserve">   Обучение по дисциплинам (модулям) , 1-2 дня в неделю учебная практика</t>
  </si>
  <si>
    <t>Каникулы</t>
  </si>
  <si>
    <t xml:space="preserve">   Государственная итоговая аттестация</t>
  </si>
  <si>
    <t xml:space="preserve">  Обучение по дисциплинам (модулям)</t>
  </si>
  <si>
    <t xml:space="preserve">   Производственная практика</t>
  </si>
  <si>
    <t xml:space="preserve">   Неделя отсутствует</t>
  </si>
  <si>
    <t>2 Сводные данные по бюджету времени</t>
  </si>
  <si>
    <t>Теоретическое обучение</t>
  </si>
  <si>
    <t>Практики</t>
  </si>
  <si>
    <t>ГИА</t>
  </si>
  <si>
    <t xml:space="preserve">Каникулы </t>
  </si>
  <si>
    <t>Общий объем образовательной программы</t>
  </si>
  <si>
    <t>Учебная практика</t>
  </si>
  <si>
    <t>Производственная практика</t>
  </si>
  <si>
    <t>час</t>
  </si>
  <si>
    <t>нед</t>
  </si>
  <si>
    <t>1 курс</t>
  </si>
  <si>
    <t>2 курс</t>
  </si>
  <si>
    <t>Всего</t>
  </si>
  <si>
    <t>Наименование циклов, разделов,_x000D_
дисциплин, профессиональных модулей, МДК, практик</t>
  </si>
  <si>
    <t>Учебная нагрузка обучающихся, ч.</t>
  </si>
  <si>
    <t>Объем образовательной программы в академических часах</t>
  </si>
  <si>
    <t>Самостоятельная работа</t>
  </si>
  <si>
    <t>Работа обучающихся  во взаимодействии с преподавателем</t>
  </si>
  <si>
    <t>производственная практика</t>
  </si>
  <si>
    <t>Курс 1</t>
  </si>
  <si>
    <t>Курс 2</t>
  </si>
  <si>
    <t xml:space="preserve"> Формы промежуточной аттестации</t>
  </si>
  <si>
    <t>Семестр 1</t>
  </si>
  <si>
    <t>Семестр 2</t>
  </si>
  <si>
    <t>Семестр 3</t>
  </si>
  <si>
    <t>Семестр 4</t>
  </si>
  <si>
    <t>в том числе в форме практической подготовки</t>
  </si>
  <si>
    <t>урок/лекция/семинар</t>
  </si>
  <si>
    <t>лабораторные и практические занятия</t>
  </si>
  <si>
    <t>учебная практика</t>
  </si>
  <si>
    <t>консультанции</t>
  </si>
  <si>
    <t>экзамены</t>
  </si>
  <si>
    <t>17 нед</t>
  </si>
  <si>
    <t>24 нед</t>
  </si>
  <si>
    <t>Лаб. занятия</t>
  </si>
  <si>
    <t>76</t>
  </si>
  <si>
    <t>час/нед</t>
  </si>
  <si>
    <t>ОУД</t>
  </si>
  <si>
    <t>Общие общеобразовательные учебные дисциплины</t>
  </si>
  <si>
    <t>О.00</t>
  </si>
  <si>
    <t>ОБЩЕОБРАЗОВАТЕЛЬНЫЙ ЦИКЛ</t>
  </si>
  <si>
    <t>Обязательная часть</t>
  </si>
  <si>
    <t>Русский язык и литература</t>
  </si>
  <si>
    <t>ОУП.01</t>
  </si>
  <si>
    <t>Русский язык</t>
  </si>
  <si>
    <t>Э</t>
  </si>
  <si>
    <t>ОУП.02</t>
  </si>
  <si>
    <t>Литература</t>
  </si>
  <si>
    <t>ДЗ</t>
  </si>
  <si>
    <t>Иностранные языки</t>
  </si>
  <si>
    <t>ОУП.03</t>
  </si>
  <si>
    <t>Иностранный язык</t>
  </si>
  <si>
    <t>Математика и информатика</t>
  </si>
  <si>
    <t>ОУП.04у</t>
  </si>
  <si>
    <t xml:space="preserve">Математика </t>
  </si>
  <si>
    <t>УК.01</t>
  </si>
  <si>
    <t>Алгебра и начала математического анализа</t>
  </si>
  <si>
    <t>УК.02</t>
  </si>
  <si>
    <t>Геометрия</t>
  </si>
  <si>
    <t>УК.03</t>
  </si>
  <si>
    <t>Вероятность и статистика</t>
  </si>
  <si>
    <t>ОУП.05у</t>
  </si>
  <si>
    <t>Информатика</t>
  </si>
  <si>
    <t>Естественно-научные предметы</t>
  </si>
  <si>
    <t>ОУП.06</t>
  </si>
  <si>
    <t>Физика</t>
  </si>
  <si>
    <t>ОУП.07</t>
  </si>
  <si>
    <t>Химия</t>
  </si>
  <si>
    <t>ОУП.08</t>
  </si>
  <si>
    <t>Биология</t>
  </si>
  <si>
    <t>Общественно-научные предметы</t>
  </si>
  <si>
    <t>ОУП.09</t>
  </si>
  <si>
    <t>История</t>
  </si>
  <si>
    <t>ОУП.10</t>
  </si>
  <si>
    <t>Обществознание</t>
  </si>
  <si>
    <t>ОУП.11</t>
  </si>
  <si>
    <t>География</t>
  </si>
  <si>
    <t>Физическая культура, основы безопасности жизнедеятельности</t>
  </si>
  <si>
    <t>ОУП.12</t>
  </si>
  <si>
    <t>Физическая культура</t>
  </si>
  <si>
    <t>ОУП.13</t>
  </si>
  <si>
    <t>Основы безопасности и защиты Родины</t>
  </si>
  <si>
    <t>ИП.01</t>
  </si>
  <si>
    <t>Индивидуальный проект</t>
  </si>
  <si>
    <t xml:space="preserve">другие формы контроля </t>
  </si>
  <si>
    <t>Часть, формируемая участниками образовательных отношений</t>
  </si>
  <si>
    <t>ДУП.01</t>
  </si>
  <si>
    <t>Черчение</t>
  </si>
  <si>
    <t>СГ.00</t>
  </si>
  <si>
    <t>Социально  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</si>
  <si>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</si>
  <si>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</si>
  <si>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</si>
  <si>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</si>
  <si>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</si>
  <si>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</si>
  <si>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</si>
  <si>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СГ.05</t>
  </si>
  <si>
    <t>Основы финансовой грамотности</t>
  </si>
  <si>
    <t>СГ.06</t>
  </si>
  <si>
    <t>Основы бережливого производства</t>
  </si>
  <si>
    <t>0П.00</t>
  </si>
  <si>
    <t>Общепрофессиональный цикл</t>
  </si>
  <si>
    <t>ОП.01</t>
  </si>
  <si>
    <t>Материаловедение</t>
  </si>
  <si>
    <t>ОП.02</t>
  </si>
  <si>
    <t>Техническое черчение</t>
  </si>
  <si>
    <t>ОП.03</t>
  </si>
  <si>
    <t>Технические измерения, допуски и посадки</t>
  </si>
  <si>
    <t>ОП.04*</t>
  </si>
  <si>
    <t>Охрана труда</t>
  </si>
  <si>
    <t>ОП.05*</t>
  </si>
  <si>
    <t>Информационно-цифровые технологии в профессиональной деятельности</t>
  </si>
  <si>
    <t>ОП.06*</t>
  </si>
  <si>
    <t>Введение в профессию</t>
  </si>
  <si>
    <t>П.00</t>
  </si>
  <si>
    <t>Профессиональный цикл</t>
  </si>
  <si>
    <t>ПМ.01</t>
  </si>
  <si>
    <t xml:space="preserve">Изготовление различных деталей на токарных станках </t>
  </si>
  <si>
    <t>МДК.01.01</t>
  </si>
  <si>
    <t>Технология изготовления деталей на токарных станках</t>
  </si>
  <si>
    <t>`--,Э</t>
  </si>
  <si>
    <t>УП.01</t>
  </si>
  <si>
    <t>ПП.01</t>
  </si>
  <si>
    <t>Комплексный ДЗ</t>
  </si>
  <si>
    <t>Экзамен по модулю</t>
  </si>
  <si>
    <t>ПМ.02</t>
  </si>
  <si>
    <t xml:space="preserve">Изготовление различных деталей на фрезерных станках </t>
  </si>
  <si>
    <t>МДК.02.01</t>
  </si>
  <si>
    <t>Технология изготовления деталей на фрезерных станках</t>
  </si>
  <si>
    <t>УП.02</t>
  </si>
  <si>
    <t>ПП.02</t>
  </si>
  <si>
    <t>ПМ.03</t>
  </si>
  <si>
    <t xml:space="preserve">Наладка оборудования и изготовление различных деталей на токарных станках с программным управлением </t>
  </si>
  <si>
    <t>экзамен по модулю</t>
  </si>
  <si>
    <t>МДК.03.01</t>
  </si>
  <si>
    <t>Технология изготовления деталей на токарных станках с программным управлением</t>
  </si>
  <si>
    <t>УП.03</t>
  </si>
  <si>
    <t>ПП.03</t>
  </si>
  <si>
    <t>Экамен по модулю</t>
  </si>
  <si>
    <t>ПМ.05</t>
  </si>
  <si>
    <t>Выполнение работ по профессии 18809 Станочник широкого профиля</t>
  </si>
  <si>
    <t>МДК 05.01</t>
  </si>
  <si>
    <t>Технология изготовления деталей на токарных, фрезерных, сверлильных, шлифовальных  станках</t>
  </si>
  <si>
    <t>УП.05</t>
  </si>
  <si>
    <t>ПП.05</t>
  </si>
  <si>
    <t>Государственная итоговая аттестация</t>
  </si>
  <si>
    <t>общеобразовательный цикл</t>
  </si>
  <si>
    <t>всего</t>
  </si>
  <si>
    <t>экзаменов</t>
  </si>
  <si>
    <t xml:space="preserve"> не менее 612</t>
  </si>
  <si>
    <t>дисциплины( модули)</t>
  </si>
  <si>
    <t>диф.зачетов</t>
  </si>
  <si>
    <t>не менеее 540</t>
  </si>
  <si>
    <t xml:space="preserve">практика </t>
  </si>
  <si>
    <t>зачетов</t>
  </si>
  <si>
    <t xml:space="preserve">вариативная часть </t>
  </si>
  <si>
    <t>экзаменов по модулю</t>
  </si>
  <si>
    <t>государственная итоговая аттестация</t>
  </si>
  <si>
    <t>итого</t>
  </si>
  <si>
    <t>Наименование</t>
  </si>
  <si>
    <t>Кабинеты:</t>
  </si>
  <si>
    <t>Социально-гуманитарных дисциплин</t>
  </si>
  <si>
    <t>Безопасности жизнедеятельности</t>
  </si>
  <si>
    <t>Технического черчения</t>
  </si>
  <si>
    <t>Лаборатории:</t>
  </si>
  <si>
    <t>Материаловедения и технических измерений</t>
  </si>
  <si>
    <t>Мастерские</t>
  </si>
  <si>
    <t>Токарная универсальная</t>
  </si>
  <si>
    <t>Фрезерная универсальная</t>
  </si>
  <si>
    <t>Токарная с числовым программным управлением</t>
  </si>
  <si>
    <t>Фрезерная с числовым программным управлением</t>
  </si>
  <si>
    <t>Спортивный комплекс</t>
  </si>
  <si>
    <t>Залы:</t>
  </si>
  <si>
    <t>Актовый зал</t>
  </si>
  <si>
    <t>Индекс</t>
  </si>
  <si>
    <t>Содержание</t>
  </si>
  <si>
    <t>ОК 01.</t>
  </si>
  <si>
    <t xml:space="preserve"> Выбирать способы решения задач профессиональной деятельности применительно к различным контекстам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</si>
  <si>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</si>
  <si>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</si>
  <si>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</si>
  <si>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</si>
  <si>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</si>
  <si>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</si>
  <si>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</si>
  <si>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 xml:space="preserve"> 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</si>
  <si>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</si>
  <si>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 xml:space="preserve"> 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</si>
  <si>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</si>
  <si>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</si>
  <si>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</si>
  <si>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 xml:space="preserve">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</si>
  <si>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</si>
  <si>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</si>
  <si>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>ВД 1</t>
  </si>
  <si>
    <t xml:space="preserve"> Изготовление различных деталей на токарных станках </t>
  </si>
  <si>
    <t>ПК 1.1.</t>
  </si>
  <si>
    <t xml:space="preserve"> Осуществлять подготовку, наладку и обслуживание рабочего места для работы на токарных станках
</t>
  </si>
  <si>
    <t>ПК 1.2.</t>
  </si>
  <si>
    <t>Осуществлять подготовку к использованию инструмента и оснастки для работы на токарных станках в соответствии с заданием</t>
  </si>
  <si>
    <t>ПК 1.3.</t>
  </si>
  <si>
    <t>Определять последовательность и оптимальные режимы обработки различных деталей на токарных станках в соответствии с заданием</t>
  </si>
  <si>
    <t>ПК 1.4.</t>
  </si>
  <si>
    <t>Осуществлять технологический процесс обработки деталей на токарных станках с соблюдением требований к качеству, в соответствии с заданием и с технической документацией</t>
  </si>
  <si>
    <t>ВД 2</t>
  </si>
  <si>
    <t>ПК 2.1.</t>
  </si>
  <si>
    <t>Осуществлять подготовку, наладку и обслуживание рабочего места для работы на фрезерных станках</t>
  </si>
  <si>
    <t>ПК 2.2.</t>
  </si>
  <si>
    <t>Осуществлять подготовку к использованию инструмента и оснастки для работы на фрезерных станках в соответствии с заданием</t>
  </si>
  <si>
    <t>ПК 2.3.</t>
  </si>
  <si>
    <t>Определять последовательность и оптимальные режимы обработки различных деталей на фрезерных станках в соответствии с заданием</t>
  </si>
  <si>
    <t>ПК 2.4.</t>
  </si>
  <si>
    <t>Осуществлять технологический процесс обработки деталей на фрезерных станках с соблюдением требований к качеству, в соответствии с заданием и с технической документацией</t>
  </si>
  <si>
    <t>ВД 3</t>
  </si>
  <si>
    <t>ПК 3.1.</t>
  </si>
  <si>
    <t xml:space="preserve">Осуществлять подготовку, наладку
 и обслуживание рабочего места для работы на токарных станках с программным управлением
</t>
  </si>
  <si>
    <t>ПК 3.2.</t>
  </si>
  <si>
    <t>Осуществлять подготовку к использованию инструмента и оснастки для работы на токарных станках с программным управлением в соответствии с полученным заданием (включая изготовление пробной детали и контроль параметров)</t>
  </si>
  <si>
    <t>ПК 3.3.</t>
  </si>
  <si>
    <t>Разрабатывать управляющие программы с применением систем автоматического программирования, систем автоматизированного проектирования и систем автоматизированного производства, диалогового программирования с пульта управления станком</t>
  </si>
  <si>
    <t>ПК 3.4.</t>
  </si>
  <si>
    <t>Адаптировать разработанные управляющие программы на основе анализа входных данных, технологической и конструкторской документации в соответствии с полученным заданием</t>
  </si>
  <si>
    <t>ПК 3.5.</t>
  </si>
  <si>
    <t>Выполнять обработку деталей на токарных станках с программным управлением с соблюдением требований к качеству, в соответствии с заданием и с технической документацией</t>
  </si>
  <si>
    <t>ВД 4</t>
  </si>
  <si>
    <t xml:space="preserve">Наладка оборудования и изготовление различных деталей на фрезерных станках с программным управлением </t>
  </si>
  <si>
    <t>ПК 4.1.</t>
  </si>
  <si>
    <t xml:space="preserve">Осуществлять подготовку, наладку
 и обслуживание рабочего места для работы на фрезерных станках с программным управлением
</t>
  </si>
  <si>
    <t>ПК 4.2.</t>
  </si>
  <si>
    <t>Осуществлять подготовку к использованию инструмента и оснастки для работы на фрезерных станках с программным управлением в соответствии с полученным заданием (включая изготовление пробной детали и контроль параметров)</t>
  </si>
  <si>
    <t>ПК 4.3.</t>
  </si>
  <si>
    <t>ПК 4.4.</t>
  </si>
  <si>
    <t>Адаптировать разработанные управляющие программы на основе анализа входных данных, технологической и конструкторской документации</t>
  </si>
  <si>
    <t>ПК 4.5.</t>
  </si>
  <si>
    <t>Выполнять обработку деталей на фрезерных станках с программным управлением с соблюдением требований к качеству, в соответствии с заданием и с технической документацией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</si>
  <si>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</si>
  <si>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</si>
  <si>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</si>
  <si>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</si>
  <si>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</si>
  <si>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 1</t>
  </si>
  <si>
    <t>ОК 2</t>
  </si>
  <si>
    <t>ОК3</t>
  </si>
  <si>
    <t>ОК 4</t>
  </si>
  <si>
    <t>ОК 5</t>
  </si>
  <si>
    <t>ОК6</t>
  </si>
  <si>
    <t>ОК 7</t>
  </si>
  <si>
    <t>ОК 8</t>
  </si>
  <si>
    <t>ОК 9</t>
  </si>
  <si>
    <t>ПК 1.1</t>
  </si>
  <si>
    <t>ПК 1.2</t>
  </si>
  <si>
    <t>ПК 1.3</t>
  </si>
  <si>
    <t>ПК 1.4</t>
  </si>
  <si>
    <t>ПК 2.1</t>
  </si>
  <si>
    <t>ПК 2.2</t>
  </si>
  <si>
    <t>ПК 2.3</t>
  </si>
  <si>
    <t>ПК 3.1</t>
  </si>
  <si>
    <t>ПК 3.2</t>
  </si>
  <si>
    <t>ПК 3.3</t>
  </si>
  <si>
    <t>ПК 3.4</t>
  </si>
  <si>
    <t>ПК 3.5</t>
  </si>
  <si>
    <t>ПК 4.1</t>
  </si>
  <si>
    <t>ПК 4.2</t>
  </si>
  <si>
    <t>ПК 4.3</t>
  </si>
  <si>
    <t>ПК 4.4</t>
  </si>
  <si>
    <t>ПК 4.5</t>
  </si>
  <si>
    <t xml:space="preserve">СГ.00 </t>
  </si>
  <si>
    <t>Социально-гуманитарный цикл</t>
  </si>
  <si>
    <t>+</t>
  </si>
  <si>
    <t>ОП.00</t>
  </si>
  <si>
    <t>Общепрофессиональные дисциплины</t>
  </si>
  <si>
    <t>ПМ.04</t>
  </si>
  <si>
    <t>МДК 04.01</t>
  </si>
  <si>
    <t>Технология изготовления деталей на фрезерных станках с программным управлением</t>
  </si>
  <si>
    <t>УП.04</t>
  </si>
  <si>
    <t>ПП.04</t>
  </si>
  <si>
    <t>15.01.38 Оператор- наладчик металлобрабатывающих станков 2026-2028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</si>
</sst>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,###"/>
  </numFmts>
  <fonts count="33" x14ac:knownFonts="1">
    <font>
      <sz val="8"/>
      <color indexed="64"/>
      <name val="Tahoma"/>
    </font>
    <font>
      <sz val="9"/>
      <color indexed="64"/>
      <name val="Tahoma"/>
    </font>
    <font>
      <sz val="8"/>
      <color indexed="64"/>
      <name val="Times New Roman"/>
    </font>
    <font>
      <sz val="12"/>
      <color indexed="64"/>
      <name val="Tahoma"/>
    </font>
    <font>
      <sz val="14"/>
      <color indexed="64"/>
      <name val="Tahoma"/>
    </font>
    <font>
      <i/>
      <sz val="15"/>
      <color indexed="64"/>
      <name val="Times New Roman"/>
    </font>
    <font>
      <sz val="16"/>
      <color indexed="64"/>
      <name val="Tahoma"/>
    </font>
    <font>
      <sz val="16"/>
      <color indexed="64"/>
      <name val="Times New Roman"/>
    </font>
    <font>
      <sz val="11"/>
      <color indexed="64"/>
      <name val="Times New Roman"/>
    </font>
    <font>
      <sz val="11"/>
      <color indexed="64"/>
      <name val="Tahoma"/>
    </font>
    <font>
      <b/>
      <sz val="26"/>
      <color indexed="64"/>
      <name val="Tahoma"/>
    </font>
    <font>
      <b/>
      <sz val="11"/>
      <color indexed="64"/>
      <name val="Tahoma"/>
    </font>
    <font>
      <i/>
      <sz val="9"/>
      <color indexed="64"/>
      <name val="Tahoma"/>
    </font>
    <font>
      <sz val="8"/>
      <color indexed="64"/>
      <name val="Calibri"/>
    </font>
    <font>
      <b/>
      <sz val="10"/>
      <color indexed="64"/>
      <name val="Tahoma"/>
    </font>
    <font>
      <b/>
      <sz val="12"/>
      <color indexed="64"/>
      <name val="Tahoma"/>
    </font>
    <font>
      <b/>
      <sz val="20"/>
      <color indexed="64"/>
      <name val="Tahoma"/>
    </font>
    <font>
      <b/>
      <sz val="11"/>
      <color indexed="64"/>
      <name val="Arial"/>
    </font>
    <font>
      <b/>
      <sz val="11"/>
      <color indexed="64"/>
      <name val="Times New Roman"/>
    </font>
    <font>
      <b/>
      <sz val="8"/>
      <color indexed="64"/>
      <name val="Tahoma"/>
    </font>
    <font>
      <sz val="10"/>
      <color indexed="64"/>
      <name val="Tahoma"/>
    </font>
    <font>
      <sz val="8"/>
      <color indexed="2"/>
      <name val="Tahoma"/>
    </font>
    <font>
      <b/>
      <sz val="10"/>
      <color indexed="64"/>
      <name val="Arial"/>
    </font>
    <font>
      <sz val="7"/>
      <name val="Tahoma"/>
    </font>
    <font>
      <sz val="7"/>
      <color indexed="2"/>
      <name val="Tahoma"/>
    </font>
    <font>
      <sz val="7"/>
      <color indexed="64"/>
      <name val="Tahoma"/>
    </font>
    <font>
      <sz val="8"/>
      <name val="Tahoma"/>
    </font>
    <font>
      <sz val="8"/>
      <color theme="1"/>
      <name val="Tahoma"/>
    </font>
    <font>
      <b/>
      <i/>
      <sz val="8"/>
      <color indexed="64"/>
      <name val="Tahoma"/>
    </font>
    <font>
      <b/>
      <sz val="8"/>
      <color indexed="2"/>
      <name val="Tahoma"/>
    </font>
    <font>
      <b/>
      <i/>
      <sz val="10"/>
      <color indexed="64"/>
      <name val="Tahoma"/>
    </font>
    <font>
      <sz val="10"/>
      <name val="Tahoma"/>
    </font>
    <font>
      <sz val="8"/>
      <color indexed="64"/>
      <name val="Tahoma"/>
    </font>
  </fonts>
  <fills count="11">
    <fill>
      <patternFill patternType="none"/>
    </fill>
    <fill>
      <patternFill patternType="gray125"/>
    </fill>
    <fill>
      <patternFill patternType="solid">
        <fgColor indexed="5"/>
        <bgColor indexed="16"/>
      </patternFill>
    </fill>
    <fill>
      <patternFill patternType="solid">
        <fgColor theme="0"/>
        <bgColor indexed="16"/>
      </patternFill>
    </fill>
    <fill>
      <patternFill patternType="solid">
        <fgColor indexed="65"/>
        <bgColor indexed="16"/>
      </patternFill>
    </fill>
    <fill>
      <patternFill patternType="solid">
        <fgColor theme="0"/>
        <bgColor theme="0"/>
      </patternFill>
    </fill>
    <fill>
      <patternFill patternType="lightUp">
        <fgColor indexed="20"/>
        <bgColor theme="0"/>
      </patternFill>
    </fill>
    <fill>
      <patternFill patternType="solid">
        <fgColor theme="5" tint="0.39997558519241921"/>
        <bgColor indexed="16"/>
      </patternFill>
    </fill>
    <fill>
      <patternFill patternType="solid">
        <fgColor indexed="5"/>
        <bgColor indexed="5"/>
      </patternFill>
    </fill>
    <fill>
      <patternFill patternType="solid">
        <fgColor theme="8" tint="0.79998168889431442"/>
        <bgColor indexed="16"/>
      </patternFill>
    </fill>
    <fill>
      <patternFill patternType="solid">
        <fgColor rgb="FFFFFF00"/>
        <bgColor indexed="16"/>
      </patternFill>
    </fill>
  </fills>
  <borders count="14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rgb="FFC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/>
      <diagonal/>
    </border>
    <border>
      <left style="thick">
        <color indexed="2"/>
      </left>
      <right/>
      <top style="thin">
        <color auto="1"/>
      </top>
      <bottom/>
      <diagonal/>
    </border>
    <border>
      <left/>
      <right style="thick">
        <color indexed="2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/>
      <right style="thick">
        <color indexed="2"/>
      </right>
      <top style="thin">
        <color auto="1"/>
      </top>
      <bottom style="thin">
        <color auto="1"/>
      </bottom>
      <diagonal/>
    </border>
    <border>
      <left style="thick">
        <color indexed="2"/>
      </left>
      <right/>
      <top/>
      <bottom/>
      <diagonal/>
    </border>
    <border>
      <left style="thin">
        <color auto="1"/>
      </left>
      <right style="thick">
        <color indexed="2"/>
      </right>
      <top/>
      <bottom/>
      <diagonal/>
    </border>
    <border>
      <left style="thick">
        <color indexed="2"/>
      </left>
      <right/>
      <top/>
      <bottom style="thin">
        <color auto="1"/>
      </bottom>
      <diagonal/>
    </border>
    <border>
      <left/>
      <right style="thick">
        <color indexed="2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indexed="2"/>
      </left>
      <right/>
      <top style="thin">
        <color auto="1"/>
      </top>
      <bottom style="thin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/>
      <diagonal/>
    </border>
    <border>
      <left style="thick">
        <color indexed="2"/>
      </left>
      <right style="thin">
        <color auto="1"/>
      </right>
      <top/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rgb="FFC00000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ck">
        <color indexed="2"/>
      </right>
      <top/>
      <bottom style="thin">
        <color auto="1"/>
      </bottom>
      <diagonal/>
    </border>
    <border>
      <left style="thick">
        <color indexed="2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ck">
        <color indexed="2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indexed="2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indexed="2"/>
      </right>
      <top/>
      <bottom style="medium">
        <color auto="1"/>
      </bottom>
      <diagonal/>
    </border>
    <border>
      <left/>
      <right style="thick">
        <color rgb="FFC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indexed="2"/>
      </left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indexed="2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indexed="2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indexed="2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ck">
        <color auto="1"/>
      </bottom>
      <diagonal/>
    </border>
    <border>
      <left/>
      <right style="thick">
        <color indexed="2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indexed="2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rgb="FFC00000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C00000"/>
      </right>
      <top style="thick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indexed="2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indexed="2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indexed="2"/>
      </left>
      <right/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indexed="2"/>
      </left>
      <right style="thick">
        <color rgb="FFC00000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indexed="2"/>
      </right>
      <top style="thick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indexed="2"/>
      </left>
      <right style="thick">
        <color indexed="2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 style="thick">
        <color indexed="2"/>
      </right>
      <top/>
      <bottom style="thick">
        <color auto="1"/>
      </bottom>
      <diagonal/>
    </border>
    <border>
      <left style="thin">
        <color auto="1"/>
      </left>
      <right style="thick">
        <color rgb="FFC00000"/>
      </right>
      <top style="thick">
        <color auto="1"/>
      </top>
      <bottom style="thin">
        <color auto="1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indexed="2"/>
      </left>
      <right style="thin">
        <color auto="1"/>
      </right>
      <top style="thick">
        <color indexed="2"/>
      </top>
      <bottom style="thick">
        <color indexed="2"/>
      </bottom>
      <diagonal/>
    </border>
    <border>
      <left/>
      <right style="thin">
        <color auto="1"/>
      </right>
      <top style="thick">
        <color indexed="2"/>
      </top>
      <bottom style="thick">
        <color indexed="2"/>
      </bottom>
      <diagonal/>
    </border>
    <border>
      <left style="thin">
        <color auto="1"/>
      </left>
      <right style="thick">
        <color indexed="2"/>
      </right>
      <top/>
      <bottom style="thick">
        <color indexed="2"/>
      </bottom>
      <diagonal/>
    </border>
    <border>
      <left style="thin">
        <color auto="1"/>
      </left>
      <right style="thin">
        <color auto="1"/>
      </right>
      <top style="thick">
        <color indexed="2"/>
      </top>
      <bottom style="thick">
        <color indexed="2"/>
      </bottom>
      <diagonal/>
    </border>
    <border>
      <left style="thin">
        <color auto="1"/>
      </left>
      <right/>
      <top style="thick">
        <color indexed="2"/>
      </top>
      <bottom style="thick">
        <color indexed="2"/>
      </bottom>
      <diagonal/>
    </border>
    <border>
      <left style="thin">
        <color auto="1"/>
      </left>
      <right style="thick">
        <color auto="1"/>
      </right>
      <top style="thick">
        <color indexed="2"/>
      </top>
      <bottom style="thick">
        <color indexed="2"/>
      </bottom>
      <diagonal/>
    </border>
    <border>
      <left style="thick">
        <color auto="1"/>
      </left>
      <right style="thick">
        <color auto="1"/>
      </right>
      <top style="thick">
        <color indexed="2"/>
      </top>
      <bottom style="thick">
        <color indexed="2"/>
      </bottom>
      <diagonal/>
    </border>
    <border>
      <left/>
      <right style="thick">
        <color indexed="2"/>
      </right>
      <top style="thick">
        <color indexed="2"/>
      </top>
      <bottom style="thick">
        <color indexed="2"/>
      </bottom>
      <diagonal/>
    </border>
    <border>
      <left/>
      <right/>
      <top style="thick">
        <color indexed="2"/>
      </top>
      <bottom style="thick">
        <color indexed="2"/>
      </bottom>
      <diagonal/>
    </border>
    <border>
      <left style="thin">
        <color auto="1"/>
      </left>
      <right style="thick">
        <color indexed="2"/>
      </right>
      <top style="thick">
        <color indexed="2"/>
      </top>
      <bottom style="thick">
        <color indexed="2"/>
      </bottom>
      <diagonal/>
    </border>
    <border>
      <left style="thin">
        <color auto="1"/>
      </left>
      <right style="thin">
        <color auto="1"/>
      </right>
      <top style="thick">
        <color indexed="2"/>
      </top>
      <bottom style="thin">
        <color auto="1"/>
      </bottom>
      <diagonal/>
    </border>
    <border>
      <left style="thin">
        <color auto="1"/>
      </left>
      <right/>
      <top style="thick">
        <color indexed="2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2" borderId="1" applyProtection="0">
      <alignment horizontal="center" vertical="center"/>
    </xf>
    <xf numFmtId="0" fontId="32" fillId="3" borderId="2" applyNumberFormat="0" applyFont="0" applyFill="0" applyBorder="0" applyProtection="0">
      <alignment horizontal="center" vertical="center"/>
      <protection locked="0"/>
    </xf>
    <xf numFmtId="0" fontId="32" fillId="0" borderId="0" applyNumberFormat="0"/>
  </cellStyleXfs>
  <cellXfs count="727">
    <xf numFmtId="0" fontId="0" fillId="0" borderId="0" xfId="0"/>
    <xf numFmtId="0" fontId="2" fillId="0" borderId="0" xfId="4" applyFont="1"/>
    <xf numFmtId="0" fontId="32" fillId="0" borderId="0" xfId="4"/>
    <xf numFmtId="0" fontId="3" fillId="0" borderId="0" xfId="4" applyFont="1"/>
    <xf numFmtId="0" fontId="2" fillId="4" borderId="0" xfId="4" applyFont="1" applyFill="1" applyAlignment="1" applyProtection="1">
      <alignment horizontal="center" vertical="center"/>
      <protection locked="0"/>
    </xf>
    <xf numFmtId="0" fontId="32" fillId="4" borderId="0" xfId="4" applyFill="1" applyAlignment="1" applyProtection="1">
      <alignment horizontal="center" vertical="center"/>
      <protection locked="0"/>
    </xf>
    <xf numFmtId="0" fontId="3" fillId="4" borderId="0" xfId="4" applyFont="1" applyFill="1" applyAlignment="1" applyProtection="1">
      <alignment horizontal="center" vertical="center"/>
      <protection locked="0"/>
    </xf>
    <xf numFmtId="0" fontId="3" fillId="0" borderId="0" xfId="4" applyFont="1" applyAlignment="1" applyProtection="1">
      <alignment horizontal="right" vertical="center"/>
      <protection locked="0"/>
    </xf>
    <xf numFmtId="0" fontId="6" fillId="0" borderId="0" xfId="4" applyFont="1" applyAlignment="1" applyProtection="1">
      <alignment horizontal="right" vertical="center"/>
      <protection locked="0"/>
    </xf>
    <xf numFmtId="0" fontId="7" fillId="0" borderId="0" xfId="4" applyFont="1" applyAlignment="1" applyProtection="1">
      <alignment horizontal="right" vertical="center"/>
      <protection locked="0"/>
    </xf>
    <xf numFmtId="0" fontId="8" fillId="4" borderId="0" xfId="4" applyFont="1" applyFill="1" applyAlignment="1" applyProtection="1">
      <alignment horizontal="center" vertical="center" wrapText="1"/>
      <protection locked="0"/>
    </xf>
    <xf numFmtId="0" fontId="3" fillId="0" borderId="0" xfId="4" applyFont="1" applyAlignment="1">
      <alignment horizontal="right"/>
    </xf>
    <xf numFmtId="0" fontId="6" fillId="0" borderId="0" xfId="4" applyFont="1" applyAlignment="1">
      <alignment horizontal="right"/>
    </xf>
    <xf numFmtId="0" fontId="7" fillId="0" borderId="0" xfId="4" applyFont="1" applyAlignment="1">
      <alignment horizontal="right"/>
    </xf>
    <xf numFmtId="0" fontId="2" fillId="4" borderId="0" xfId="4" applyFont="1" applyFill="1" applyAlignment="1" applyProtection="1">
      <alignment horizontal="left" vertical="center"/>
      <protection locked="0"/>
    </xf>
    <xf numFmtId="0" fontId="13" fillId="0" borderId="0" xfId="4" applyFont="1"/>
    <xf numFmtId="0" fontId="32" fillId="4" borderId="0" xfId="4" applyFill="1" applyAlignment="1" applyProtection="1">
      <alignment horizontal="left" vertical="center"/>
      <protection locked="0"/>
    </xf>
    <xf numFmtId="0" fontId="4" fillId="4" borderId="0" xfId="4" applyFont="1" applyFill="1" applyAlignment="1" applyProtection="1">
      <alignment horizontal="center" vertical="center"/>
      <protection locked="0"/>
    </xf>
    <xf numFmtId="0" fontId="14" fillId="4" borderId="0" xfId="4" applyFont="1" applyFill="1" applyAlignment="1" applyProtection="1">
      <alignment horizontal="left" vertical="center"/>
      <protection locked="0"/>
    </xf>
    <xf numFmtId="0" fontId="9" fillId="4" borderId="3" xfId="5" applyFont="1" applyFill="1" applyBorder="1" applyAlignment="1" applyProtection="1">
      <alignment horizontal="left" vertical="center" wrapText="1"/>
      <protection locked="0"/>
    </xf>
    <xf numFmtId="0" fontId="9" fillId="4" borderId="4" xfId="5" applyFont="1" applyFill="1" applyBorder="1" applyAlignment="1" applyProtection="1">
      <alignment horizontal="left" vertical="center" wrapText="1"/>
      <protection locked="0"/>
    </xf>
    <xf numFmtId="0" fontId="32" fillId="4" borderId="4" xfId="4" applyFill="1" applyBorder="1" applyAlignment="1" applyProtection="1">
      <alignment horizontal="center" vertical="center"/>
      <protection locked="0"/>
    </xf>
    <xf numFmtId="0" fontId="32" fillId="4" borderId="4" xfId="4" applyFill="1" applyBorder="1" applyAlignment="1" applyProtection="1">
      <alignment horizontal="left" vertical="center"/>
      <protection locked="0"/>
    </xf>
    <xf numFmtId="0" fontId="14" fillId="4" borderId="0" xfId="4" applyFont="1" applyFill="1" applyAlignment="1" applyProtection="1">
      <alignment vertical="center"/>
      <protection locked="0"/>
    </xf>
    <xf numFmtId="0" fontId="9" fillId="4" borderId="3" xfId="4" applyFont="1" applyFill="1" applyBorder="1" applyAlignment="1" applyProtection="1">
      <alignment vertical="center"/>
      <protection locked="0"/>
    </xf>
    <xf numFmtId="0" fontId="15" fillId="4" borderId="0" xfId="4" applyFont="1" applyFill="1" applyAlignment="1" applyProtection="1">
      <alignment vertical="center"/>
      <protection locked="0"/>
    </xf>
    <xf numFmtId="0" fontId="3" fillId="4" borderId="3" xfId="4" applyFont="1" applyFill="1" applyBorder="1" applyAlignment="1" applyProtection="1">
      <alignment vertical="center"/>
      <protection locked="0"/>
    </xf>
    <xf numFmtId="0" fontId="16" fillId="0" borderId="0" xfId="0" applyFont="1"/>
    <xf numFmtId="0" fontId="32" fillId="5" borderId="0" xfId="5" applyFill="1"/>
    <xf numFmtId="0" fontId="32" fillId="5" borderId="0" xfId="5" applyFill="1" applyAlignment="1" applyProtection="1">
      <alignment horizontal="center" vertical="center"/>
      <protection locked="0"/>
    </xf>
    <xf numFmtId="0" fontId="17" fillId="5" borderId="3" xfId="5" applyFont="1" applyFill="1" applyBorder="1" applyAlignment="1" applyProtection="1">
      <alignment vertical="center"/>
      <protection locked="0"/>
    </xf>
    <xf numFmtId="0" fontId="32" fillId="5" borderId="5" xfId="5" applyFill="1" applyBorder="1" applyAlignment="1" applyProtection="1">
      <alignment horizontal="center" vertical="center"/>
      <protection locked="0"/>
    </xf>
    <xf numFmtId="0" fontId="32" fillId="5" borderId="5" xfId="5" applyFill="1" applyBorder="1" applyAlignment="1" applyProtection="1">
      <alignment horizontal="center" vertical="center" textRotation="90"/>
      <protection locked="0"/>
    </xf>
    <xf numFmtId="0" fontId="32" fillId="5" borderId="5" xfId="5" applyFill="1" applyBorder="1" applyAlignment="1" applyProtection="1">
      <alignment horizontal="left" vertical="center" textRotation="90"/>
      <protection locked="0"/>
    </xf>
    <xf numFmtId="0" fontId="32" fillId="3" borderId="5" xfId="5" applyFill="1" applyBorder="1" applyAlignment="1" applyProtection="1">
      <alignment horizontal="center" vertical="center"/>
      <protection locked="0"/>
    </xf>
    <xf numFmtId="0" fontId="32" fillId="3" borderId="5" xfId="5" applyFill="1" applyBorder="1" applyAlignment="1" applyProtection="1">
      <alignment horizontal="left" vertical="center"/>
      <protection locked="0"/>
    </xf>
    <xf numFmtId="0" fontId="32" fillId="3" borderId="0" xfId="5" applyFill="1" applyAlignment="1" applyProtection="1">
      <alignment horizontal="center" vertical="center"/>
      <protection locked="0"/>
    </xf>
    <xf numFmtId="0" fontId="32" fillId="3" borderId="0" xfId="5" applyFill="1" applyAlignment="1" applyProtection="1">
      <alignment horizontal="left" vertical="center"/>
      <protection locked="0"/>
    </xf>
    <xf numFmtId="0" fontId="32" fillId="5" borderId="0" xfId="5" applyFill="1" applyAlignment="1" applyProtection="1">
      <alignment horizontal="left" vertical="center"/>
      <protection locked="0"/>
    </xf>
    <xf numFmtId="0" fontId="20" fillId="6" borderId="5" xfId="5" applyFont="1" applyFill="1" applyBorder="1" applyAlignment="1" applyProtection="1">
      <alignment horizontal="center" vertical="center"/>
      <protection locked="0"/>
    </xf>
    <xf numFmtId="0" fontId="20" fillId="6" borderId="6" xfId="5" applyFont="1" applyFill="1" applyBorder="1" applyAlignment="1" applyProtection="1">
      <alignment horizontal="center" vertical="center"/>
      <protection locked="0"/>
    </xf>
    <xf numFmtId="0" fontId="20" fillId="3" borderId="6" xfId="5" applyFont="1" applyFill="1" applyBorder="1" applyAlignment="1" applyProtection="1">
      <alignment horizontal="center" vertical="center"/>
      <protection locked="0"/>
    </xf>
    <xf numFmtId="0" fontId="20" fillId="3" borderId="5" xfId="5" applyFont="1" applyFill="1" applyBorder="1" applyAlignment="1" applyProtection="1">
      <alignment horizontal="center" vertical="center"/>
      <protection locked="0"/>
    </xf>
    <xf numFmtId="0" fontId="20" fillId="6" borderId="6" xfId="5" applyFont="1" applyFill="1" applyBorder="1" applyAlignment="1" applyProtection="1">
      <alignment horizontal="center" vertical="center" wrapText="1"/>
      <protection locked="0"/>
    </xf>
    <xf numFmtId="0" fontId="20" fillId="6" borderId="10" xfId="5" applyFont="1" applyFill="1" applyBorder="1" applyAlignment="1" applyProtection="1">
      <alignment horizontal="center" vertical="center"/>
      <protection locked="0"/>
    </xf>
    <xf numFmtId="0" fontId="20" fillId="3" borderId="10" xfId="5" applyFont="1" applyFill="1" applyBorder="1" applyAlignment="1" applyProtection="1">
      <alignment horizontal="center" vertical="center"/>
      <protection locked="0"/>
    </xf>
    <xf numFmtId="0" fontId="20" fillId="6" borderId="10" xfId="5" applyFont="1" applyFill="1" applyBorder="1" applyAlignment="1" applyProtection="1">
      <alignment horizontal="center" vertical="center" wrapText="1"/>
      <protection locked="0"/>
    </xf>
    <xf numFmtId="0" fontId="20" fillId="6" borderId="9" xfId="5" applyFont="1" applyFill="1" applyBorder="1" applyAlignment="1" applyProtection="1">
      <alignment horizontal="center" vertical="center"/>
      <protection locked="0"/>
    </xf>
    <xf numFmtId="0" fontId="20" fillId="6" borderId="9" xfId="5" applyFont="1" applyFill="1" applyBorder="1" applyAlignment="1" applyProtection="1">
      <alignment horizontal="center" vertical="center" wrapText="1"/>
      <protection locked="0"/>
    </xf>
    <xf numFmtId="0" fontId="32" fillId="5" borderId="0" xfId="5" applyFill="1" applyAlignment="1" applyProtection="1">
      <alignment horizontal="center" vertical="center" wrapText="1"/>
      <protection locked="0"/>
    </xf>
    <xf numFmtId="0" fontId="21" fillId="5" borderId="0" xfId="5" applyFont="1" applyFill="1" applyAlignment="1" applyProtection="1">
      <alignment horizontal="center" vertical="center"/>
      <protection locked="0"/>
    </xf>
    <xf numFmtId="0" fontId="21" fillId="5" borderId="0" xfId="5" applyFont="1" applyFill="1" applyAlignment="1" applyProtection="1">
      <alignment horizontal="center" vertical="center" wrapText="1"/>
      <protection locked="0"/>
    </xf>
    <xf numFmtId="0" fontId="22" fillId="5" borderId="0" xfId="5" applyFont="1" applyFill="1" applyAlignment="1" applyProtection="1">
      <alignment horizontal="left" vertical="top"/>
      <protection locked="0"/>
    </xf>
    <xf numFmtId="0" fontId="32" fillId="5" borderId="0" xfId="5" applyFill="1" applyAlignment="1" applyProtection="1">
      <alignment horizontal="left" vertical="top" wrapText="1"/>
      <protection locked="0"/>
    </xf>
    <xf numFmtId="0" fontId="20" fillId="3" borderId="0" xfId="5" applyFont="1" applyFill="1" applyAlignment="1" applyProtection="1">
      <alignment horizontal="center" vertical="center"/>
      <protection locked="0"/>
    </xf>
    <xf numFmtId="0" fontId="19" fillId="3" borderId="0" xfId="5" applyFont="1" applyFill="1" applyAlignment="1" applyProtection="1">
      <alignment horizontal="center" vertical="center"/>
      <protection locked="0"/>
    </xf>
    <xf numFmtId="0" fontId="24" fillId="5" borderId="0" xfId="5" applyFont="1" applyFill="1" applyAlignment="1" applyProtection="1">
      <alignment horizontal="center" vertical="center"/>
      <protection locked="0"/>
    </xf>
    <xf numFmtId="0" fontId="21" fillId="3" borderId="0" xfId="5" applyFont="1" applyFill="1" applyAlignment="1" applyProtection="1">
      <alignment horizontal="center" vertical="center"/>
      <protection locked="0"/>
    </xf>
    <xf numFmtId="0" fontId="19" fillId="5" borderId="0" xfId="5" applyFont="1" applyFill="1" applyAlignment="1" applyProtection="1">
      <alignment horizontal="center" vertical="center"/>
      <protection locked="0"/>
    </xf>
    <xf numFmtId="0" fontId="32" fillId="3" borderId="13" xfId="5" applyFill="1" applyBorder="1" applyAlignment="1" applyProtection="1">
      <alignment horizontal="center" vertical="center" wrapText="1"/>
      <protection locked="0"/>
    </xf>
    <xf numFmtId="0" fontId="32" fillId="3" borderId="4" xfId="5" applyFill="1" applyBorder="1" applyAlignment="1" applyProtection="1">
      <alignment horizontal="center" vertical="center" wrapText="1"/>
      <protection locked="0"/>
    </xf>
    <xf numFmtId="0" fontId="32" fillId="5" borderId="24" xfId="5" applyFill="1" applyBorder="1"/>
    <xf numFmtId="0" fontId="32" fillId="3" borderId="16" xfId="5" applyFill="1" applyBorder="1" applyAlignment="1" applyProtection="1">
      <alignment horizontal="center" vertical="center" wrapText="1"/>
      <protection locked="0"/>
    </xf>
    <xf numFmtId="0" fontId="32" fillId="3" borderId="7" xfId="5" applyFill="1" applyBorder="1" applyAlignment="1" applyProtection="1">
      <alignment horizontal="center" vertical="center" wrapText="1"/>
      <protection locked="0"/>
    </xf>
    <xf numFmtId="0" fontId="32" fillId="3" borderId="23" xfId="5" applyFill="1" applyBorder="1" applyAlignment="1" applyProtection="1">
      <alignment horizontal="center" vertical="center"/>
      <protection locked="0"/>
    </xf>
    <xf numFmtId="0" fontId="32" fillId="3" borderId="7" xfId="5" applyFill="1" applyBorder="1" applyAlignment="1" applyProtection="1">
      <alignment horizontal="center" vertical="center"/>
      <protection locked="0"/>
    </xf>
    <xf numFmtId="0" fontId="32" fillId="3" borderId="4" xfId="5" applyFill="1" applyBorder="1" applyAlignment="1" applyProtection="1">
      <alignment horizontal="center" vertical="center"/>
      <protection locked="0"/>
    </xf>
    <xf numFmtId="0" fontId="32" fillId="7" borderId="33" xfId="5" applyFill="1" applyBorder="1" applyAlignment="1" applyProtection="1">
      <alignment horizontal="center" vertical="center"/>
      <protection locked="0"/>
    </xf>
    <xf numFmtId="0" fontId="32" fillId="3" borderId="4" xfId="5" applyFill="1" applyBorder="1" applyAlignment="1" applyProtection="1">
      <alignment horizontal="center" vertical="center" textRotation="90" wrapText="1"/>
      <protection locked="0"/>
    </xf>
    <xf numFmtId="0" fontId="32" fillId="5" borderId="0" xfId="5" applyFill="1" applyAlignment="1">
      <alignment horizontal="center" vertical="center" textRotation="90" wrapText="1"/>
    </xf>
    <xf numFmtId="0" fontId="32" fillId="3" borderId="17" xfId="5" applyFill="1" applyBorder="1" applyAlignment="1" applyProtection="1">
      <alignment horizontal="center" vertical="center"/>
      <protection locked="0"/>
    </xf>
    <xf numFmtId="0" fontId="32" fillId="3" borderId="7" xfId="5" applyFill="1" applyBorder="1" applyAlignment="1" applyProtection="1">
      <alignment horizontal="center" vertical="center" textRotation="90" wrapText="1"/>
      <protection locked="0"/>
    </xf>
    <xf numFmtId="0" fontId="32" fillId="5" borderId="24" xfId="5" applyFill="1" applyBorder="1" applyAlignment="1">
      <alignment horizontal="center" vertical="center" textRotation="90" wrapText="1"/>
    </xf>
    <xf numFmtId="0" fontId="32" fillId="5" borderId="5" xfId="5" applyFill="1" applyBorder="1" applyAlignment="1">
      <alignment horizontal="center"/>
    </xf>
    <xf numFmtId="0" fontId="32" fillId="3" borderId="8" xfId="5" applyFill="1" applyBorder="1" applyAlignment="1" applyProtection="1">
      <alignment horizontal="center" vertical="center"/>
      <protection locked="0"/>
    </xf>
    <xf numFmtId="0" fontId="32" fillId="3" borderId="22" xfId="5" applyFill="1" applyBorder="1" applyAlignment="1" applyProtection="1">
      <alignment horizontal="center" vertical="center"/>
      <protection locked="0"/>
    </xf>
    <xf numFmtId="0" fontId="32" fillId="3" borderId="39" xfId="5" applyFill="1" applyBorder="1" applyAlignment="1" applyProtection="1">
      <alignment horizontal="center" vertical="center"/>
      <protection locked="0"/>
    </xf>
    <xf numFmtId="0" fontId="32" fillId="2" borderId="40" xfId="5" applyFill="1" applyBorder="1" applyAlignment="1" applyProtection="1">
      <alignment horizontal="center" vertical="center"/>
      <protection locked="0"/>
    </xf>
    <xf numFmtId="0" fontId="32" fillId="5" borderId="5" xfId="5" applyFill="1" applyBorder="1"/>
    <xf numFmtId="0" fontId="32" fillId="3" borderId="8" xfId="5" applyFill="1" applyBorder="1" applyAlignment="1">
      <alignment horizontal="center" vertical="center"/>
    </xf>
    <xf numFmtId="0" fontId="32" fillId="3" borderId="23" xfId="5" applyFill="1" applyBorder="1" applyAlignment="1">
      <alignment horizontal="left" vertical="center"/>
    </xf>
    <xf numFmtId="0" fontId="32" fillId="3" borderId="3" xfId="5" applyFill="1" applyBorder="1" applyAlignment="1">
      <alignment horizontal="center" vertical="center"/>
    </xf>
    <xf numFmtId="0" fontId="32" fillId="3" borderId="27" xfId="5" applyFill="1" applyBorder="1" applyAlignment="1">
      <alignment horizontal="center" vertical="center"/>
    </xf>
    <xf numFmtId="0" fontId="32" fillId="3" borderId="38" xfId="5" applyFill="1" applyBorder="1" applyAlignment="1">
      <alignment horizontal="center" vertical="center"/>
    </xf>
    <xf numFmtId="1" fontId="32" fillId="2" borderId="38" xfId="5" applyNumberFormat="1" applyFill="1" applyBorder="1" applyAlignment="1">
      <alignment horizontal="center" vertical="center"/>
    </xf>
    <xf numFmtId="0" fontId="32" fillId="3" borderId="17" xfId="5" applyFill="1" applyBorder="1" applyAlignment="1">
      <alignment horizontal="center" vertical="center"/>
    </xf>
    <xf numFmtId="0" fontId="32" fillId="3" borderId="22" xfId="5" applyFill="1" applyBorder="1" applyAlignment="1">
      <alignment horizontal="center" vertical="center"/>
    </xf>
    <xf numFmtId="0" fontId="32" fillId="3" borderId="41" xfId="5" applyFill="1" applyBorder="1" applyAlignment="1">
      <alignment horizontal="center" vertical="center"/>
    </xf>
    <xf numFmtId="0" fontId="32" fillId="5" borderId="6" xfId="5" applyFill="1" applyBorder="1"/>
    <xf numFmtId="0" fontId="32" fillId="3" borderId="0" xfId="5" applyFill="1" applyAlignment="1">
      <alignment horizontal="center" vertical="center"/>
    </xf>
    <xf numFmtId="0" fontId="32" fillId="3" borderId="42" xfId="5" applyFill="1" applyBorder="1" applyAlignment="1">
      <alignment horizontal="left" vertical="center"/>
    </xf>
    <xf numFmtId="0" fontId="32" fillId="3" borderId="42" xfId="5" applyFill="1" applyBorder="1" applyAlignment="1">
      <alignment horizontal="center" vertical="center"/>
    </xf>
    <xf numFmtId="0" fontId="32" fillId="3" borderId="32" xfId="5" applyFill="1" applyBorder="1" applyAlignment="1">
      <alignment horizontal="center" vertical="center"/>
    </xf>
    <xf numFmtId="0" fontId="32" fillId="2" borderId="34" xfId="5" applyFill="1" applyBorder="1" applyAlignment="1">
      <alignment horizontal="center" vertical="center"/>
    </xf>
    <xf numFmtId="0" fontId="32" fillId="3" borderId="12" xfId="5" applyFill="1" applyBorder="1" applyAlignment="1">
      <alignment horizontal="center" vertical="center"/>
    </xf>
    <xf numFmtId="0" fontId="32" fillId="3" borderId="25" xfId="5" applyFill="1" applyBorder="1" applyAlignment="1">
      <alignment horizontal="center" vertical="center"/>
    </xf>
    <xf numFmtId="0" fontId="32" fillId="3" borderId="30" xfId="5" applyFill="1" applyBorder="1" applyAlignment="1">
      <alignment horizontal="center" vertical="center"/>
    </xf>
    <xf numFmtId="0" fontId="32" fillId="3" borderId="14" xfId="5" applyFill="1" applyBorder="1" applyAlignment="1">
      <alignment horizontal="center" vertical="center"/>
    </xf>
    <xf numFmtId="0" fontId="32" fillId="3" borderId="18" xfId="5" applyFill="1" applyBorder="1" applyAlignment="1">
      <alignment horizontal="center" vertical="center"/>
    </xf>
    <xf numFmtId="0" fontId="32" fillId="3" borderId="15" xfId="5" applyFill="1" applyBorder="1" applyAlignment="1">
      <alignment horizontal="center" vertical="center"/>
    </xf>
    <xf numFmtId="0" fontId="32" fillId="3" borderId="6" xfId="5" applyFill="1" applyBorder="1" applyAlignment="1">
      <alignment horizontal="center" vertical="center"/>
    </xf>
    <xf numFmtId="0" fontId="32" fillId="5" borderId="43" xfId="5" applyFill="1" applyBorder="1"/>
    <xf numFmtId="0" fontId="32" fillId="3" borderId="44" xfId="5" applyFill="1" applyBorder="1" applyAlignment="1">
      <alignment horizontal="center" vertical="center"/>
    </xf>
    <xf numFmtId="0" fontId="32" fillId="3" borderId="45" xfId="5" applyFill="1" applyBorder="1" applyAlignment="1">
      <alignment horizontal="left" vertical="center" wrapText="1"/>
    </xf>
    <xf numFmtId="0" fontId="32" fillId="3" borderId="46" xfId="5" applyFill="1" applyBorder="1" applyAlignment="1">
      <alignment horizontal="center" vertical="center"/>
    </xf>
    <xf numFmtId="0" fontId="32" fillId="3" borderId="47" xfId="5" applyFill="1" applyBorder="1" applyAlignment="1">
      <alignment horizontal="center" vertical="center"/>
    </xf>
    <xf numFmtId="1" fontId="27" fillId="3" borderId="48" xfId="5" applyNumberFormat="1" applyFont="1" applyFill="1" applyBorder="1" applyAlignment="1">
      <alignment horizontal="center" vertical="center"/>
    </xf>
    <xf numFmtId="1" fontId="27" fillId="3" borderId="49" xfId="5" applyNumberFormat="1" applyFont="1" applyFill="1" applyBorder="1" applyAlignment="1">
      <alignment horizontal="center" vertical="center"/>
    </xf>
    <xf numFmtId="1" fontId="27" fillId="3" borderId="50" xfId="5" applyNumberFormat="1" applyFont="1" applyFill="1" applyBorder="1" applyAlignment="1">
      <alignment horizontal="center" vertical="center"/>
    </xf>
    <xf numFmtId="1" fontId="27" fillId="3" borderId="46" xfId="5" applyNumberFormat="1" applyFont="1" applyFill="1" applyBorder="1" applyAlignment="1">
      <alignment horizontal="center" vertical="center"/>
    </xf>
    <xf numFmtId="1" fontId="27" fillId="3" borderId="45" xfId="5" applyNumberFormat="1" applyFont="1" applyFill="1" applyBorder="1" applyAlignment="1">
      <alignment horizontal="center" vertical="center"/>
    </xf>
    <xf numFmtId="0" fontId="27" fillId="3" borderId="14" xfId="5" applyFont="1" applyFill="1" applyBorder="1" applyAlignment="1">
      <alignment horizontal="center" vertical="center"/>
    </xf>
    <xf numFmtId="0" fontId="32" fillId="5" borderId="24" xfId="5" applyFill="1" applyBorder="1" applyAlignment="1">
      <alignment vertical="center"/>
    </xf>
    <xf numFmtId="0" fontId="32" fillId="5" borderId="9" xfId="5" applyFill="1" applyBorder="1"/>
    <xf numFmtId="0" fontId="19" fillId="3" borderId="51" xfId="5" applyFont="1" applyFill="1" applyBorder="1" applyAlignment="1">
      <alignment horizontal="center" vertical="center"/>
    </xf>
    <xf numFmtId="0" fontId="19" fillId="3" borderId="52" xfId="5" applyFont="1" applyFill="1" applyBorder="1" applyAlignment="1">
      <alignment horizontal="left" vertical="center" wrapText="1"/>
    </xf>
    <xf numFmtId="0" fontId="32" fillId="2" borderId="53" xfId="5" applyFill="1" applyBorder="1" applyAlignment="1">
      <alignment horizontal="center" vertical="center"/>
    </xf>
    <xf numFmtId="0" fontId="32" fillId="2" borderId="0" xfId="5" applyFill="1" applyAlignment="1">
      <alignment horizontal="center" vertical="center"/>
    </xf>
    <xf numFmtId="0" fontId="32" fillId="2" borderId="24" xfId="5" applyFill="1" applyBorder="1" applyAlignment="1">
      <alignment horizontal="center" vertical="center"/>
    </xf>
    <xf numFmtId="0" fontId="32" fillId="2" borderId="12" xfId="5" applyFill="1" applyBorder="1" applyAlignment="1">
      <alignment horizontal="center" vertical="center"/>
    </xf>
    <xf numFmtId="0" fontId="32" fillId="2" borderId="25" xfId="5" applyFill="1" applyBorder="1" applyAlignment="1">
      <alignment horizontal="center" vertical="center"/>
    </xf>
    <xf numFmtId="0" fontId="32" fillId="2" borderId="10" xfId="5" applyFill="1" applyBorder="1" applyAlignment="1">
      <alignment horizontal="center" vertical="center"/>
    </xf>
    <xf numFmtId="0" fontId="32" fillId="2" borderId="11" xfId="5" applyFill="1" applyBorder="1" applyAlignment="1">
      <alignment horizontal="center" vertical="center"/>
    </xf>
    <xf numFmtId="0" fontId="19" fillId="3" borderId="54" xfId="5" applyFont="1" applyFill="1" applyBorder="1" applyAlignment="1">
      <alignment horizontal="center" vertical="center"/>
    </xf>
    <xf numFmtId="0" fontId="19" fillId="3" borderId="25" xfId="5" applyFont="1" applyFill="1" applyBorder="1" applyAlignment="1">
      <alignment horizontal="left" vertical="center" wrapText="1"/>
    </xf>
    <xf numFmtId="0" fontId="32" fillId="3" borderId="55" xfId="5" applyFill="1" applyBorder="1" applyAlignment="1">
      <alignment horizontal="center" vertical="center"/>
    </xf>
    <xf numFmtId="0" fontId="32" fillId="3" borderId="56" xfId="5" applyFill="1" applyBorder="1" applyAlignment="1">
      <alignment horizontal="center" vertical="center"/>
    </xf>
    <xf numFmtId="0" fontId="32" fillId="3" borderId="57" xfId="5" applyFill="1" applyBorder="1" applyAlignment="1">
      <alignment horizontal="center" vertical="center"/>
    </xf>
    <xf numFmtId="0" fontId="32" fillId="3" borderId="34" xfId="5" applyFill="1" applyBorder="1" applyAlignment="1">
      <alignment horizontal="center" vertical="center"/>
    </xf>
    <xf numFmtId="0" fontId="32" fillId="3" borderId="58" xfId="5" applyFill="1" applyBorder="1" applyAlignment="1">
      <alignment horizontal="center" vertical="center"/>
    </xf>
    <xf numFmtId="0" fontId="32" fillId="3" borderId="59" xfId="5" applyFill="1" applyBorder="1" applyAlignment="1">
      <alignment horizontal="center" vertical="center"/>
    </xf>
    <xf numFmtId="0" fontId="32" fillId="3" borderId="60" xfId="5" applyFill="1" applyBorder="1" applyAlignment="1">
      <alignment horizontal="center" vertical="center"/>
    </xf>
    <xf numFmtId="0" fontId="32" fillId="3" borderId="61" xfId="5" applyFill="1" applyBorder="1" applyAlignment="1">
      <alignment horizontal="center" vertical="center"/>
    </xf>
    <xf numFmtId="0" fontId="32" fillId="8" borderId="62" xfId="5" applyFill="1" applyBorder="1"/>
    <xf numFmtId="0" fontId="32" fillId="2" borderId="63" xfId="5" applyFill="1" applyBorder="1" applyAlignment="1">
      <alignment horizontal="center" vertical="center"/>
    </xf>
    <xf numFmtId="0" fontId="32" fillId="2" borderId="45" xfId="5" applyFill="1" applyBorder="1" applyAlignment="1">
      <alignment horizontal="left" vertical="center" wrapText="1"/>
    </xf>
    <xf numFmtId="0" fontId="32" fillId="3" borderId="64" xfId="5" applyFill="1" applyBorder="1" applyAlignment="1">
      <alignment horizontal="center" vertical="center"/>
    </xf>
    <xf numFmtId="0" fontId="32" fillId="2" borderId="60" xfId="5" applyFill="1" applyBorder="1" applyAlignment="1">
      <alignment horizontal="center" vertical="center"/>
    </xf>
    <xf numFmtId="0" fontId="32" fillId="2" borderId="65" xfId="5" applyFill="1" applyBorder="1" applyAlignment="1">
      <alignment horizontal="center" vertical="center"/>
    </xf>
    <xf numFmtId="1" fontId="32" fillId="2" borderId="56" xfId="5" applyNumberFormat="1" applyFill="1" applyBorder="1" applyAlignment="1">
      <alignment horizontal="center" vertical="center"/>
    </xf>
    <xf numFmtId="1" fontId="32" fillId="2" borderId="57" xfId="5" applyNumberFormat="1" applyFill="1" applyBorder="1" applyAlignment="1">
      <alignment horizontal="center" vertical="center"/>
    </xf>
    <xf numFmtId="1" fontId="32" fillId="2" borderId="50" xfId="5" applyNumberFormat="1" applyFill="1" applyBorder="1" applyAlignment="1">
      <alignment horizontal="center" vertical="center"/>
    </xf>
    <xf numFmtId="1" fontId="32" fillId="2" borderId="44" xfId="5" applyNumberFormat="1" applyFill="1" applyBorder="1" applyAlignment="1">
      <alignment horizontal="center" vertical="center"/>
    </xf>
    <xf numFmtId="1" fontId="32" fillId="2" borderId="62" xfId="5" applyNumberFormat="1" applyFill="1" applyBorder="1" applyAlignment="1">
      <alignment horizontal="center" vertical="center"/>
    </xf>
    <xf numFmtId="1" fontId="32" fillId="2" borderId="66" xfId="5" applyNumberFormat="1" applyFill="1" applyBorder="1" applyAlignment="1">
      <alignment horizontal="center" vertical="center"/>
    </xf>
    <xf numFmtId="1" fontId="32" fillId="2" borderId="45" xfId="5" applyNumberFormat="1" applyFill="1" applyBorder="1" applyAlignment="1">
      <alignment horizontal="center" vertical="center"/>
    </xf>
    <xf numFmtId="1" fontId="32" fillId="2" borderId="63" xfId="5" applyNumberFormat="1" applyFill="1" applyBorder="1" applyAlignment="1">
      <alignment horizontal="center" vertical="center"/>
    </xf>
    <xf numFmtId="1" fontId="32" fillId="2" borderId="55" xfId="5" applyNumberFormat="1" applyFill="1" applyBorder="1" applyAlignment="1">
      <alignment horizontal="center" vertical="center"/>
    </xf>
    <xf numFmtId="1" fontId="32" fillId="2" borderId="59" xfId="5" applyNumberFormat="1" applyFill="1" applyBorder="1" applyAlignment="1">
      <alignment horizontal="center" vertical="center"/>
    </xf>
    <xf numFmtId="1" fontId="32" fillId="2" borderId="61" xfId="5" applyNumberFormat="1" applyFill="1" applyBorder="1" applyAlignment="1">
      <alignment horizontal="center" vertical="center"/>
    </xf>
    <xf numFmtId="1" fontId="32" fillId="2" borderId="60" xfId="5" applyNumberFormat="1" applyFill="1" applyBorder="1" applyAlignment="1">
      <alignment horizontal="center" vertical="center"/>
    </xf>
    <xf numFmtId="0" fontId="0" fillId="3" borderId="35" xfId="7" applyFont="1" applyFill="1" applyBorder="1">
      <alignment horizontal="center" vertical="center"/>
      <protection locked="0"/>
    </xf>
    <xf numFmtId="0" fontId="32" fillId="3" borderId="16" xfId="5" applyFill="1" applyBorder="1" applyAlignment="1">
      <alignment horizontal="center" vertical="center"/>
    </xf>
    <xf numFmtId="1" fontId="26" fillId="3" borderId="36" xfId="5" applyNumberFormat="1" applyFont="1" applyFill="1" applyBorder="1" applyAlignment="1">
      <alignment horizontal="center" vertical="center"/>
    </xf>
    <xf numFmtId="0" fontId="32" fillId="3" borderId="37" xfId="5" applyFill="1" applyBorder="1" applyAlignment="1" applyProtection="1">
      <alignment horizontal="center" vertical="center"/>
      <protection locked="0"/>
    </xf>
    <xf numFmtId="1" fontId="32" fillId="3" borderId="17" xfId="5" applyNumberFormat="1" applyFill="1" applyBorder="1" applyAlignment="1">
      <alignment horizontal="center" vertical="center"/>
    </xf>
    <xf numFmtId="0" fontId="32" fillId="3" borderId="9" xfId="5" applyFill="1" applyBorder="1" applyAlignment="1">
      <alignment horizontal="center" vertical="center"/>
    </xf>
    <xf numFmtId="1" fontId="32" fillId="3" borderId="67" xfId="5" applyNumberFormat="1" applyFill="1" applyBorder="1" applyAlignment="1">
      <alignment horizontal="center" vertical="center"/>
    </xf>
    <xf numFmtId="1" fontId="32" fillId="3" borderId="16" xfId="5" applyNumberFormat="1" applyFill="1" applyBorder="1" applyAlignment="1">
      <alignment horizontal="center" vertical="center"/>
    </xf>
    <xf numFmtId="1" fontId="32" fillId="3" borderId="9" xfId="5" applyNumberFormat="1" applyFill="1" applyBorder="1" applyAlignment="1">
      <alignment horizontal="center" vertical="center"/>
    </xf>
    <xf numFmtId="0" fontId="32" fillId="3" borderId="35" xfId="5" applyFill="1" applyBorder="1" applyAlignment="1">
      <alignment horizontal="center" vertical="center"/>
    </xf>
    <xf numFmtId="0" fontId="32" fillId="9" borderId="17" xfId="5" applyFill="1" applyBorder="1" applyAlignment="1">
      <alignment horizontal="center" vertical="center"/>
    </xf>
    <xf numFmtId="0" fontId="32" fillId="9" borderId="9" xfId="5" applyFill="1" applyBorder="1" applyAlignment="1">
      <alignment horizontal="center" vertical="center"/>
    </xf>
    <xf numFmtId="0" fontId="32" fillId="9" borderId="35" xfId="5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2" xfId="0" applyBorder="1"/>
    <xf numFmtId="0" fontId="32" fillId="3" borderId="23" xfId="5" applyFill="1" applyBorder="1" applyAlignment="1">
      <alignment horizontal="center" vertical="center"/>
    </xf>
    <xf numFmtId="0" fontId="32" fillId="3" borderId="7" xfId="5" applyFill="1" applyBorder="1" applyAlignment="1">
      <alignment horizontal="center" vertical="center"/>
    </xf>
    <xf numFmtId="0" fontId="32" fillId="3" borderId="5" xfId="5" applyFill="1" applyBorder="1" applyAlignment="1">
      <alignment horizontal="center" vertical="center"/>
    </xf>
    <xf numFmtId="0" fontId="32" fillId="9" borderId="8" xfId="5" applyFill="1" applyBorder="1" applyAlignment="1">
      <alignment horizontal="center" vertical="center"/>
    </xf>
    <xf numFmtId="0" fontId="32" fillId="9" borderId="5" xfId="5" applyFill="1" applyBorder="1" applyAlignment="1">
      <alignment horizontal="center" vertical="center"/>
    </xf>
    <xf numFmtId="0" fontId="32" fillId="9" borderId="22" xfId="5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1" fontId="32" fillId="2" borderId="40" xfId="5" applyNumberFormat="1" applyFill="1" applyBorder="1" applyAlignment="1">
      <alignment horizontal="center" vertical="center"/>
    </xf>
    <xf numFmtId="0" fontId="32" fillId="3" borderId="21" xfId="5" applyFill="1" applyBorder="1" applyAlignment="1" applyProtection="1">
      <alignment horizontal="center" vertical="center"/>
      <protection locked="0"/>
    </xf>
    <xf numFmtId="0" fontId="32" fillId="3" borderId="39" xfId="5" applyFill="1" applyBorder="1" applyAlignment="1">
      <alignment horizontal="center" vertical="center"/>
    </xf>
    <xf numFmtId="0" fontId="0" fillId="0" borderId="5" xfId="0" applyBorder="1"/>
    <xf numFmtId="0" fontId="32" fillId="3" borderId="23" xfId="5" applyFill="1" applyBorder="1" applyAlignment="1">
      <alignment horizontal="center" vertical="center" wrapText="1"/>
    </xf>
    <xf numFmtId="0" fontId="32" fillId="3" borderId="68" xfId="5" applyFill="1" applyBorder="1" applyAlignment="1">
      <alignment horizontal="center" vertical="center"/>
    </xf>
    <xf numFmtId="0" fontId="32" fillId="5" borderId="69" xfId="5" applyFill="1" applyBorder="1"/>
    <xf numFmtId="0" fontId="0" fillId="0" borderId="69" xfId="0" applyBorder="1" applyAlignment="1">
      <alignment horizontal="center"/>
    </xf>
    <xf numFmtId="0" fontId="0" fillId="0" borderId="70" xfId="0" applyBorder="1"/>
    <xf numFmtId="0" fontId="32" fillId="3" borderId="71" xfId="5" applyFill="1" applyBorder="1" applyAlignment="1">
      <alignment horizontal="center" vertical="center" wrapText="1"/>
    </xf>
    <xf numFmtId="0" fontId="32" fillId="3" borderId="72" xfId="5" applyFill="1" applyBorder="1" applyAlignment="1">
      <alignment horizontal="center" vertical="center"/>
    </xf>
    <xf numFmtId="1" fontId="26" fillId="3" borderId="31" xfId="5" applyNumberFormat="1" applyFont="1" applyFill="1" applyBorder="1" applyAlignment="1">
      <alignment horizontal="center" vertical="center"/>
    </xf>
    <xf numFmtId="0" fontId="32" fillId="3" borderId="73" xfId="5" applyFill="1" applyBorder="1" applyAlignment="1" applyProtection="1">
      <alignment horizontal="center" vertical="center"/>
      <protection locked="0"/>
    </xf>
    <xf numFmtId="1" fontId="32" fillId="2" borderId="74" xfId="5" applyNumberFormat="1" applyFill="1" applyBorder="1" applyAlignment="1">
      <alignment horizontal="center" vertical="center"/>
    </xf>
    <xf numFmtId="1" fontId="32" fillId="3" borderId="72" xfId="5" applyNumberFormat="1" applyFill="1" applyBorder="1" applyAlignment="1">
      <alignment horizontal="center" vertical="center"/>
    </xf>
    <xf numFmtId="0" fontId="32" fillId="3" borderId="69" xfId="5" applyFill="1" applyBorder="1" applyAlignment="1">
      <alignment horizontal="center" vertical="center"/>
    </xf>
    <xf numFmtId="0" fontId="32" fillId="3" borderId="75" xfId="5" applyFill="1" applyBorder="1" applyAlignment="1">
      <alignment horizontal="center" vertical="center"/>
    </xf>
    <xf numFmtId="0" fontId="32" fillId="3" borderId="70" xfId="5" applyFill="1" applyBorder="1" applyAlignment="1">
      <alignment horizontal="center" vertical="center"/>
    </xf>
    <xf numFmtId="0" fontId="32" fillId="3" borderId="76" xfId="5" applyFill="1" applyBorder="1" applyAlignment="1">
      <alignment horizontal="center" vertical="center"/>
    </xf>
    <xf numFmtId="0" fontId="32" fillId="9" borderId="75" xfId="5" applyFill="1" applyBorder="1" applyAlignment="1">
      <alignment horizontal="center" vertical="center"/>
    </xf>
    <xf numFmtId="0" fontId="32" fillId="9" borderId="69" xfId="5" applyFill="1" applyBorder="1" applyAlignment="1">
      <alignment horizontal="center" vertical="center"/>
    </xf>
    <xf numFmtId="0" fontId="32" fillId="9" borderId="72" xfId="5" applyFill="1" applyBorder="1" applyAlignment="1">
      <alignment horizontal="center" vertical="center"/>
    </xf>
    <xf numFmtId="0" fontId="32" fillId="9" borderId="71" xfId="5" applyFill="1" applyBorder="1" applyAlignment="1">
      <alignment horizontal="center" vertical="center"/>
    </xf>
    <xf numFmtId="0" fontId="0" fillId="8" borderId="63" xfId="0" applyFill="1" applyBorder="1" applyAlignment="1">
      <alignment horizontal="center"/>
    </xf>
    <xf numFmtId="0" fontId="0" fillId="8" borderId="61" xfId="0" applyFill="1" applyBorder="1"/>
    <xf numFmtId="0" fontId="32" fillId="2" borderId="55" xfId="5" applyFill="1" applyBorder="1" applyAlignment="1">
      <alignment horizontal="center" vertical="center" wrapText="1"/>
    </xf>
    <xf numFmtId="0" fontId="32" fillId="2" borderId="77" xfId="5" applyFill="1" applyBorder="1" applyAlignment="1">
      <alignment horizontal="center" vertical="center" wrapText="1"/>
    </xf>
    <xf numFmtId="1" fontId="26" fillId="2" borderId="62" xfId="5" applyNumberFormat="1" applyFont="1" applyFill="1" applyBorder="1" applyAlignment="1">
      <alignment horizontal="center" vertical="center"/>
    </xf>
    <xf numFmtId="1" fontId="26" fillId="2" borderId="49" xfId="5" applyNumberFormat="1" applyFont="1" applyFill="1" applyBorder="1" applyAlignment="1">
      <alignment horizontal="center" vertical="center"/>
    </xf>
    <xf numFmtId="1" fontId="26" fillId="2" borderId="50" xfId="5" applyNumberFormat="1" applyFont="1" applyFill="1" applyBorder="1" applyAlignment="1">
      <alignment horizontal="center" vertical="center"/>
    </xf>
    <xf numFmtId="1" fontId="26" fillId="2" borderId="44" xfId="5" applyNumberFormat="1" applyFont="1" applyFill="1" applyBorder="1" applyAlignment="1">
      <alignment horizontal="center" vertical="center"/>
    </xf>
    <xf numFmtId="1" fontId="26" fillId="2" borderId="45" xfId="5" applyNumberFormat="1" applyFont="1" applyFill="1" applyBorder="1" applyAlignment="1">
      <alignment horizontal="center" vertical="center"/>
    </xf>
    <xf numFmtId="0" fontId="32" fillId="5" borderId="10" xfId="5" applyFill="1" applyBorder="1"/>
    <xf numFmtId="0" fontId="0" fillId="0" borderId="12" xfId="0" applyBorder="1" applyAlignment="1">
      <alignment horizontal="center"/>
    </xf>
    <xf numFmtId="0" fontId="0" fillId="0" borderId="25" xfId="0" applyBorder="1"/>
    <xf numFmtId="0" fontId="32" fillId="3" borderId="0" xfId="5" applyFill="1" applyAlignment="1">
      <alignment horizontal="center" vertical="center" wrapText="1"/>
    </xf>
    <xf numFmtId="0" fontId="0" fillId="3" borderId="27" xfId="7" applyFont="1" applyFill="1" applyBorder="1">
      <alignment horizontal="center" vertical="center"/>
      <protection locked="0"/>
    </xf>
    <xf numFmtId="1" fontId="26" fillId="3" borderId="9" xfId="5" applyNumberFormat="1" applyFont="1" applyFill="1" applyBorder="1" applyAlignment="1">
      <alignment horizontal="center" vertical="center"/>
    </xf>
    <xf numFmtId="0" fontId="32" fillId="3" borderId="10" xfId="5" applyFill="1" applyBorder="1" applyAlignment="1">
      <alignment horizontal="center" vertical="center"/>
    </xf>
    <xf numFmtId="0" fontId="32" fillId="3" borderId="11" xfId="5" applyFill="1" applyBorder="1" applyAlignment="1">
      <alignment horizontal="center" vertical="center"/>
    </xf>
    <xf numFmtId="0" fontId="32" fillId="9" borderId="0" xfId="5" applyFill="1" applyAlignment="1">
      <alignment horizontal="center" vertical="center"/>
    </xf>
    <xf numFmtId="0" fontId="32" fillId="9" borderId="10" xfId="5" applyFill="1" applyBorder="1" applyAlignment="1">
      <alignment horizontal="center" vertical="center"/>
    </xf>
    <xf numFmtId="0" fontId="32" fillId="9" borderId="12" xfId="5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32" fillId="3" borderId="5" xfId="5" applyFill="1" applyBorder="1" applyAlignment="1">
      <alignment horizontal="center" vertical="center" wrapText="1"/>
    </xf>
    <xf numFmtId="0" fontId="0" fillId="3" borderId="23" xfId="7" applyFont="1" applyFill="1" applyBorder="1">
      <alignment horizontal="center" vertical="center"/>
      <protection locked="0"/>
    </xf>
    <xf numFmtId="1" fontId="26" fillId="3" borderId="5" xfId="5" applyNumberFormat="1" applyFont="1" applyFill="1" applyBorder="1" applyAlignment="1">
      <alignment horizontal="center" vertical="center"/>
    </xf>
    <xf numFmtId="1" fontId="32" fillId="2" borderId="78" xfId="5" applyNumberFormat="1" applyFill="1" applyBorder="1" applyAlignment="1">
      <alignment horizontal="center" vertical="center"/>
    </xf>
    <xf numFmtId="1" fontId="32" fillId="3" borderId="8" xfId="5" applyNumberFormat="1" applyFill="1" applyBorder="1" applyAlignment="1">
      <alignment horizontal="center" vertical="center"/>
    </xf>
    <xf numFmtId="0" fontId="0" fillId="3" borderId="23" xfId="7" applyFont="1" applyFill="1" applyBorder="1" applyAlignment="1">
      <alignment horizontal="center" vertical="center" wrapText="1"/>
      <protection locked="0"/>
    </xf>
    <xf numFmtId="0" fontId="0" fillId="0" borderId="63" xfId="0" applyBorder="1" applyAlignment="1">
      <alignment horizontal="center"/>
    </xf>
    <xf numFmtId="0" fontId="0" fillId="0" borderId="61" xfId="0" applyBorder="1"/>
    <xf numFmtId="0" fontId="32" fillId="3" borderId="55" xfId="5" applyFill="1" applyBorder="1" applyAlignment="1">
      <alignment horizontal="center" vertical="center" wrapText="1"/>
    </xf>
    <xf numFmtId="0" fontId="0" fillId="3" borderId="71" xfId="7" applyFont="1" applyFill="1" applyBorder="1" applyAlignment="1">
      <alignment horizontal="center" vertical="center" wrapText="1"/>
      <protection locked="0"/>
    </xf>
    <xf numFmtId="0" fontId="32" fillId="3" borderId="63" xfId="5" applyFill="1" applyBorder="1" applyAlignment="1">
      <alignment horizontal="center" vertical="center"/>
    </xf>
    <xf numFmtId="1" fontId="26" fillId="3" borderId="6" xfId="5" applyNumberFormat="1" applyFont="1" applyFill="1" applyBorder="1" applyAlignment="1">
      <alignment horizontal="center" vertical="center"/>
    </xf>
    <xf numFmtId="0" fontId="32" fillId="3" borderId="79" xfId="5" applyFill="1" applyBorder="1" applyAlignment="1" applyProtection="1">
      <alignment horizontal="center" vertical="center"/>
      <protection locked="0"/>
    </xf>
    <xf numFmtId="1" fontId="32" fillId="2" borderId="80" xfId="5" applyNumberFormat="1" applyFill="1" applyBorder="1" applyAlignment="1">
      <alignment horizontal="center" vertical="center"/>
    </xf>
    <xf numFmtId="1" fontId="32" fillId="3" borderId="15" xfId="5" applyNumberFormat="1" applyFill="1" applyBorder="1" applyAlignment="1">
      <alignment horizontal="center" vertical="center"/>
    </xf>
    <xf numFmtId="0" fontId="32" fillId="9" borderId="55" xfId="5" applyFill="1" applyBorder="1" applyAlignment="1">
      <alignment horizontal="center" vertical="center"/>
    </xf>
    <xf numFmtId="0" fontId="32" fillId="9" borderId="60" xfId="5" applyFill="1" applyBorder="1" applyAlignment="1">
      <alignment horizontal="center" vertical="center"/>
    </xf>
    <xf numFmtId="0" fontId="32" fillId="9" borderId="63" xfId="5" applyFill="1" applyBorder="1" applyAlignment="1">
      <alignment horizontal="center" vertical="center"/>
    </xf>
    <xf numFmtId="0" fontId="32" fillId="8" borderId="66" xfId="5" applyFill="1" applyBorder="1"/>
    <xf numFmtId="0" fontId="32" fillId="2" borderId="44" xfId="5" applyFill="1" applyBorder="1" applyAlignment="1">
      <alignment horizontal="center" vertical="center"/>
    </xf>
    <xf numFmtId="0" fontId="32" fillId="2" borderId="45" xfId="5" applyFill="1" applyBorder="1" applyAlignment="1">
      <alignment horizontal="center" vertical="center"/>
    </xf>
    <xf numFmtId="0" fontId="32" fillId="2" borderId="62" xfId="5" applyFill="1" applyBorder="1" applyAlignment="1">
      <alignment horizontal="center" vertical="center"/>
    </xf>
    <xf numFmtId="0" fontId="32" fillId="2" borderId="79" xfId="5" applyFill="1" applyBorder="1" applyAlignment="1">
      <alignment horizontal="center" vertical="center"/>
    </xf>
    <xf numFmtId="0" fontId="32" fillId="2" borderId="81" xfId="5" applyFill="1" applyBorder="1" applyAlignment="1">
      <alignment horizontal="center" vertical="center"/>
    </xf>
    <xf numFmtId="0" fontId="32" fillId="2" borderId="61" xfId="5" applyFill="1" applyBorder="1" applyAlignment="1">
      <alignment horizontal="center" vertical="center"/>
    </xf>
    <xf numFmtId="0" fontId="32" fillId="2" borderId="82" xfId="5" applyFill="1" applyBorder="1" applyAlignment="1">
      <alignment horizontal="center" vertical="center"/>
    </xf>
    <xf numFmtId="0" fontId="32" fillId="5" borderId="67" xfId="5" applyFill="1" applyBorder="1"/>
    <xf numFmtId="0" fontId="32" fillId="3" borderId="17" xfId="4" applyFill="1" applyBorder="1" applyAlignment="1">
      <alignment horizontal="center" vertical="center"/>
    </xf>
    <xf numFmtId="0" fontId="32" fillId="3" borderId="35" xfId="4" applyFill="1" applyBorder="1" applyAlignment="1" applyProtection="1">
      <alignment horizontal="left" vertical="center" wrapText="1"/>
      <protection locked="0"/>
    </xf>
    <xf numFmtId="0" fontId="32" fillId="3" borderId="83" xfId="5" applyFill="1" applyBorder="1" applyAlignment="1" applyProtection="1">
      <alignment horizontal="center" vertical="center"/>
      <protection locked="0"/>
    </xf>
    <xf numFmtId="0" fontId="32" fillId="3" borderId="84" xfId="5" applyFill="1" applyBorder="1" applyAlignment="1" applyProtection="1">
      <alignment horizontal="center" vertical="center"/>
      <protection locked="0"/>
    </xf>
    <xf numFmtId="0" fontId="32" fillId="2" borderId="85" xfId="5" applyFill="1" applyBorder="1" applyAlignment="1">
      <alignment horizontal="center" vertical="center"/>
    </xf>
    <xf numFmtId="0" fontId="32" fillId="3" borderId="8" xfId="4" applyFill="1" applyBorder="1" applyAlignment="1">
      <alignment horizontal="center" vertical="center"/>
    </xf>
    <xf numFmtId="0" fontId="32" fillId="3" borderId="22" xfId="4" applyFill="1" applyBorder="1" applyAlignment="1" applyProtection="1">
      <alignment horizontal="left" vertical="center" wrapText="1"/>
      <protection locked="0"/>
    </xf>
    <xf numFmtId="0" fontId="0" fillId="3" borderId="22" xfId="7" applyFont="1" applyFill="1" applyBorder="1">
      <alignment horizontal="center" vertical="center"/>
      <protection locked="0"/>
    </xf>
    <xf numFmtId="0" fontId="28" fillId="3" borderId="8" xfId="5" applyFont="1" applyFill="1" applyBorder="1" applyAlignment="1">
      <alignment horizontal="center" vertical="center"/>
    </xf>
    <xf numFmtId="0" fontId="28" fillId="3" borderId="23" xfId="4" applyFont="1" applyFill="1" applyBorder="1" applyAlignment="1" applyProtection="1">
      <alignment horizontal="left" vertical="center" wrapText="1"/>
      <protection locked="0"/>
    </xf>
    <xf numFmtId="0" fontId="0" fillId="3" borderId="20" xfId="7" applyFont="1" applyFill="1" applyBorder="1">
      <alignment horizontal="center" vertical="center"/>
      <protection locked="0"/>
    </xf>
    <xf numFmtId="0" fontId="19" fillId="3" borderId="23" xfId="5" applyFont="1" applyFill="1" applyBorder="1" applyAlignment="1" applyProtection="1">
      <alignment horizontal="left" vertical="center" wrapText="1"/>
      <protection locked="0"/>
    </xf>
    <xf numFmtId="0" fontId="0" fillId="3" borderId="20" xfId="7" applyFont="1" applyFill="1" applyBorder="1" applyAlignment="1">
      <alignment horizontal="center" vertical="center" wrapText="1"/>
      <protection locked="0"/>
    </xf>
    <xf numFmtId="0" fontId="28" fillId="3" borderId="22" xfId="5" applyFont="1" applyFill="1" applyBorder="1" applyAlignment="1" applyProtection="1">
      <alignment horizontal="left" vertical="center" wrapText="1"/>
      <protection locked="0"/>
    </xf>
    <xf numFmtId="0" fontId="0" fillId="3" borderId="68" xfId="7" applyFont="1" applyFill="1" applyBorder="1">
      <alignment horizontal="center" vertical="center"/>
      <protection locked="0"/>
    </xf>
    <xf numFmtId="0" fontId="32" fillId="2" borderId="78" xfId="5" applyFill="1" applyBorder="1" applyAlignment="1">
      <alignment horizontal="center" vertical="center"/>
    </xf>
    <xf numFmtId="0" fontId="32" fillId="3" borderId="4" xfId="5" applyFill="1" applyBorder="1" applyAlignment="1">
      <alignment horizontal="center" vertical="center"/>
    </xf>
    <xf numFmtId="0" fontId="32" fillId="3" borderId="86" xfId="5" applyFill="1" applyBorder="1" applyAlignment="1">
      <alignment horizontal="center" vertical="center"/>
    </xf>
    <xf numFmtId="0" fontId="32" fillId="2" borderId="87" xfId="5" applyFill="1" applyBorder="1" applyAlignment="1">
      <alignment horizontal="center" vertical="center"/>
    </xf>
    <xf numFmtId="0" fontId="32" fillId="2" borderId="46" xfId="5" applyFill="1" applyBorder="1" applyAlignment="1">
      <alignment horizontal="center" vertical="center"/>
    </xf>
    <xf numFmtId="0" fontId="32" fillId="2" borderId="88" xfId="5" applyFill="1" applyBorder="1" applyAlignment="1">
      <alignment horizontal="center" vertical="center"/>
    </xf>
    <xf numFmtId="0" fontId="32" fillId="2" borderId="49" xfId="5" applyFill="1" applyBorder="1" applyAlignment="1">
      <alignment horizontal="center" vertical="center"/>
    </xf>
    <xf numFmtId="0" fontId="32" fillId="2" borderId="89" xfId="5" applyFill="1" applyBorder="1" applyAlignment="1">
      <alignment horizontal="center" vertical="center"/>
    </xf>
    <xf numFmtId="0" fontId="32" fillId="2" borderId="90" xfId="5" applyFill="1" applyBorder="1" applyAlignment="1">
      <alignment horizontal="center" vertical="center"/>
    </xf>
    <xf numFmtId="0" fontId="32" fillId="2" borderId="91" xfId="5" applyFill="1" applyBorder="1" applyAlignment="1">
      <alignment horizontal="center" vertical="center"/>
    </xf>
    <xf numFmtId="0" fontId="0" fillId="8" borderId="92" xfId="0" applyFill="1" applyBorder="1" applyAlignment="1">
      <alignment horizontal="left" vertical="center" wrapText="1"/>
    </xf>
    <xf numFmtId="0" fontId="32" fillId="2" borderId="93" xfId="5" applyFill="1" applyBorder="1" applyAlignment="1">
      <alignment horizontal="center" vertical="center"/>
    </xf>
    <xf numFmtId="0" fontId="32" fillId="2" borderId="94" xfId="5" applyFill="1" applyBorder="1" applyAlignment="1">
      <alignment horizontal="center" vertical="center"/>
    </xf>
    <xf numFmtId="0" fontId="32" fillId="2" borderId="56" xfId="5" applyFill="1" applyBorder="1" applyAlignment="1">
      <alignment horizontal="center" vertical="center"/>
    </xf>
    <xf numFmtId="0" fontId="32" fillId="2" borderId="95" xfId="5" applyFill="1" applyBorder="1" applyAlignment="1">
      <alignment horizontal="center" vertical="center"/>
    </xf>
    <xf numFmtId="0" fontId="32" fillId="3" borderId="91" xfId="5" applyFill="1" applyBorder="1" applyAlignment="1">
      <alignment horizontal="center" vertical="center"/>
    </xf>
    <xf numFmtId="0" fontId="32" fillId="3" borderId="83" xfId="5" applyFill="1" applyBorder="1" applyAlignment="1" applyProtection="1">
      <alignment vertical="center" wrapText="1"/>
      <protection locked="0"/>
    </xf>
    <xf numFmtId="0" fontId="32" fillId="3" borderId="3" xfId="5" applyFill="1" applyBorder="1" applyAlignment="1" applyProtection="1">
      <alignment horizontal="center" vertical="center"/>
      <protection locked="0"/>
    </xf>
    <xf numFmtId="0" fontId="32" fillId="3" borderId="96" xfId="5" applyFill="1" applyBorder="1" applyAlignment="1" applyProtection="1">
      <alignment horizontal="center" vertical="center"/>
      <protection locked="0"/>
    </xf>
    <xf numFmtId="0" fontId="32" fillId="3" borderId="36" xfId="5" applyFill="1" applyBorder="1" applyAlignment="1">
      <alignment horizontal="center" vertical="center"/>
    </xf>
    <xf numFmtId="0" fontId="32" fillId="3" borderId="37" xfId="5" applyFill="1" applyBorder="1" applyAlignment="1">
      <alignment horizontal="center" vertical="center"/>
    </xf>
    <xf numFmtId="0" fontId="32" fillId="2" borderId="97" xfId="5" applyFill="1" applyBorder="1" applyAlignment="1">
      <alignment horizontal="center" vertical="center"/>
    </xf>
    <xf numFmtId="0" fontId="32" fillId="3" borderId="67" xfId="5" applyFill="1" applyBorder="1" applyAlignment="1">
      <alignment horizontal="center" vertical="center"/>
    </xf>
    <xf numFmtId="0" fontId="32" fillId="3" borderId="98" xfId="5" applyFill="1" applyBorder="1" applyAlignment="1">
      <alignment horizontal="center" vertical="center"/>
    </xf>
    <xf numFmtId="0" fontId="32" fillId="9" borderId="36" xfId="5" applyFill="1" applyBorder="1" applyAlignment="1">
      <alignment horizontal="center" vertical="center"/>
    </xf>
    <xf numFmtId="0" fontId="32" fillId="9" borderId="27" xfId="5" applyFill="1" applyBorder="1" applyAlignment="1">
      <alignment horizontal="center" vertical="center"/>
    </xf>
    <xf numFmtId="0" fontId="32" fillId="3" borderId="16" xfId="5" applyFill="1" applyBorder="1" applyAlignment="1" applyProtection="1">
      <alignment vertical="center" wrapText="1"/>
      <protection locked="0"/>
    </xf>
    <xf numFmtId="0" fontId="32" fillId="3" borderId="26" xfId="5" applyFill="1" applyBorder="1" applyAlignment="1" applyProtection="1">
      <alignment horizontal="center" vertical="center"/>
      <protection locked="0"/>
    </xf>
    <xf numFmtId="0" fontId="32" fillId="3" borderId="11" xfId="5" applyFill="1" applyBorder="1" applyAlignment="1" applyProtection="1">
      <alignment horizontal="center" vertical="center"/>
      <protection locked="0"/>
    </xf>
    <xf numFmtId="0" fontId="32" fillId="3" borderId="22" xfId="5" applyFill="1" applyBorder="1" applyAlignment="1" applyProtection="1">
      <alignment vertical="center" wrapText="1"/>
      <protection locked="0"/>
    </xf>
    <xf numFmtId="0" fontId="32" fillId="3" borderId="39" xfId="5" applyFill="1" applyBorder="1" applyAlignment="1">
      <alignment horizontal="center" vertical="center" wrapText="1"/>
    </xf>
    <xf numFmtId="0" fontId="32" fillId="9" borderId="23" xfId="5" applyFill="1" applyBorder="1" applyAlignment="1">
      <alignment horizontal="center" vertical="center"/>
    </xf>
    <xf numFmtId="0" fontId="32" fillId="3" borderId="18" xfId="5" applyFill="1" applyBorder="1" applyAlignment="1" applyProtection="1">
      <alignment vertical="center" wrapText="1"/>
      <protection locked="0"/>
    </xf>
    <xf numFmtId="0" fontId="32" fillId="3" borderId="14" xfId="5" applyFill="1" applyBorder="1" applyAlignment="1" applyProtection="1">
      <alignment horizontal="center" vertical="center"/>
      <protection locked="0"/>
    </xf>
    <xf numFmtId="0" fontId="0" fillId="3" borderId="30" xfId="7" applyFont="1" applyFill="1" applyBorder="1">
      <alignment horizontal="center" vertical="center"/>
      <protection locked="0"/>
    </xf>
    <xf numFmtId="0" fontId="32" fillId="3" borderId="13" xfId="5" applyFill="1" applyBorder="1" applyAlignment="1" applyProtection="1">
      <alignment horizontal="center" vertical="center"/>
      <protection locked="0"/>
    </xf>
    <xf numFmtId="0" fontId="32" fillId="3" borderId="31" xfId="5" applyFill="1" applyBorder="1" applyAlignment="1">
      <alignment horizontal="center" vertical="center"/>
    </xf>
    <xf numFmtId="0" fontId="32" fillId="3" borderId="21" xfId="5" applyFill="1" applyBorder="1" applyAlignment="1">
      <alignment horizontal="center" vertical="center" wrapText="1"/>
    </xf>
    <xf numFmtId="0" fontId="32" fillId="2" borderId="80" xfId="5" applyFill="1" applyBorder="1" applyAlignment="1">
      <alignment horizontal="center" vertical="center"/>
    </xf>
    <xf numFmtId="0" fontId="32" fillId="3" borderId="20" xfId="5" applyFill="1" applyBorder="1" applyAlignment="1">
      <alignment horizontal="center" vertical="center"/>
    </xf>
    <xf numFmtId="0" fontId="32" fillId="9" borderId="14" xfId="5" applyFill="1" applyBorder="1" applyAlignment="1">
      <alignment horizontal="center" vertical="center"/>
    </xf>
    <xf numFmtId="0" fontId="32" fillId="9" borderId="6" xfId="5" applyFill="1" applyBorder="1" applyAlignment="1">
      <alignment horizontal="center" vertical="center"/>
    </xf>
    <xf numFmtId="0" fontId="32" fillId="9" borderId="20" xfId="5" applyFill="1" applyBorder="1" applyAlignment="1">
      <alignment horizontal="center" vertical="center"/>
    </xf>
    <xf numFmtId="0" fontId="32" fillId="8" borderId="43" xfId="5" applyFill="1" applyBorder="1"/>
    <xf numFmtId="0" fontId="0" fillId="8" borderId="87" xfId="0" applyFill="1" applyBorder="1" applyAlignment="1">
      <alignment horizontal="left" vertical="center" wrapText="1"/>
    </xf>
    <xf numFmtId="0" fontId="32" fillId="2" borderId="50" xfId="5" applyFill="1" applyBorder="1" applyAlignment="1">
      <alignment horizontal="center" vertical="center"/>
    </xf>
    <xf numFmtId="0" fontId="32" fillId="2" borderId="99" xfId="5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32" fillId="3" borderId="68" xfId="5" applyFill="1" applyBorder="1" applyAlignment="1" applyProtection="1">
      <alignment horizontal="center" vertical="center"/>
      <protection locked="0"/>
    </xf>
    <xf numFmtId="0" fontId="32" fillId="9" borderId="3" xfId="5" applyFill="1" applyBorder="1" applyAlignment="1">
      <alignment horizontal="center" vertical="center"/>
    </xf>
    <xf numFmtId="0" fontId="32" fillId="3" borderId="16" xfId="5" applyFill="1" applyBorder="1" applyAlignment="1" applyProtection="1">
      <alignment horizontal="left" vertical="center" wrapText="1"/>
      <protection locked="0"/>
    </xf>
    <xf numFmtId="0" fontId="32" fillId="3" borderId="22" xfId="5" applyFill="1" applyBorder="1" applyAlignment="1" applyProtection="1">
      <alignment horizontal="left" vertical="center" wrapText="1"/>
      <protection locked="0"/>
    </xf>
    <xf numFmtId="0" fontId="32" fillId="9" borderId="4" xfId="5" applyFill="1" applyBorder="1" applyAlignment="1">
      <alignment horizontal="center" vertical="center"/>
    </xf>
    <xf numFmtId="0" fontId="32" fillId="3" borderId="70" xfId="5" applyFill="1" applyBorder="1" applyAlignment="1" applyProtection="1">
      <alignment horizontal="left" vertical="center" wrapText="1"/>
      <protection locked="0"/>
    </xf>
    <xf numFmtId="0" fontId="32" fillId="3" borderId="75" xfId="5" applyFill="1" applyBorder="1" applyAlignment="1" applyProtection="1">
      <alignment horizontal="center" vertical="center"/>
      <protection locked="0"/>
    </xf>
    <xf numFmtId="0" fontId="32" fillId="3" borderId="100" xfId="5" applyFill="1" applyBorder="1" applyAlignment="1" applyProtection="1">
      <alignment horizontal="center" vertical="center"/>
      <protection locked="0"/>
    </xf>
    <xf numFmtId="0" fontId="32" fillId="3" borderId="101" xfId="5" applyFill="1" applyBorder="1" applyAlignment="1">
      <alignment horizontal="center" vertical="center"/>
    </xf>
    <xf numFmtId="0" fontId="32" fillId="3" borderId="73" xfId="5" applyFill="1" applyBorder="1" applyAlignment="1">
      <alignment horizontal="center" vertical="center" wrapText="1"/>
    </xf>
    <xf numFmtId="0" fontId="32" fillId="2" borderId="102" xfId="5" applyFill="1" applyBorder="1" applyAlignment="1">
      <alignment horizontal="center" vertical="center"/>
    </xf>
    <xf numFmtId="0" fontId="32" fillId="3" borderId="71" xfId="5" applyFill="1" applyBorder="1" applyAlignment="1">
      <alignment horizontal="center" vertical="center"/>
    </xf>
    <xf numFmtId="0" fontId="32" fillId="8" borderId="60" xfId="5" applyFill="1" applyBorder="1"/>
    <xf numFmtId="0" fontId="0" fillId="8" borderId="61" xfId="0" applyFill="1" applyBorder="1" applyAlignment="1">
      <alignment wrapText="1"/>
    </xf>
    <xf numFmtId="0" fontId="32" fillId="2" borderId="103" xfId="5" applyFill="1" applyBorder="1" applyAlignment="1">
      <alignment horizontal="center" vertical="center" wrapText="1"/>
    </xf>
    <xf numFmtId="0" fontId="32" fillId="2" borderId="55" xfId="5" applyFill="1" applyBorder="1" applyAlignment="1">
      <alignment horizontal="center" vertical="center"/>
    </xf>
    <xf numFmtId="0" fontId="0" fillId="0" borderId="35" xfId="0" applyBorder="1" applyAlignment="1">
      <alignment horizontal="left" vertical="center" wrapText="1"/>
    </xf>
    <xf numFmtId="0" fontId="32" fillId="5" borderId="0" xfId="5" applyFill="1" applyAlignment="1">
      <alignment vertical="center"/>
    </xf>
    <xf numFmtId="0" fontId="32" fillId="5" borderId="12" xfId="5" applyFill="1" applyBorder="1"/>
    <xf numFmtId="0" fontId="26" fillId="3" borderId="39" xfId="5" applyFont="1" applyFill="1" applyBorder="1" applyAlignment="1">
      <alignment horizontal="center" vertical="center" wrapText="1"/>
    </xf>
    <xf numFmtId="0" fontId="26" fillId="3" borderId="8" xfId="5" applyFont="1" applyFill="1" applyBorder="1" applyAlignment="1">
      <alignment horizontal="center" vertical="center"/>
    </xf>
    <xf numFmtId="0" fontId="32" fillId="3" borderId="29" xfId="5" applyFill="1" applyBorder="1" applyAlignment="1">
      <alignment horizontal="center" vertical="center"/>
    </xf>
    <xf numFmtId="0" fontId="26" fillId="3" borderId="21" xfId="5" applyFont="1" applyFill="1" applyBorder="1" applyAlignment="1">
      <alignment horizontal="center" vertical="center" wrapText="1"/>
    </xf>
    <xf numFmtId="0" fontId="26" fillId="3" borderId="14" xfId="5" applyFont="1" applyFill="1" applyBorder="1" applyAlignment="1">
      <alignment horizontal="center" vertical="center"/>
    </xf>
    <xf numFmtId="0" fontId="32" fillId="3" borderId="13" xfId="5" applyFill="1" applyBorder="1" applyAlignment="1">
      <alignment horizontal="center" vertical="center"/>
    </xf>
    <xf numFmtId="0" fontId="32" fillId="9" borderId="15" xfId="5" applyFill="1" applyBorder="1" applyAlignment="1">
      <alignment horizontal="center" vertical="center"/>
    </xf>
    <xf numFmtId="0" fontId="32" fillId="9" borderId="18" xfId="5" applyFill="1" applyBorder="1" applyAlignment="1">
      <alignment horizontal="center" vertical="center"/>
    </xf>
    <xf numFmtId="0" fontId="32" fillId="3" borderId="71" xfId="5" applyFill="1" applyBorder="1" applyAlignment="1">
      <alignment horizontal="left" vertical="center"/>
    </xf>
    <xf numFmtId="0" fontId="32" fillId="3" borderId="73" xfId="5" applyFill="1" applyBorder="1" applyAlignment="1">
      <alignment horizontal="center" vertical="center"/>
    </xf>
    <xf numFmtId="0" fontId="32" fillId="9" borderId="70" xfId="5" applyFill="1" applyBorder="1" applyAlignment="1">
      <alignment horizontal="center" vertical="center"/>
    </xf>
    <xf numFmtId="0" fontId="0" fillId="8" borderId="61" xfId="0" applyFill="1" applyBorder="1" applyAlignment="1">
      <alignment vertical="top" wrapText="1"/>
    </xf>
    <xf numFmtId="0" fontId="32" fillId="2" borderId="59" xfId="5" applyFill="1" applyBorder="1" applyAlignment="1">
      <alignment horizontal="center" vertical="center"/>
    </xf>
    <xf numFmtId="0" fontId="32" fillId="2" borderId="77" xfId="5" applyFill="1" applyBorder="1" applyAlignment="1">
      <alignment horizontal="center" vertical="center"/>
    </xf>
    <xf numFmtId="0" fontId="32" fillId="3" borderId="35" xfId="5" applyFill="1" applyBorder="1" applyAlignment="1">
      <alignment horizontal="left" vertical="center" wrapText="1"/>
    </xf>
    <xf numFmtId="0" fontId="32" fillId="3" borderId="104" xfId="5" applyFill="1" applyBorder="1" applyAlignment="1" applyProtection="1">
      <alignment horizontal="center" vertical="center"/>
      <protection locked="0"/>
    </xf>
    <xf numFmtId="0" fontId="32" fillId="3" borderId="105" xfId="5" applyFill="1" applyBorder="1" applyAlignment="1">
      <alignment horizontal="center" vertical="center"/>
    </xf>
    <xf numFmtId="0" fontId="19" fillId="3" borderId="5" xfId="5" applyFont="1" applyFill="1" applyBorder="1" applyAlignment="1">
      <alignment horizontal="center" vertical="center"/>
    </xf>
    <xf numFmtId="0" fontId="32" fillId="3" borderId="70" xfId="5" applyFill="1" applyBorder="1" applyAlignment="1">
      <alignment horizontal="left" vertical="center"/>
    </xf>
    <xf numFmtId="0" fontId="32" fillId="3" borderId="21" xfId="5" applyFill="1" applyBorder="1" applyAlignment="1">
      <alignment horizontal="center" vertical="center"/>
    </xf>
    <xf numFmtId="0" fontId="32" fillId="8" borderId="106" xfId="5" applyFill="1" applyBorder="1"/>
    <xf numFmtId="0" fontId="32" fillId="2" borderId="107" xfId="5" applyFill="1" applyBorder="1" applyAlignment="1">
      <alignment horizontal="center" vertical="center"/>
    </xf>
    <xf numFmtId="0" fontId="32" fillId="2" borderId="108" xfId="5" applyFill="1" applyBorder="1" applyAlignment="1">
      <alignment horizontal="left" vertical="center"/>
    </xf>
    <xf numFmtId="0" fontId="32" fillId="2" borderId="109" xfId="5" applyFill="1" applyBorder="1" applyAlignment="1">
      <alignment horizontal="center" vertical="center"/>
    </xf>
    <xf numFmtId="0" fontId="32" fillId="2" borderId="110" xfId="5" applyFill="1" applyBorder="1" applyAlignment="1">
      <alignment horizontal="center" vertical="center"/>
    </xf>
    <xf numFmtId="0" fontId="32" fillId="2" borderId="106" xfId="5" applyFill="1" applyBorder="1" applyAlignment="1">
      <alignment horizontal="center" vertical="center"/>
    </xf>
    <xf numFmtId="0" fontId="32" fillId="2" borderId="111" xfId="5" applyFill="1" applyBorder="1" applyAlignment="1">
      <alignment horizontal="center" vertical="center"/>
    </xf>
    <xf numFmtId="0" fontId="32" fillId="2" borderId="112" xfId="5" applyFill="1" applyBorder="1" applyAlignment="1">
      <alignment horizontal="center" vertical="center"/>
    </xf>
    <xf numFmtId="0" fontId="32" fillId="2" borderId="113" xfId="5" applyFill="1" applyBorder="1" applyAlignment="1">
      <alignment horizontal="center" vertical="center"/>
    </xf>
    <xf numFmtId="0" fontId="32" fillId="2" borderId="114" xfId="5" applyFill="1" applyBorder="1" applyAlignment="1">
      <alignment horizontal="center" vertical="center"/>
    </xf>
    <xf numFmtId="0" fontId="32" fillId="2" borderId="115" xfId="5" applyFill="1" applyBorder="1" applyAlignment="1">
      <alignment horizontal="center" vertical="center"/>
    </xf>
    <xf numFmtId="0" fontId="32" fillId="2" borderId="5" xfId="5" applyFill="1" applyBorder="1" applyAlignment="1">
      <alignment horizontal="center" vertical="center"/>
    </xf>
    <xf numFmtId="0" fontId="32" fillId="5" borderId="116" xfId="5" applyFill="1" applyBorder="1"/>
    <xf numFmtId="0" fontId="32" fillId="3" borderId="117" xfId="5" applyFill="1" applyBorder="1" applyAlignment="1">
      <alignment horizontal="left" vertical="center" wrapText="1"/>
    </xf>
    <xf numFmtId="0" fontId="32" fillId="3" borderId="0" xfId="5" applyFill="1" applyAlignment="1">
      <alignment horizontal="left" vertical="center"/>
    </xf>
    <xf numFmtId="0" fontId="32" fillId="3" borderId="16" xfId="5" applyFill="1" applyBorder="1" applyAlignment="1">
      <alignment horizontal="left" vertical="center"/>
    </xf>
    <xf numFmtId="0" fontId="32" fillId="3" borderId="12" xfId="5" applyFill="1" applyBorder="1" applyAlignment="1">
      <alignment horizontal="left" vertical="center"/>
    </xf>
    <xf numFmtId="0" fontId="32" fillId="3" borderId="63" xfId="5" applyFill="1" applyBorder="1" applyAlignment="1">
      <alignment horizontal="center" vertical="center" wrapText="1"/>
    </xf>
    <xf numFmtId="0" fontId="32" fillId="3" borderId="118" xfId="5" applyFill="1" applyBorder="1" applyAlignment="1">
      <alignment horizontal="center" vertical="center" wrapText="1"/>
    </xf>
    <xf numFmtId="0" fontId="32" fillId="3" borderId="11" xfId="5" applyFill="1" applyBorder="1" applyAlignment="1">
      <alignment horizontal="center" vertical="center" wrapText="1"/>
    </xf>
    <xf numFmtId="0" fontId="32" fillId="3" borderId="9" xfId="5" applyFill="1" applyBorder="1" applyAlignment="1">
      <alignment horizontal="left" vertical="center" wrapText="1"/>
    </xf>
    <xf numFmtId="0" fontId="32" fillId="3" borderId="121" xfId="5" applyFill="1" applyBorder="1" applyAlignment="1">
      <alignment horizontal="center" vertical="center"/>
    </xf>
    <xf numFmtId="0" fontId="32" fillId="3" borderId="122" xfId="5" applyFill="1" applyBorder="1" applyAlignment="1">
      <alignment horizontal="center" vertical="center"/>
    </xf>
    <xf numFmtId="0" fontId="32" fillId="3" borderId="84" xfId="5" applyFill="1" applyBorder="1" applyAlignment="1">
      <alignment horizontal="center" vertical="center"/>
    </xf>
    <xf numFmtId="0" fontId="32" fillId="3" borderId="123" xfId="5" applyFill="1" applyBorder="1" applyAlignment="1">
      <alignment horizontal="center" vertical="center"/>
    </xf>
    <xf numFmtId="0" fontId="32" fillId="3" borderId="124" xfId="5" applyFill="1" applyBorder="1" applyAlignment="1">
      <alignment horizontal="center" vertical="center"/>
    </xf>
    <xf numFmtId="0" fontId="32" fillId="3" borderId="125" xfId="5" applyFill="1" applyBorder="1" applyAlignment="1">
      <alignment horizontal="center" vertical="center" wrapText="1"/>
    </xf>
    <xf numFmtId="0" fontId="32" fillId="3" borderId="7" xfId="5" applyFill="1" applyBorder="1" applyAlignment="1">
      <alignment horizontal="center" vertical="center" wrapText="1"/>
    </xf>
    <xf numFmtId="0" fontId="32" fillId="5" borderId="126" xfId="5" applyFill="1" applyBorder="1"/>
    <xf numFmtId="0" fontId="32" fillId="3" borderId="5" xfId="5" applyFill="1" applyBorder="1" applyAlignment="1">
      <alignment horizontal="left" vertical="center" wrapText="1"/>
    </xf>
    <xf numFmtId="0" fontId="32" fillId="3" borderId="128" xfId="5" applyFill="1" applyBorder="1" applyAlignment="1">
      <alignment horizontal="center" vertical="center"/>
    </xf>
    <xf numFmtId="0" fontId="32" fillId="3" borderId="129" xfId="5" applyFill="1" applyBorder="1" applyAlignment="1">
      <alignment horizontal="center" vertical="center"/>
    </xf>
    <xf numFmtId="0" fontId="32" fillId="3" borderId="130" xfId="5" applyFill="1" applyBorder="1" applyAlignment="1">
      <alignment horizontal="center" vertical="center"/>
    </xf>
    <xf numFmtId="0" fontId="32" fillId="3" borderId="128" xfId="5" applyFill="1" applyBorder="1" applyAlignment="1">
      <alignment horizontal="center" vertical="center" wrapText="1"/>
    </xf>
    <xf numFmtId="0" fontId="32" fillId="5" borderId="5" xfId="5" applyFill="1" applyBorder="1" applyAlignment="1">
      <alignment horizontal="left" vertical="center" wrapText="1"/>
    </xf>
    <xf numFmtId="0" fontId="32" fillId="3" borderId="131" xfId="5" applyFill="1" applyBorder="1" applyAlignment="1">
      <alignment horizontal="center" vertical="center"/>
    </xf>
    <xf numFmtId="0" fontId="32" fillId="3" borderId="132" xfId="5" applyFill="1" applyBorder="1" applyAlignment="1">
      <alignment horizontal="center" vertical="center"/>
    </xf>
    <xf numFmtId="0" fontId="32" fillId="3" borderId="133" xfId="5" applyFill="1" applyBorder="1" applyAlignment="1">
      <alignment horizontal="center" vertical="center" wrapText="1"/>
    </xf>
    <xf numFmtId="0" fontId="32" fillId="3" borderId="91" xfId="5" applyFill="1" applyBorder="1" applyAlignment="1">
      <alignment horizontal="center" vertical="center" wrapText="1"/>
    </xf>
    <xf numFmtId="0" fontId="21" fillId="3" borderId="16" xfId="5" applyFont="1" applyFill="1" applyBorder="1" applyAlignment="1">
      <alignment horizontal="right" vertical="center"/>
    </xf>
    <xf numFmtId="0" fontId="21" fillId="3" borderId="3" xfId="5" applyFont="1" applyFill="1" applyBorder="1" applyAlignment="1">
      <alignment horizontal="right" vertical="center"/>
    </xf>
    <xf numFmtId="0" fontId="26" fillId="5" borderId="5" xfId="5" applyFont="1" applyFill="1" applyBorder="1" applyAlignment="1">
      <alignment horizontal="left" vertical="center" wrapText="1"/>
    </xf>
    <xf numFmtId="0" fontId="29" fillId="5" borderId="5" xfId="5" applyFont="1" applyFill="1" applyBorder="1" applyAlignment="1">
      <alignment horizontal="left" vertical="center" wrapText="1"/>
    </xf>
    <xf numFmtId="0" fontId="32" fillId="3" borderId="134" xfId="5" applyFill="1" applyBorder="1" applyAlignment="1">
      <alignment horizontal="center" vertical="center"/>
    </xf>
    <xf numFmtId="0" fontId="32" fillId="3" borderId="135" xfId="5" applyFill="1" applyBorder="1" applyAlignment="1">
      <alignment horizontal="center" vertical="center"/>
    </xf>
    <xf numFmtId="0" fontId="32" fillId="3" borderId="136" xfId="5" applyFill="1" applyBorder="1" applyAlignment="1">
      <alignment horizontal="center" vertical="center" wrapText="1"/>
    </xf>
    <xf numFmtId="0" fontId="32" fillId="5" borderId="137" xfId="5" applyFill="1" applyBorder="1"/>
    <xf numFmtId="0" fontId="20" fillId="0" borderId="0" xfId="3" applyFont="1"/>
    <xf numFmtId="0" fontId="20" fillId="4" borderId="12" xfId="3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vertical="top" wrapText="1"/>
    </xf>
    <xf numFmtId="0" fontId="30" fillId="0" borderId="5" xfId="0" applyFont="1" applyBorder="1" applyAlignment="1">
      <alignment vertical="top" wrapText="1"/>
    </xf>
    <xf numFmtId="0" fontId="20" fillId="0" borderId="5" xfId="0" applyFont="1" applyBorder="1"/>
    <xf numFmtId="0" fontId="20" fillId="0" borderId="10" xfId="0" applyFont="1" applyBorder="1"/>
    <xf numFmtId="0" fontId="20" fillId="0" borderId="9" xfId="0" applyFont="1" applyBorder="1"/>
    <xf numFmtId="0" fontId="20" fillId="0" borderId="5" xfId="0" applyFont="1" applyBorder="1" applyAlignment="1">
      <alignment vertical="top" wrapText="1"/>
    </xf>
    <xf numFmtId="0" fontId="20" fillId="3" borderId="9" xfId="3" applyFont="1" applyFill="1" applyBorder="1" applyAlignment="1" applyProtection="1">
      <alignment horizontal="left" vertical="center" wrapText="1"/>
      <protection locked="0"/>
    </xf>
    <xf numFmtId="0" fontId="20" fillId="5" borderId="0" xfId="3" applyFont="1" applyFill="1"/>
    <xf numFmtId="0" fontId="1" fillId="5" borderId="0" xfId="3" applyFill="1" applyAlignment="1">
      <alignment wrapText="1"/>
    </xf>
    <xf numFmtId="0" fontId="20" fillId="3" borderId="5" xfId="3" applyFont="1" applyFill="1" applyBorder="1" applyAlignment="1" applyProtection="1">
      <alignment horizontal="center" vertical="center" wrapText="1"/>
      <protection locked="0"/>
    </xf>
    <xf numFmtId="0" fontId="20" fillId="3" borderId="9" xfId="3" applyFont="1" applyFill="1" applyBorder="1" applyAlignment="1" applyProtection="1">
      <alignment horizontal="left" vertical="top" wrapText="1"/>
      <protection locked="0"/>
    </xf>
    <xf numFmtId="0" fontId="20" fillId="5" borderId="9" xfId="3" applyFont="1" applyFill="1" applyBorder="1" applyAlignment="1" applyProtection="1">
      <alignment horizontal="left" vertical="top" wrapText="1"/>
      <protection locked="0"/>
    </xf>
    <xf numFmtId="165" fontId="20" fillId="5" borderId="9" xfId="3" applyNumberFormat="1" applyFont="1" applyFill="1" applyBorder="1" applyAlignment="1" applyProtection="1">
      <alignment horizontal="left" vertical="top" wrapText="1"/>
      <protection locked="0"/>
    </xf>
    <xf numFmtId="0" fontId="20" fillId="3" borderId="5" xfId="3" applyFont="1" applyFill="1" applyBorder="1" applyAlignment="1" applyProtection="1">
      <alignment horizontal="left" vertical="top" wrapText="1"/>
      <protection locked="0"/>
    </xf>
    <xf numFmtId="0" fontId="20" fillId="5" borderId="5" xfId="3" applyFont="1" applyFill="1" applyBorder="1" applyAlignment="1" applyProtection="1">
      <alignment horizontal="left" vertical="top" wrapText="1"/>
      <protection locked="0"/>
    </xf>
    <xf numFmtId="165" fontId="20" fillId="5" borderId="5" xfId="3" applyNumberFormat="1" applyFont="1" applyFill="1" applyBorder="1" applyAlignment="1" applyProtection="1">
      <alignment horizontal="left" vertical="top" wrapText="1"/>
      <protection locked="0"/>
    </xf>
    <xf numFmtId="0" fontId="31" fillId="3" borderId="5" xfId="3" applyFont="1" applyFill="1" applyBorder="1" applyAlignment="1" applyProtection="1">
      <alignment horizontal="left" vertical="top" wrapText="1"/>
      <protection locked="0"/>
    </xf>
    <xf numFmtId="0" fontId="20" fillId="5" borderId="5" xfId="3" applyFont="1" applyFill="1" applyBorder="1" applyAlignment="1">
      <alignment horizontal="left" vertical="top" wrapText="1"/>
    </xf>
    <xf numFmtId="165" fontId="20" fillId="5" borderId="5" xfId="3" applyNumberFormat="1" applyFont="1" applyFill="1" applyBorder="1" applyAlignment="1">
      <alignment horizontal="left" vertical="top" wrapText="1"/>
    </xf>
    <xf numFmtId="0" fontId="31" fillId="5" borderId="5" xfId="3" applyFont="1" applyFill="1" applyBorder="1" applyAlignment="1">
      <alignment horizontal="left" vertical="top" wrapText="1"/>
    </xf>
    <xf numFmtId="0" fontId="20" fillId="5" borderId="5" xfId="3" applyFont="1" applyFill="1" applyBorder="1" applyAlignment="1">
      <alignment horizontal="left" vertical="center" wrapText="1"/>
    </xf>
    <xf numFmtId="165" fontId="20" fillId="5" borderId="5" xfId="3" applyNumberFormat="1" applyFont="1" applyFill="1" applyBorder="1" applyAlignment="1">
      <alignment horizontal="left" vertical="center" wrapText="1"/>
    </xf>
    <xf numFmtId="0" fontId="20" fillId="5" borderId="0" xfId="3" applyFont="1" applyFill="1" applyAlignment="1">
      <alignment wrapText="1"/>
    </xf>
    <xf numFmtId="0" fontId="20" fillId="5" borderId="6" xfId="3" applyFont="1" applyFill="1" applyBorder="1" applyAlignment="1">
      <alignment horizontal="left" vertical="center" wrapText="1"/>
    </xf>
    <xf numFmtId="165" fontId="20" fillId="5" borderId="6" xfId="3" applyNumberFormat="1" applyFont="1" applyFill="1" applyBorder="1" applyAlignment="1">
      <alignment horizontal="left" vertical="center" wrapText="1"/>
    </xf>
    <xf numFmtId="0" fontId="1" fillId="5" borderId="5" xfId="3" applyFill="1" applyBorder="1" applyAlignment="1">
      <alignment wrapText="1"/>
    </xf>
    <xf numFmtId="0" fontId="1" fillId="5" borderId="5" xfId="3" applyFill="1" applyBorder="1" applyAlignment="1">
      <alignment vertical="center" wrapText="1"/>
    </xf>
    <xf numFmtId="0" fontId="1" fillId="5" borderId="5" xfId="3" applyFill="1" applyBorder="1" applyAlignment="1">
      <alignment vertical="top" wrapText="1"/>
    </xf>
    <xf numFmtId="0" fontId="20" fillId="0" borderId="0" xfId="0" applyFont="1"/>
    <xf numFmtId="0" fontId="20" fillId="5" borderId="43" xfId="5" applyFont="1" applyFill="1" applyBorder="1" applyAlignment="1">
      <alignment horizontal="center" vertical="center" textRotation="90"/>
    </xf>
    <xf numFmtId="0" fontId="20" fillId="5" borderId="62" xfId="5" applyFont="1" applyFill="1" applyBorder="1" applyAlignment="1">
      <alignment horizontal="center" vertical="center" textRotation="90"/>
    </xf>
    <xf numFmtId="0" fontId="20" fillId="5" borderId="49" xfId="5" applyFont="1" applyFill="1" applyBorder="1" applyAlignment="1">
      <alignment horizontal="center" vertical="center" textRotation="90"/>
    </xf>
    <xf numFmtId="0" fontId="20" fillId="5" borderId="44" xfId="5" applyFont="1" applyFill="1" applyBorder="1" applyAlignment="1">
      <alignment horizontal="center" vertical="center" textRotation="90" wrapText="1"/>
    </xf>
    <xf numFmtId="0" fontId="20" fillId="5" borderId="62" xfId="5" applyFont="1" applyFill="1" applyBorder="1" applyAlignment="1">
      <alignment horizontal="center" vertical="center" textRotation="90" wrapText="1"/>
    </xf>
    <xf numFmtId="0" fontId="20" fillId="5" borderId="48" xfId="5" applyFont="1" applyFill="1" applyBorder="1" applyAlignment="1">
      <alignment horizontal="center" vertical="center" textRotation="90" wrapText="1"/>
    </xf>
    <xf numFmtId="0" fontId="20" fillId="5" borderId="46" xfId="5" applyFont="1" applyFill="1" applyBorder="1" applyAlignment="1">
      <alignment horizontal="center" vertical="center" textRotation="90" wrapText="1"/>
    </xf>
    <xf numFmtId="0" fontId="20" fillId="5" borderId="49" xfId="5" applyFont="1" applyFill="1" applyBorder="1" applyAlignment="1">
      <alignment horizontal="center" vertical="center" textRotation="90" wrapText="1"/>
    </xf>
    <xf numFmtId="0" fontId="20" fillId="8" borderId="139" xfId="0" applyFont="1" applyFill="1" applyBorder="1" applyAlignment="1">
      <alignment horizontal="justify" vertical="center" wrapText="1"/>
    </xf>
    <xf numFmtId="0" fontId="20" fillId="8" borderId="140" xfId="0" applyFont="1" applyFill="1" applyBorder="1" applyAlignment="1">
      <alignment horizontal="justify" vertical="center" wrapText="1"/>
    </xf>
    <xf numFmtId="0" fontId="20" fillId="8" borderId="43" xfId="5" applyFont="1" applyFill="1" applyBorder="1" applyAlignment="1">
      <alignment horizontal="center" vertical="center" textRotation="90"/>
    </xf>
    <xf numFmtId="0" fontId="20" fillId="8" borderId="62" xfId="5" applyFont="1" applyFill="1" applyBorder="1" applyAlignment="1">
      <alignment horizontal="center" vertical="center" textRotation="90"/>
    </xf>
    <xf numFmtId="0" fontId="20" fillId="8" borderId="49" xfId="5" applyFont="1" applyFill="1" applyBorder="1" applyAlignment="1">
      <alignment horizontal="center" vertical="center" textRotation="90"/>
    </xf>
    <xf numFmtId="0" fontId="20" fillId="8" borderId="44" xfId="5" applyFont="1" applyFill="1" applyBorder="1" applyAlignment="1">
      <alignment horizontal="center" vertical="center" textRotation="90" wrapText="1"/>
    </xf>
    <xf numFmtId="0" fontId="20" fillId="8" borderId="62" xfId="5" applyFont="1" applyFill="1" applyBorder="1" applyAlignment="1">
      <alignment horizontal="center" vertical="center" textRotation="90" wrapText="1"/>
    </xf>
    <xf numFmtId="0" fontId="20" fillId="8" borderId="49" xfId="5" applyFont="1" applyFill="1" applyBorder="1" applyAlignment="1">
      <alignment horizontal="center" vertical="center" textRotation="90" wrapText="1"/>
    </xf>
    <xf numFmtId="0" fontId="20" fillId="0" borderId="9" xfId="0" applyFont="1" applyBorder="1" applyAlignment="1">
      <alignment horizontal="center"/>
    </xf>
    <xf numFmtId="0" fontId="20" fillId="0" borderId="37" xfId="0" applyFont="1" applyBorder="1"/>
    <xf numFmtId="0" fontId="20" fillId="5" borderId="17" xfId="5" applyFont="1" applyFill="1" applyBorder="1" applyAlignment="1">
      <alignment horizontal="center" vertical="center" textRotation="90"/>
    </xf>
    <xf numFmtId="0" fontId="20" fillId="5" borderId="9" xfId="5" applyFont="1" applyFill="1" applyBorder="1" applyAlignment="1">
      <alignment horizontal="center" vertical="center" textRotation="90"/>
    </xf>
    <xf numFmtId="0" fontId="20" fillId="5" borderId="37" xfId="5" applyFont="1" applyFill="1" applyBorder="1" applyAlignment="1">
      <alignment horizontal="center" vertical="center" textRotation="90"/>
    </xf>
    <xf numFmtId="0" fontId="20" fillId="5" borderId="17" xfId="5" applyFont="1" applyFill="1" applyBorder="1" applyAlignment="1">
      <alignment horizontal="center" vertical="center" textRotation="90" wrapText="1"/>
    </xf>
    <xf numFmtId="0" fontId="20" fillId="5" borderId="9" xfId="5" applyFont="1" applyFill="1" applyBorder="1" applyAlignment="1">
      <alignment horizontal="center" vertical="center" textRotation="90" wrapText="1"/>
    </xf>
    <xf numFmtId="0" fontId="20" fillId="5" borderId="37" xfId="5" applyFont="1" applyFill="1" applyBorder="1" applyAlignment="1">
      <alignment horizontal="center" vertical="center" textRotation="90" wrapText="1"/>
    </xf>
    <xf numFmtId="0" fontId="20" fillId="0" borderId="5" xfId="0" applyFont="1" applyBorder="1" applyAlignment="1">
      <alignment horizontal="center"/>
    </xf>
    <xf numFmtId="0" fontId="20" fillId="0" borderId="39" xfId="0" applyFont="1" applyBorder="1" applyAlignment="1">
      <alignment wrapText="1"/>
    </xf>
    <xf numFmtId="0" fontId="20" fillId="5" borderId="5" xfId="5" applyFont="1" applyFill="1" applyBorder="1" applyAlignment="1">
      <alignment horizontal="center" vertical="center" textRotation="90"/>
    </xf>
    <xf numFmtId="0" fontId="20" fillId="5" borderId="39" xfId="5" applyFont="1" applyFill="1" applyBorder="1" applyAlignment="1">
      <alignment horizontal="center" vertical="center" textRotation="90"/>
    </xf>
    <xf numFmtId="0" fontId="20" fillId="5" borderId="8" xfId="5" applyFont="1" applyFill="1" applyBorder="1" applyAlignment="1">
      <alignment horizontal="center" vertical="center" textRotation="90" wrapText="1"/>
    </xf>
    <xf numFmtId="0" fontId="20" fillId="5" borderId="5" xfId="5" applyFont="1" applyFill="1" applyBorder="1" applyAlignment="1">
      <alignment horizontal="center" vertical="center" textRotation="90" wrapText="1"/>
    </xf>
    <xf numFmtId="0" fontId="20" fillId="5" borderId="39" xfId="5" applyFont="1" applyFill="1" applyBorder="1" applyAlignment="1">
      <alignment horizontal="center" vertical="center" textRotation="90" wrapText="1"/>
    </xf>
    <xf numFmtId="0" fontId="20" fillId="0" borderId="39" xfId="0" applyFont="1" applyBorder="1"/>
    <xf numFmtId="0" fontId="20" fillId="5" borderId="8" xfId="5" applyFont="1" applyFill="1" applyBorder="1" applyAlignment="1">
      <alignment horizontal="center" vertical="center" textRotation="90"/>
    </xf>
    <xf numFmtId="0" fontId="20" fillId="0" borderId="63" xfId="0" applyFont="1" applyBorder="1" applyAlignment="1">
      <alignment horizontal="center" vertical="center"/>
    </xf>
    <xf numFmtId="0" fontId="20" fillId="0" borderId="79" xfId="0" applyFont="1" applyBorder="1" applyAlignment="1">
      <alignment vertical="center" wrapText="1"/>
    </xf>
    <xf numFmtId="0" fontId="20" fillId="5" borderId="12" xfId="5" applyFont="1" applyFill="1" applyBorder="1" applyAlignment="1">
      <alignment horizontal="center" vertical="center" textRotation="90"/>
    </xf>
    <xf numFmtId="0" fontId="20" fillId="5" borderId="10" xfId="5" applyFont="1" applyFill="1" applyBorder="1" applyAlignment="1">
      <alignment horizontal="center" vertical="center" textRotation="90"/>
    </xf>
    <xf numFmtId="0" fontId="20" fillId="5" borderId="28" xfId="5" applyFont="1" applyFill="1" applyBorder="1" applyAlignment="1">
      <alignment horizontal="center" vertical="center" textRotation="90"/>
    </xf>
    <xf numFmtId="0" fontId="20" fillId="5" borderId="12" xfId="5" applyFont="1" applyFill="1" applyBorder="1" applyAlignment="1">
      <alignment horizontal="center" vertical="center" textRotation="90" wrapText="1"/>
    </xf>
    <xf numFmtId="0" fontId="20" fillId="5" borderId="10" xfId="5" applyFont="1" applyFill="1" applyBorder="1" applyAlignment="1">
      <alignment horizontal="center" vertical="center" textRotation="90" wrapText="1"/>
    </xf>
    <xf numFmtId="0" fontId="20" fillId="5" borderId="59" xfId="5" applyFont="1" applyFill="1" applyBorder="1" applyAlignment="1">
      <alignment horizontal="center" vertical="center" textRotation="90" wrapText="1"/>
    </xf>
    <xf numFmtId="0" fontId="20" fillId="5" borderId="79" xfId="5" applyFont="1" applyFill="1" applyBorder="1" applyAlignment="1">
      <alignment horizontal="center" vertical="center" textRotation="90" wrapText="1"/>
    </xf>
    <xf numFmtId="0" fontId="20" fillId="2" borderId="62" xfId="5" applyFont="1" applyFill="1" applyBorder="1" applyAlignment="1">
      <alignment horizontal="center" vertical="center"/>
    </xf>
    <xf numFmtId="0" fontId="20" fillId="2" borderId="48" xfId="5" applyFont="1" applyFill="1" applyBorder="1" applyAlignment="1">
      <alignment horizontal="left" vertical="center" wrapText="1"/>
    </xf>
    <xf numFmtId="0" fontId="20" fillId="8" borderId="43" xfId="0" applyFont="1" applyFill="1" applyBorder="1"/>
    <xf numFmtId="0" fontId="20" fillId="8" borderId="62" xfId="0" applyFont="1" applyFill="1" applyBorder="1"/>
    <xf numFmtId="0" fontId="20" fillId="8" borderId="49" xfId="0" applyFont="1" applyFill="1" applyBorder="1"/>
    <xf numFmtId="0" fontId="20" fillId="8" borderId="44" xfId="0" applyFont="1" applyFill="1" applyBorder="1"/>
    <xf numFmtId="0" fontId="20" fillId="8" borderId="48" xfId="0" applyFont="1" applyFill="1" applyBorder="1"/>
    <xf numFmtId="0" fontId="20" fillId="3" borderId="17" xfId="4" applyFont="1" applyFill="1" applyBorder="1" applyAlignment="1">
      <alignment horizontal="center" vertical="center"/>
    </xf>
    <xf numFmtId="0" fontId="20" fillId="3" borderId="16" xfId="4" applyFont="1" applyFill="1" applyBorder="1" applyAlignment="1" applyProtection="1">
      <alignment horizontal="left" vertical="center" wrapText="1"/>
      <protection locked="0"/>
    </xf>
    <xf numFmtId="0" fontId="20" fillId="0" borderId="14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17" xfId="0" applyFont="1" applyBorder="1"/>
    <xf numFmtId="0" fontId="20" fillId="0" borderId="16" xfId="0" applyFont="1" applyBorder="1" applyAlignment="1">
      <alignment horizontal="center" vertical="center"/>
    </xf>
    <xf numFmtId="0" fontId="20" fillId="3" borderId="8" xfId="4" applyFont="1" applyFill="1" applyBorder="1" applyAlignment="1">
      <alignment horizontal="center" vertical="center"/>
    </xf>
    <xf numFmtId="0" fontId="20" fillId="3" borderId="7" xfId="4" applyFont="1" applyFill="1" applyBorder="1" applyAlignment="1" applyProtection="1">
      <alignment horizontal="left" vertical="center" wrapText="1"/>
      <protection locked="0"/>
    </xf>
    <xf numFmtId="0" fontId="20" fillId="0" borderId="1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7" xfId="0" applyFont="1" applyBorder="1"/>
    <xf numFmtId="0" fontId="20" fillId="2" borderId="44" xfId="5" applyFont="1" applyFill="1" applyBorder="1" applyAlignment="1">
      <alignment horizontal="center" vertical="center"/>
    </xf>
    <xf numFmtId="0" fontId="20" fillId="8" borderId="142" xfId="0" applyFont="1" applyFill="1" applyBorder="1" applyAlignment="1">
      <alignment horizontal="left" vertical="center" wrapText="1"/>
    </xf>
    <xf numFmtId="0" fontId="20" fillId="3" borderId="17" xfId="5" applyFont="1" applyFill="1" applyBorder="1" applyAlignment="1">
      <alignment horizontal="center" vertical="center"/>
    </xf>
    <xf numFmtId="0" fontId="20" fillId="3" borderId="84" xfId="5" applyFont="1" applyFill="1" applyBorder="1" applyAlignment="1" applyProtection="1">
      <alignment vertical="center" wrapText="1"/>
      <protection locked="0"/>
    </xf>
    <xf numFmtId="0" fontId="20" fillId="0" borderId="143" xfId="0" applyFont="1" applyBorder="1" applyAlignment="1">
      <alignment horizontal="center" vertical="center"/>
    </xf>
    <xf numFmtId="0" fontId="20" fillId="3" borderId="37" xfId="5" applyFont="1" applyFill="1" applyBorder="1" applyAlignment="1" applyProtection="1">
      <alignment vertical="center" wrapText="1"/>
      <protection locked="0"/>
    </xf>
    <xf numFmtId="0" fontId="20" fillId="0" borderId="144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3" borderId="8" xfId="5" applyFont="1" applyFill="1" applyBorder="1" applyAlignment="1">
      <alignment horizontal="center" vertical="center"/>
    </xf>
    <xf numFmtId="0" fontId="20" fillId="3" borderId="39" xfId="5" applyFont="1" applyFill="1" applyBorder="1" applyAlignment="1" applyProtection="1">
      <alignment vertical="center" wrapText="1"/>
      <protection locked="0"/>
    </xf>
    <xf numFmtId="0" fontId="20" fillId="0" borderId="69" xfId="0" applyFont="1" applyBorder="1" applyAlignment="1">
      <alignment horizontal="center" vertical="center"/>
    </xf>
    <xf numFmtId="0" fontId="20" fillId="0" borderId="76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20" fillId="8" borderId="49" xfId="0" applyFont="1" applyFill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3" borderId="37" xfId="5" applyFont="1" applyFill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>
      <alignment horizontal="center" vertical="center"/>
    </xf>
    <xf numFmtId="0" fontId="20" fillId="3" borderId="15" xfId="5" applyFont="1" applyFill="1" applyBorder="1" applyAlignment="1">
      <alignment horizontal="center" vertical="center"/>
    </xf>
    <xf numFmtId="0" fontId="20" fillId="3" borderId="73" xfId="5" applyFont="1" applyFill="1" applyBorder="1" applyAlignment="1" applyProtection="1">
      <alignment horizontal="left" vertical="center" wrapText="1"/>
      <protection locked="0"/>
    </xf>
    <xf numFmtId="0" fontId="20" fillId="0" borderId="72" xfId="0" applyFont="1" applyBorder="1" applyAlignment="1">
      <alignment horizontal="center" vertical="center"/>
    </xf>
    <xf numFmtId="0" fontId="20" fillId="8" borderId="79" xfId="0" applyFont="1" applyFill="1" applyBorder="1" applyAlignment="1">
      <alignment wrapText="1"/>
    </xf>
    <xf numFmtId="0" fontId="20" fillId="3" borderId="39" xfId="5" applyFont="1" applyFill="1" applyBorder="1" applyAlignment="1" applyProtection="1">
      <alignment horizontal="left" vertical="center" wrapText="1"/>
      <protection locked="0"/>
    </xf>
    <xf numFmtId="0" fontId="20" fillId="3" borderId="72" xfId="5" applyFont="1" applyFill="1" applyBorder="1" applyAlignment="1">
      <alignment horizontal="center" vertical="center"/>
    </xf>
    <xf numFmtId="0" fontId="20" fillId="2" borderId="46" xfId="5" applyFont="1" applyFill="1" applyBorder="1" applyAlignment="1">
      <alignment horizontal="center" vertical="center"/>
    </xf>
    <xf numFmtId="0" fontId="20" fillId="2" borderId="49" xfId="5" applyFont="1" applyFill="1" applyBorder="1" applyAlignment="1">
      <alignment horizontal="left" vertical="center" wrapText="1"/>
    </xf>
    <xf numFmtId="0" fontId="20" fillId="3" borderId="9" xfId="5" applyFont="1" applyFill="1" applyBorder="1" applyAlignment="1">
      <alignment horizontal="center" vertical="center"/>
    </xf>
    <xf numFmtId="0" fontId="20" fillId="3" borderId="37" xfId="5" applyFont="1" applyFill="1" applyBorder="1" applyAlignment="1">
      <alignment horizontal="left" vertical="center" wrapText="1"/>
    </xf>
    <xf numFmtId="0" fontId="20" fillId="0" borderId="84" xfId="0" applyFont="1" applyBorder="1" applyAlignment="1">
      <alignment horizontal="center" vertical="center"/>
    </xf>
    <xf numFmtId="0" fontId="20" fillId="0" borderId="144" xfId="0" applyFont="1" applyBorder="1"/>
    <xf numFmtId="0" fontId="20" fillId="0" borderId="72" xfId="0" applyFont="1" applyBorder="1"/>
    <xf numFmtId="0" fontId="20" fillId="0" borderId="69" xfId="0" applyFont="1" applyBorder="1"/>
    <xf numFmtId="0" fontId="32" fillId="5" borderId="12" xfId="5" applyFill="1" applyBorder="1" applyAlignment="1">
      <alignment horizontal="center"/>
    </xf>
    <xf numFmtId="0" fontId="32" fillId="5" borderId="17" xfId="5" applyFill="1" applyBorder="1" applyAlignment="1">
      <alignment horizontal="center"/>
    </xf>
    <xf numFmtId="0" fontId="32" fillId="3" borderId="6" xfId="5" applyFill="1" applyBorder="1" applyAlignment="1" applyProtection="1">
      <alignment horizontal="center" vertical="center"/>
      <protection locked="0"/>
    </xf>
    <xf numFmtId="0" fontId="32" fillId="3" borderId="10" xfId="5" applyFill="1" applyBorder="1" applyAlignment="1" applyProtection="1">
      <alignment horizontal="center" vertical="center"/>
      <protection locked="0"/>
    </xf>
    <xf numFmtId="0" fontId="32" fillId="3" borderId="12" xfId="5" applyFill="1" applyBorder="1" applyAlignment="1" applyProtection="1">
      <alignment horizontal="center" vertical="center"/>
      <protection locked="0"/>
    </xf>
    <xf numFmtId="0" fontId="32" fillId="3" borderId="17" xfId="5" applyFill="1" applyBorder="1" applyAlignment="1" applyProtection="1">
      <alignment horizontal="center" vertical="center"/>
      <protection locked="0"/>
    </xf>
    <xf numFmtId="0" fontId="32" fillId="3" borderId="18" xfId="5" applyFill="1" applyBorder="1" applyAlignment="1" applyProtection="1">
      <alignment horizontal="left" vertical="center" wrapText="1"/>
      <protection locked="0"/>
    </xf>
    <xf numFmtId="0" fontId="32" fillId="3" borderId="25" xfId="5" applyFill="1" applyBorder="1" applyAlignment="1" applyProtection="1">
      <alignment horizontal="left" vertical="center" wrapText="1"/>
      <protection locked="0"/>
    </xf>
    <xf numFmtId="0" fontId="32" fillId="3" borderId="35" xfId="5" applyFill="1" applyBorder="1" applyAlignment="1" applyProtection="1">
      <alignment horizontal="left" vertical="center" wrapText="1"/>
      <protection locked="0"/>
    </xf>
    <xf numFmtId="0" fontId="32" fillId="3" borderId="19" xfId="5" applyFill="1" applyBorder="1" applyAlignment="1" applyProtection="1">
      <alignment horizontal="center" vertical="center" wrapText="1"/>
      <protection locked="0"/>
    </xf>
    <xf numFmtId="0" fontId="32" fillId="3" borderId="20" xfId="5" applyFill="1" applyBorder="1" applyAlignment="1" applyProtection="1">
      <alignment horizontal="center" vertical="center" wrapText="1"/>
      <protection locked="0"/>
    </xf>
    <xf numFmtId="0" fontId="32" fillId="3" borderId="26" xfId="5" applyFill="1" applyBorder="1" applyAlignment="1" applyProtection="1">
      <alignment horizontal="center" vertical="center" wrapText="1"/>
      <protection locked="0"/>
    </xf>
    <xf numFmtId="0" fontId="32" fillId="3" borderId="27" xfId="5" applyFill="1" applyBorder="1" applyAlignment="1" applyProtection="1">
      <alignment horizontal="center" vertical="center" wrapText="1"/>
      <protection locked="0"/>
    </xf>
    <xf numFmtId="0" fontId="32" fillId="3" borderId="6" xfId="5" applyFill="1" applyBorder="1" applyAlignment="1" applyProtection="1">
      <alignment horizontal="center" vertical="center" textRotation="90" wrapText="1"/>
      <protection locked="0"/>
    </xf>
    <xf numFmtId="0" fontId="32" fillId="3" borderId="10" xfId="5" applyFill="1" applyBorder="1" applyAlignment="1" applyProtection="1">
      <alignment horizontal="center" vertical="center" textRotation="90" wrapText="1"/>
      <protection locked="0"/>
    </xf>
    <xf numFmtId="0" fontId="32" fillId="3" borderId="9" xfId="5" applyFill="1" applyBorder="1" applyAlignment="1" applyProtection="1">
      <alignment horizontal="center" vertical="center" textRotation="90" wrapText="1"/>
      <protection locked="0"/>
    </xf>
    <xf numFmtId="0" fontId="32" fillId="3" borderId="30" xfId="5" applyFill="1" applyBorder="1" applyAlignment="1" applyProtection="1">
      <alignment horizontal="center" vertical="center" textRotation="90" wrapText="1"/>
      <protection locked="0"/>
    </xf>
    <xf numFmtId="0" fontId="32" fillId="3" borderId="31" xfId="5" applyFill="1" applyBorder="1" applyAlignment="1" applyProtection="1">
      <alignment horizontal="center" vertical="center" textRotation="90" wrapText="1"/>
      <protection locked="0"/>
    </xf>
    <xf numFmtId="0" fontId="32" fillId="3" borderId="36" xfId="5" applyFill="1" applyBorder="1" applyAlignment="1" applyProtection="1">
      <alignment horizontal="center" vertical="center" textRotation="90" wrapText="1"/>
      <protection locked="0"/>
    </xf>
    <xf numFmtId="0" fontId="32" fillId="3" borderId="18" xfId="5" applyFill="1" applyBorder="1" applyAlignment="1" applyProtection="1">
      <alignment horizontal="center" vertical="center" textRotation="90" wrapText="1"/>
      <protection locked="0"/>
    </xf>
    <xf numFmtId="0" fontId="32" fillId="3" borderId="25" xfId="5" applyFill="1" applyBorder="1" applyAlignment="1" applyProtection="1">
      <alignment horizontal="center" vertical="center" textRotation="90" wrapText="1"/>
      <protection locked="0"/>
    </xf>
    <xf numFmtId="0" fontId="32" fillId="3" borderId="35" xfId="5" applyFill="1" applyBorder="1" applyAlignment="1" applyProtection="1">
      <alignment horizontal="center" vertical="center" textRotation="90" wrapText="1"/>
      <protection locked="0"/>
    </xf>
    <xf numFmtId="0" fontId="32" fillId="3" borderId="21" xfId="5" applyFill="1" applyBorder="1" applyAlignment="1" applyProtection="1">
      <alignment horizontal="center" vertical="center" textRotation="90" wrapText="1"/>
      <protection locked="0"/>
    </xf>
    <xf numFmtId="0" fontId="32" fillId="3" borderId="28" xfId="5" applyFill="1" applyBorder="1" applyAlignment="1" applyProtection="1">
      <alignment horizontal="center" vertical="center" textRotation="90" wrapText="1"/>
      <protection locked="0"/>
    </xf>
    <xf numFmtId="0" fontId="32" fillId="3" borderId="37" xfId="5" applyFill="1" applyBorder="1" applyAlignment="1" applyProtection="1">
      <alignment horizontal="center" vertical="center" textRotation="90" wrapText="1"/>
      <protection locked="0"/>
    </xf>
    <xf numFmtId="0" fontId="32" fillId="3" borderId="14" xfId="5" applyFill="1" applyBorder="1" applyAlignment="1" applyProtection="1">
      <alignment horizontal="center" vertical="center" wrapText="1"/>
      <protection locked="0"/>
    </xf>
    <xf numFmtId="0" fontId="32" fillId="3" borderId="0" xfId="5" applyFill="1" applyAlignment="1" applyProtection="1">
      <alignment horizontal="center" vertical="center" wrapText="1"/>
      <protection locked="0"/>
    </xf>
    <xf numFmtId="0" fontId="32" fillId="3" borderId="3" xfId="5" applyFill="1" applyBorder="1" applyAlignment="1" applyProtection="1">
      <alignment horizontal="center" vertical="center" wrapText="1"/>
      <protection locked="0"/>
    </xf>
    <xf numFmtId="0" fontId="32" fillId="3" borderId="22" xfId="5" applyFill="1" applyBorder="1" applyAlignment="1" applyProtection="1">
      <alignment horizontal="center" vertical="center" textRotation="90" wrapText="1"/>
      <protection locked="0"/>
    </xf>
    <xf numFmtId="0" fontId="32" fillId="3" borderId="4" xfId="5" applyFill="1" applyBorder="1" applyAlignment="1" applyProtection="1">
      <alignment horizontal="center" vertical="center" wrapText="1"/>
      <protection locked="0"/>
    </xf>
    <xf numFmtId="0" fontId="32" fillId="3" borderId="23" xfId="5" applyFill="1" applyBorder="1" applyAlignment="1" applyProtection="1">
      <alignment horizontal="center" vertical="center" wrapText="1"/>
      <protection locked="0"/>
    </xf>
    <xf numFmtId="0" fontId="32" fillId="3" borderId="8" xfId="5" applyFill="1" applyBorder="1" applyAlignment="1" applyProtection="1">
      <alignment horizontal="center" vertical="center" wrapText="1"/>
      <protection locked="0"/>
    </xf>
    <xf numFmtId="0" fontId="32" fillId="3" borderId="5" xfId="5" applyFill="1" applyBorder="1" applyAlignment="1" applyProtection="1">
      <alignment horizontal="center" vertical="center" wrapText="1"/>
      <protection locked="0"/>
    </xf>
    <xf numFmtId="0" fontId="32" fillId="3" borderId="7" xfId="5" applyFill="1" applyBorder="1" applyAlignment="1" applyProtection="1">
      <alignment horizontal="center" vertical="center" wrapText="1"/>
      <protection locked="0"/>
    </xf>
    <xf numFmtId="0" fontId="32" fillId="3" borderId="29" xfId="5" applyFill="1" applyBorder="1" applyAlignment="1" applyProtection="1">
      <alignment horizontal="center" vertical="center" wrapText="1"/>
      <protection locked="0"/>
    </xf>
    <xf numFmtId="0" fontId="32" fillId="3" borderId="16" xfId="5" applyFill="1" applyBorder="1" applyAlignment="1" applyProtection="1">
      <alignment horizontal="center" vertical="center" wrapText="1"/>
      <protection locked="0"/>
    </xf>
    <xf numFmtId="0" fontId="32" fillId="2" borderId="32" xfId="5" applyFill="1" applyBorder="1" applyAlignment="1" applyProtection="1">
      <alignment horizontal="center" vertical="center" textRotation="90"/>
      <protection locked="0"/>
    </xf>
    <xf numFmtId="0" fontId="32" fillId="2" borderId="34" xfId="5" applyFill="1" applyBorder="1" applyAlignment="1" applyProtection="1">
      <alignment horizontal="center" vertical="center" textRotation="90"/>
      <protection locked="0"/>
    </xf>
    <xf numFmtId="0" fontId="32" fillId="2" borderId="38" xfId="5" applyFill="1" applyBorder="1" applyAlignment="1" applyProtection="1">
      <alignment horizontal="center" vertical="center" textRotation="90"/>
      <protection locked="0"/>
    </xf>
    <xf numFmtId="0" fontId="32" fillId="3" borderId="15" xfId="5" applyFill="1" applyBorder="1" applyAlignment="1" applyProtection="1">
      <alignment horizontal="center" vertical="center" textRotation="90" wrapText="1"/>
      <protection locked="0"/>
    </xf>
    <xf numFmtId="0" fontId="32" fillId="3" borderId="12" xfId="5" applyFill="1" applyBorder="1" applyAlignment="1" applyProtection="1">
      <alignment horizontal="center" vertical="center" textRotation="90" wrapText="1"/>
      <protection locked="0"/>
    </xf>
    <xf numFmtId="0" fontId="32" fillId="3" borderId="17" xfId="5" applyFill="1" applyBorder="1" applyAlignment="1" applyProtection="1">
      <alignment horizontal="center" vertical="center" textRotation="90" wrapText="1"/>
      <protection locked="0"/>
    </xf>
    <xf numFmtId="0" fontId="32" fillId="3" borderId="5" xfId="5" applyFill="1" applyBorder="1" applyAlignment="1" applyProtection="1">
      <alignment horizontal="center" vertical="center" textRotation="90" wrapText="1"/>
      <protection locked="0"/>
    </xf>
    <xf numFmtId="0" fontId="26" fillId="3" borderId="6" xfId="5" applyFont="1" applyFill="1" applyBorder="1" applyAlignment="1" applyProtection="1">
      <alignment horizontal="center" vertical="center" textRotation="90" wrapText="1"/>
      <protection locked="0"/>
    </xf>
    <xf numFmtId="0" fontId="26" fillId="3" borderId="10" xfId="5" applyFont="1" applyFill="1" applyBorder="1" applyAlignment="1" applyProtection="1">
      <alignment horizontal="center" vertical="center" textRotation="90" wrapText="1"/>
      <protection locked="0"/>
    </xf>
    <xf numFmtId="0" fontId="26" fillId="3" borderId="9" xfId="5" applyFont="1" applyFill="1" applyBorder="1" applyAlignment="1" applyProtection="1">
      <alignment horizontal="center" vertical="center" textRotation="90" wrapText="1"/>
      <protection locked="0"/>
    </xf>
    <xf numFmtId="0" fontId="32" fillId="3" borderId="11" xfId="5" applyFill="1" applyBorder="1" applyAlignment="1" applyProtection="1">
      <alignment horizontal="center" vertical="center" textRotation="90" wrapText="1"/>
      <protection locked="0"/>
    </xf>
    <xf numFmtId="0" fontId="32" fillId="3" borderId="16" xfId="5" applyFill="1" applyBorder="1" applyAlignment="1" applyProtection="1">
      <alignment horizontal="center" vertical="center" textRotation="90" wrapText="1"/>
      <protection locked="0"/>
    </xf>
    <xf numFmtId="0" fontId="32" fillId="7" borderId="4" xfId="5" applyFill="1" applyBorder="1" applyAlignment="1" applyProtection="1">
      <alignment horizontal="center" vertical="center"/>
      <protection locked="0"/>
    </xf>
    <xf numFmtId="0" fontId="32" fillId="7" borderId="8" xfId="5" applyFill="1" applyBorder="1" applyAlignment="1" applyProtection="1">
      <alignment horizontal="center" vertical="center"/>
      <protection locked="0"/>
    </xf>
    <xf numFmtId="0" fontId="32" fillId="7" borderId="7" xfId="5" applyFill="1" applyBorder="1" applyAlignment="1" applyProtection="1">
      <alignment horizontal="center" vertical="center"/>
      <protection locked="0"/>
    </xf>
    <xf numFmtId="0" fontId="32" fillId="7" borderId="23" xfId="5" applyFill="1" applyBorder="1" applyAlignment="1" applyProtection="1">
      <alignment horizontal="center" vertical="center"/>
      <protection locked="0"/>
    </xf>
    <xf numFmtId="0" fontId="32" fillId="3" borderId="15" xfId="5" applyFill="1" applyBorder="1" applyAlignment="1" applyProtection="1">
      <alignment horizontal="center" vertical="center" textRotation="90"/>
      <protection locked="0"/>
    </xf>
    <xf numFmtId="0" fontId="32" fillId="3" borderId="17" xfId="5" applyFill="1" applyBorder="1" applyAlignment="1" applyProtection="1">
      <alignment horizontal="center" vertical="center" textRotation="90"/>
      <protection locked="0"/>
    </xf>
    <xf numFmtId="0" fontId="32" fillId="3" borderId="18" xfId="5" applyFill="1" applyBorder="1" applyAlignment="1" applyProtection="1">
      <alignment horizontal="center" vertical="center" textRotation="90"/>
      <protection locked="0"/>
    </xf>
    <xf numFmtId="0" fontId="32" fillId="3" borderId="35" xfId="5" applyFill="1" applyBorder="1" applyAlignment="1" applyProtection="1">
      <alignment horizontal="center" vertical="center" textRotation="90"/>
      <protection locked="0"/>
    </xf>
    <xf numFmtId="164" fontId="32" fillId="3" borderId="4" xfId="5" applyNumberFormat="1" applyFill="1" applyBorder="1" applyAlignment="1">
      <alignment horizontal="center" vertical="center"/>
    </xf>
    <xf numFmtId="164" fontId="32" fillId="3" borderId="8" xfId="5" applyNumberFormat="1" applyFill="1" applyBorder="1" applyAlignment="1">
      <alignment horizontal="center" vertical="center"/>
    </xf>
    <xf numFmtId="164" fontId="32" fillId="3" borderId="7" xfId="5" applyNumberFormat="1" applyFill="1" applyBorder="1" applyAlignment="1">
      <alignment horizontal="center" vertical="center"/>
    </xf>
    <xf numFmtId="164" fontId="32" fillId="3" borderId="23" xfId="5" applyNumberFormat="1" applyFill="1" applyBorder="1" applyAlignment="1">
      <alignment horizontal="center" vertical="center"/>
    </xf>
    <xf numFmtId="0" fontId="32" fillId="5" borderId="16" xfId="5" applyFill="1" applyBorder="1" applyAlignment="1">
      <alignment horizontal="center"/>
    </xf>
    <xf numFmtId="0" fontId="32" fillId="5" borderId="3" xfId="5" applyFill="1" applyBorder="1" applyAlignment="1">
      <alignment horizontal="center"/>
    </xf>
    <xf numFmtId="0" fontId="32" fillId="5" borderId="27" xfId="5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3" xfId="0" applyBorder="1" applyAlignment="1">
      <alignment horizontal="center"/>
    </xf>
    <xf numFmtId="0" fontId="29" fillId="3" borderId="7" xfId="5" applyFont="1" applyFill="1" applyBorder="1" applyAlignment="1">
      <alignment horizontal="center" vertical="center"/>
    </xf>
    <xf numFmtId="0" fontId="29" fillId="3" borderId="8" xfId="5" applyFont="1" applyFill="1" applyBorder="1" applyAlignment="1">
      <alignment horizontal="center" vertical="center"/>
    </xf>
    <xf numFmtId="0" fontId="32" fillId="3" borderId="4" xfId="5" applyFill="1" applyBorder="1" applyAlignment="1">
      <alignment horizontal="right" vertical="center"/>
    </xf>
    <xf numFmtId="0" fontId="32" fillId="3" borderId="119" xfId="5" applyFill="1" applyBorder="1" applyAlignment="1">
      <alignment horizontal="center" vertical="center" textRotation="255" wrapText="1"/>
    </xf>
    <xf numFmtId="0" fontId="32" fillId="3" borderId="127" xfId="5" applyFill="1" applyBorder="1" applyAlignment="1">
      <alignment horizontal="center" vertical="center" textRotation="255" wrapText="1"/>
    </xf>
    <xf numFmtId="0" fontId="32" fillId="3" borderId="58" xfId="5" applyFill="1" applyBorder="1" applyAlignment="1">
      <alignment horizontal="center" vertical="center" textRotation="255" wrapText="1"/>
    </xf>
    <xf numFmtId="0" fontId="32" fillId="3" borderId="120" xfId="5" applyFill="1" applyBorder="1" applyAlignment="1">
      <alignment horizontal="center" vertical="center"/>
    </xf>
    <xf numFmtId="0" fontId="32" fillId="3" borderId="121" xfId="5" applyFill="1" applyBorder="1" applyAlignment="1">
      <alignment horizontal="center" vertical="center"/>
    </xf>
    <xf numFmtId="0" fontId="29" fillId="3" borderId="7" xfId="5" applyFont="1" applyFill="1" applyBorder="1" applyAlignment="1">
      <alignment horizontal="center" vertical="center" wrapText="1"/>
    </xf>
    <xf numFmtId="0" fontId="29" fillId="3" borderId="8" xfId="5" applyFont="1" applyFill="1" applyBorder="1" applyAlignment="1">
      <alignment horizontal="center" vertical="center" wrapText="1"/>
    </xf>
    <xf numFmtId="0" fontId="32" fillId="3" borderId="7" xfId="5" applyFill="1" applyBorder="1" applyAlignment="1">
      <alignment horizontal="left" vertical="center"/>
    </xf>
    <xf numFmtId="0" fontId="32" fillId="3" borderId="4" xfId="5" applyFill="1" applyBorder="1" applyAlignment="1">
      <alignment horizontal="left" vertical="center"/>
    </xf>
    <xf numFmtId="0" fontId="32" fillId="3" borderId="13" xfId="5" applyFill="1" applyBorder="1" applyAlignment="1">
      <alignment horizontal="center" vertical="center"/>
    </xf>
    <xf numFmtId="0" fontId="32" fillId="3" borderId="14" xfId="5" applyFill="1" applyBorder="1" applyAlignment="1">
      <alignment horizontal="center" vertical="center"/>
    </xf>
    <xf numFmtId="0" fontId="29" fillId="5" borderId="7" xfId="5" applyFont="1" applyFill="1" applyBorder="1" applyAlignment="1">
      <alignment horizontal="center" vertical="center" wrapText="1"/>
    </xf>
    <xf numFmtId="0" fontId="29" fillId="5" borderId="8" xfId="5" applyFont="1" applyFill="1" applyBorder="1" applyAlignment="1">
      <alignment horizontal="center" vertical="center" wrapText="1"/>
    </xf>
    <xf numFmtId="0" fontId="21" fillId="3" borderId="7" xfId="5" applyFont="1" applyFill="1" applyBorder="1" applyAlignment="1">
      <alignment horizontal="right" vertical="center"/>
    </xf>
    <xf numFmtId="0" fontId="21" fillId="3" borderId="4" xfId="5" applyFont="1" applyFill="1" applyBorder="1" applyAlignment="1">
      <alignment horizontal="right" vertical="center"/>
    </xf>
    <xf numFmtId="0" fontId="32" fillId="3" borderId="7" xfId="5" applyFill="1" applyBorder="1" applyAlignment="1">
      <alignment horizontal="center" vertical="center"/>
    </xf>
    <xf numFmtId="0" fontId="32" fillId="3" borderId="4" xfId="5" applyFill="1" applyBorder="1" applyAlignment="1">
      <alignment horizontal="center" vertical="center"/>
    </xf>
    <xf numFmtId="0" fontId="32" fillId="3" borderId="128" xfId="5" applyFill="1" applyBorder="1" applyAlignment="1">
      <alignment horizontal="center" vertical="center"/>
    </xf>
    <xf numFmtId="0" fontId="32" fillId="3" borderId="16" xfId="5" applyFill="1" applyBorder="1" applyAlignment="1">
      <alignment horizontal="right" vertical="center"/>
    </xf>
    <xf numFmtId="0" fontId="32" fillId="3" borderId="3" xfId="5" applyFill="1" applyBorder="1" applyAlignment="1">
      <alignment horizontal="right" vertical="center"/>
    </xf>
    <xf numFmtId="0" fontId="29" fillId="5" borderId="7" xfId="5" applyFont="1" applyFill="1" applyBorder="1" applyAlignment="1">
      <alignment horizontal="center" vertical="center"/>
    </xf>
    <xf numFmtId="0" fontId="29" fillId="5" borderId="8" xfId="5" applyFont="1" applyFill="1" applyBorder="1" applyAlignment="1">
      <alignment horizontal="center" vertical="center"/>
    </xf>
    <xf numFmtId="0" fontId="32" fillId="3" borderId="5" xfId="5" applyFill="1" applyBorder="1" applyAlignment="1">
      <alignment horizontal="right" vertical="center"/>
    </xf>
    <xf numFmtId="0" fontId="32" fillId="3" borderId="7" xfId="5" applyFill="1" applyBorder="1" applyAlignment="1">
      <alignment horizontal="right" vertical="center"/>
    </xf>
    <xf numFmtId="0" fontId="32" fillId="3" borderId="76" xfId="5" applyFill="1" applyBorder="1" applyAlignment="1">
      <alignment horizontal="center" vertical="center"/>
    </xf>
    <xf numFmtId="0" fontId="32" fillId="3" borderId="75" xfId="5" applyFill="1" applyBorder="1" applyAlignment="1">
      <alignment horizontal="center" vertical="center"/>
    </xf>
    <xf numFmtId="0" fontId="21" fillId="5" borderId="0" xfId="5" applyFont="1" applyFill="1" applyAlignment="1">
      <alignment wrapText="1"/>
    </xf>
    <xf numFmtId="0" fontId="32" fillId="5" borderId="0" xfId="5" applyFill="1" applyAlignment="1">
      <alignment wrapText="1"/>
    </xf>
    <xf numFmtId="0" fontId="4" fillId="0" borderId="0" xfId="4" applyFont="1"/>
    <xf numFmtId="0" fontId="5" fillId="4" borderId="0" xfId="4" applyFont="1" applyFill="1" applyAlignment="1" applyProtection="1">
      <alignment horizontal="center" vertical="center"/>
      <protection locked="0"/>
    </xf>
    <xf numFmtId="0" fontId="4" fillId="4" borderId="0" xfId="4" applyFont="1" applyFill="1" applyAlignment="1" applyProtection="1">
      <alignment horizontal="left" vertical="center"/>
      <protection locked="0"/>
    </xf>
    <xf numFmtId="0" fontId="8" fillId="4" borderId="0" xfId="4" applyFont="1" applyFill="1" applyAlignment="1" applyProtection="1">
      <alignment horizontal="center" vertical="center" wrapText="1"/>
      <protection locked="0"/>
    </xf>
    <xf numFmtId="0" fontId="4" fillId="4" borderId="0" xfId="4" applyFont="1" applyFill="1" applyAlignment="1" applyProtection="1">
      <alignment horizontal="center" vertical="center" wrapText="1"/>
      <protection locked="0"/>
    </xf>
    <xf numFmtId="0" fontId="9" fillId="10" borderId="0" xfId="4" applyFont="1" applyFill="1" applyAlignment="1" applyProtection="1">
      <alignment horizontal="left" vertical="center" wrapText="1"/>
      <protection locked="0"/>
    </xf>
    <xf numFmtId="0" fontId="10" fillId="4" borderId="0" xfId="4" applyFont="1" applyFill="1" applyAlignment="1" applyProtection="1">
      <alignment horizontal="center"/>
      <protection locked="0"/>
    </xf>
    <xf numFmtId="0" fontId="9" fillId="4" borderId="0" xfId="4" applyFont="1" applyFill="1" applyAlignment="1" applyProtection="1">
      <alignment horizontal="center" vertical="top"/>
      <protection locked="0"/>
    </xf>
    <xf numFmtId="0" fontId="4" fillId="4" borderId="3" xfId="4" applyFont="1" applyFill="1" applyBorder="1" applyAlignment="1" applyProtection="1">
      <alignment horizontal="center" vertical="center" wrapText="1"/>
      <protection locked="0"/>
    </xf>
    <xf numFmtId="0" fontId="11" fillId="4" borderId="3" xfId="4" applyFont="1" applyFill="1" applyBorder="1" applyAlignment="1" applyProtection="1">
      <alignment horizontal="center" vertical="center" wrapText="1"/>
      <protection locked="0"/>
    </xf>
    <xf numFmtId="0" fontId="32" fillId="0" borderId="0" xfId="4"/>
    <xf numFmtId="0" fontId="12" fillId="4" borderId="0" xfId="4" applyFont="1" applyFill="1" applyAlignment="1" applyProtection="1">
      <alignment horizontal="center" vertical="top"/>
      <protection locked="0"/>
    </xf>
    <xf numFmtId="0" fontId="14" fillId="4" borderId="0" xfId="4" applyFont="1" applyFill="1" applyAlignment="1" applyProtection="1">
      <alignment horizontal="center" vertical="center"/>
      <protection locked="0"/>
    </xf>
    <xf numFmtId="49" fontId="4" fillId="4" borderId="3" xfId="4" applyNumberFormat="1" applyFont="1" applyFill="1" applyBorder="1" applyAlignment="1" applyProtection="1">
      <alignment horizontal="left" vertical="center"/>
      <protection locked="0"/>
    </xf>
    <xf numFmtId="0" fontId="3" fillId="4" borderId="3" xfId="5" applyFont="1" applyFill="1" applyBorder="1" applyAlignment="1" applyProtection="1">
      <alignment horizontal="left" vertical="center"/>
      <protection locked="0"/>
    </xf>
    <xf numFmtId="0" fontId="4" fillId="4" borderId="3" xfId="5" applyFont="1" applyFill="1" applyBorder="1" applyAlignment="1" applyProtection="1">
      <alignment horizontal="left" vertical="center"/>
      <protection locked="0"/>
    </xf>
    <xf numFmtId="0" fontId="12" fillId="4" borderId="0" xfId="4" applyFont="1" applyFill="1" applyAlignment="1" applyProtection="1">
      <alignment horizontal="left" vertical="top"/>
      <protection locked="0"/>
    </xf>
    <xf numFmtId="0" fontId="14" fillId="4" borderId="3" xfId="4" applyFont="1" applyFill="1" applyBorder="1" applyAlignment="1" applyProtection="1">
      <alignment horizontal="left" vertical="center"/>
      <protection locked="0"/>
    </xf>
    <xf numFmtId="0" fontId="9" fillId="3" borderId="3" xfId="4" applyFont="1" applyFill="1" applyBorder="1" applyAlignment="1" applyProtection="1">
      <alignment horizontal="left" vertical="center"/>
      <protection locked="0"/>
    </xf>
    <xf numFmtId="0" fontId="14" fillId="4" borderId="0" xfId="4" applyFont="1" applyFill="1" applyAlignment="1" applyProtection="1">
      <alignment horizontal="left" vertical="center"/>
      <protection locked="0"/>
    </xf>
    <xf numFmtId="0" fontId="9" fillId="4" borderId="3" xfId="5" applyFont="1" applyFill="1" applyBorder="1" applyAlignment="1" applyProtection="1">
      <alignment horizontal="left" vertical="center" wrapText="1"/>
      <protection locked="0"/>
    </xf>
    <xf numFmtId="0" fontId="14" fillId="2" borderId="0" xfId="4" applyFont="1" applyFill="1" applyAlignment="1" applyProtection="1">
      <alignment horizontal="center" vertical="center"/>
      <protection locked="0"/>
    </xf>
    <xf numFmtId="0" fontId="9" fillId="2" borderId="4" xfId="5" applyFont="1" applyFill="1" applyBorder="1" applyAlignment="1" applyProtection="1">
      <alignment horizontal="left" vertical="center" wrapText="1"/>
      <protection locked="0"/>
    </xf>
    <xf numFmtId="0" fontId="9" fillId="4" borderId="4" xfId="4" applyFont="1" applyFill="1" applyBorder="1" applyAlignment="1" applyProtection="1">
      <alignment horizontal="left" vertical="center"/>
      <protection locked="0"/>
    </xf>
    <xf numFmtId="0" fontId="9" fillId="4" borderId="3" xfId="4" applyFont="1" applyFill="1" applyBorder="1" applyAlignment="1" applyProtection="1">
      <alignment horizontal="left" vertical="center"/>
      <protection locked="0"/>
    </xf>
    <xf numFmtId="0" fontId="9" fillId="4" borderId="3" xfId="4" applyFont="1" applyFill="1" applyBorder="1" applyAlignment="1" applyProtection="1">
      <alignment horizontal="center" vertical="center"/>
      <protection locked="0"/>
    </xf>
    <xf numFmtId="0" fontId="4" fillId="4" borderId="3" xfId="4" applyFont="1" applyFill="1" applyBorder="1" applyAlignment="1" applyProtection="1">
      <alignment horizontal="left" vertical="center" wrapText="1"/>
      <protection locked="0"/>
    </xf>
    <xf numFmtId="0" fontId="9" fillId="4" borderId="3" xfId="4" applyFont="1" applyFill="1" applyBorder="1" applyAlignment="1" applyProtection="1">
      <alignment horizontal="left" vertical="center" wrapText="1"/>
      <protection locked="0"/>
    </xf>
    <xf numFmtId="0" fontId="15" fillId="4" borderId="0" xfId="4" applyFont="1" applyFill="1" applyAlignment="1" applyProtection="1">
      <alignment horizontal="right" vertical="center"/>
      <protection locked="0"/>
    </xf>
    <xf numFmtId="0" fontId="3" fillId="4" borderId="3" xfId="4" applyFont="1" applyFill="1" applyBorder="1" applyAlignment="1" applyProtection="1">
      <alignment horizontal="center" vertical="center"/>
      <protection locked="0"/>
    </xf>
    <xf numFmtId="0" fontId="18" fillId="5" borderId="3" xfId="5" applyFont="1" applyFill="1" applyBorder="1" applyAlignment="1" applyProtection="1">
      <alignment vertical="center"/>
      <protection locked="0"/>
    </xf>
    <xf numFmtId="0" fontId="32" fillId="5" borderId="5" xfId="5" applyFill="1" applyBorder="1" applyAlignment="1" applyProtection="1">
      <alignment horizontal="center" vertical="center"/>
      <protection locked="0"/>
    </xf>
    <xf numFmtId="0" fontId="32" fillId="5" borderId="6" xfId="5" applyFill="1" applyBorder="1" applyAlignment="1" applyProtection="1">
      <alignment horizontal="center" vertical="center" textRotation="90"/>
      <protection locked="0"/>
    </xf>
    <xf numFmtId="0" fontId="32" fillId="5" borderId="9" xfId="5" applyFill="1" applyBorder="1" applyAlignment="1" applyProtection="1">
      <alignment horizontal="center" vertical="center" textRotation="90"/>
      <protection locked="0"/>
    </xf>
    <xf numFmtId="0" fontId="32" fillId="5" borderId="7" xfId="5" applyFill="1" applyBorder="1" applyAlignment="1" applyProtection="1">
      <alignment horizontal="center" vertical="center"/>
      <protection locked="0"/>
    </xf>
    <xf numFmtId="0" fontId="32" fillId="5" borderId="8" xfId="5" applyFill="1" applyBorder="1" applyAlignment="1" applyProtection="1">
      <alignment horizontal="center" vertical="center"/>
      <protection locked="0"/>
    </xf>
    <xf numFmtId="0" fontId="32" fillId="5" borderId="4" xfId="5" applyFill="1" applyBorder="1" applyAlignment="1" applyProtection="1">
      <alignment horizontal="center" vertical="center"/>
      <protection locked="0"/>
    </xf>
    <xf numFmtId="0" fontId="19" fillId="3" borderId="5" xfId="5" applyFont="1" applyFill="1" applyBorder="1" applyAlignment="1" applyProtection="1">
      <alignment horizontal="center" vertical="center"/>
      <protection locked="0"/>
    </xf>
    <xf numFmtId="0" fontId="20" fillId="6" borderId="5" xfId="5" applyFont="1" applyFill="1" applyBorder="1" applyAlignment="1" applyProtection="1">
      <alignment horizontal="center" vertical="center"/>
      <protection locked="0"/>
    </xf>
    <xf numFmtId="0" fontId="20" fillId="3" borderId="5" xfId="5" applyFont="1" applyFill="1" applyBorder="1" applyAlignment="1" applyProtection="1">
      <alignment horizontal="center" vertical="center"/>
      <protection locked="0"/>
    </xf>
    <xf numFmtId="0" fontId="20" fillId="6" borderId="6" xfId="5" applyFont="1" applyFill="1" applyBorder="1" applyAlignment="1" applyProtection="1">
      <alignment horizontal="center" vertical="center"/>
      <protection locked="0"/>
    </xf>
    <xf numFmtId="0" fontId="20" fillId="6" borderId="10" xfId="5" applyFont="1" applyFill="1" applyBorder="1" applyAlignment="1" applyProtection="1">
      <alignment horizontal="center" vertical="center"/>
      <protection locked="0"/>
    </xf>
    <xf numFmtId="0" fontId="20" fillId="6" borderId="9" xfId="5" applyFont="1" applyFill="1" applyBorder="1" applyAlignment="1" applyProtection="1">
      <alignment horizontal="center" vertical="center"/>
      <protection locked="0"/>
    </xf>
    <xf numFmtId="0" fontId="20" fillId="3" borderId="6" xfId="5" applyFont="1" applyFill="1" applyBorder="1" applyAlignment="1" applyProtection="1">
      <alignment horizontal="center" vertical="center"/>
      <protection locked="0"/>
    </xf>
    <xf numFmtId="0" fontId="20" fillId="3" borderId="10" xfId="5" applyFont="1" applyFill="1" applyBorder="1" applyAlignment="1" applyProtection="1">
      <alignment horizontal="center" vertical="center"/>
      <protection locked="0"/>
    </xf>
    <xf numFmtId="0" fontId="20" fillId="3" borderId="9" xfId="5" applyFont="1" applyFill="1" applyBorder="1" applyAlignment="1" applyProtection="1">
      <alignment horizontal="center" vertical="center"/>
      <protection locked="0"/>
    </xf>
    <xf numFmtId="0" fontId="20" fillId="3" borderId="5" xfId="5" applyFont="1" applyFill="1" applyBorder="1" applyAlignment="1" applyProtection="1">
      <alignment horizontal="center" vertical="center" wrapText="1"/>
      <protection locked="0"/>
    </xf>
    <xf numFmtId="0" fontId="20" fillId="3" borderId="6" xfId="5" applyFont="1" applyFill="1" applyBorder="1" applyAlignment="1" applyProtection="1">
      <alignment vertical="center"/>
      <protection locked="0"/>
    </xf>
    <xf numFmtId="0" fontId="20" fillId="3" borderId="10" xfId="5" applyFont="1" applyFill="1" applyBorder="1" applyAlignment="1" applyProtection="1">
      <alignment vertical="center"/>
      <protection locked="0"/>
    </xf>
    <xf numFmtId="0" fontId="20" fillId="3" borderId="9" xfId="5" applyFont="1" applyFill="1" applyBorder="1" applyAlignment="1" applyProtection="1">
      <alignment vertical="center"/>
      <protection locked="0"/>
    </xf>
    <xf numFmtId="0" fontId="22" fillId="5" borderId="0" xfId="5" applyFont="1" applyFill="1" applyAlignment="1" applyProtection="1">
      <alignment horizontal="left" vertical="top"/>
      <protection locked="0"/>
    </xf>
    <xf numFmtId="0" fontId="32" fillId="5" borderId="11" xfId="5" applyFill="1" applyBorder="1" applyAlignment="1" applyProtection="1">
      <alignment horizontal="left" vertical="center" wrapText="1"/>
      <protection locked="0"/>
    </xf>
    <xf numFmtId="0" fontId="32" fillId="5" borderId="0" xfId="5" applyFill="1" applyAlignment="1" applyProtection="1">
      <alignment horizontal="left" vertical="center" wrapText="1"/>
      <protection locked="0"/>
    </xf>
    <xf numFmtId="0" fontId="32" fillId="5" borderId="12" xfId="5" applyFill="1" applyBorder="1" applyAlignment="1" applyProtection="1">
      <alignment horizontal="left" vertical="center" wrapText="1"/>
      <protection locked="0"/>
    </xf>
    <xf numFmtId="0" fontId="32" fillId="5" borderId="0" xfId="5" applyFill="1" applyAlignment="1" applyProtection="1">
      <alignment horizontal="left" vertical="center"/>
      <protection locked="0"/>
    </xf>
    <xf numFmtId="0" fontId="32" fillId="5" borderId="0" xfId="5" applyFill="1" applyAlignment="1" applyProtection="1">
      <alignment horizontal="left" vertical="top" wrapText="1"/>
      <protection locked="0"/>
    </xf>
    <xf numFmtId="0" fontId="32" fillId="5" borderId="11" xfId="5" applyFill="1" applyBorder="1" applyAlignment="1" applyProtection="1">
      <alignment horizontal="left" vertical="center"/>
      <protection locked="0"/>
    </xf>
    <xf numFmtId="0" fontId="17" fillId="5" borderId="0" xfId="5" applyFont="1" applyFill="1" applyAlignment="1" applyProtection="1">
      <alignment horizontal="left" vertical="top"/>
      <protection locked="0"/>
    </xf>
    <xf numFmtId="0" fontId="32" fillId="5" borderId="13" xfId="5" applyFill="1" applyBorder="1" applyAlignment="1" applyProtection="1">
      <alignment horizontal="center" vertical="center" wrapText="1"/>
      <protection locked="0"/>
    </xf>
    <xf numFmtId="0" fontId="32" fillId="5" borderId="14" xfId="5" applyFill="1" applyBorder="1" applyAlignment="1" applyProtection="1">
      <alignment horizontal="center" vertical="center" wrapText="1"/>
      <protection locked="0"/>
    </xf>
    <xf numFmtId="0" fontId="32" fillId="5" borderId="15" xfId="5" applyFill="1" applyBorder="1" applyAlignment="1" applyProtection="1">
      <alignment horizontal="center" vertical="center" wrapText="1"/>
      <protection locked="0"/>
    </xf>
    <xf numFmtId="0" fontId="32" fillId="5" borderId="16" xfId="5" applyFill="1" applyBorder="1" applyAlignment="1" applyProtection="1">
      <alignment horizontal="center" vertical="center" wrapText="1"/>
      <protection locked="0"/>
    </xf>
    <xf numFmtId="0" fontId="32" fillId="5" borderId="3" xfId="5" applyFill="1" applyBorder="1" applyAlignment="1" applyProtection="1">
      <alignment horizontal="center" vertical="center" wrapText="1"/>
      <protection locked="0"/>
    </xf>
    <xf numFmtId="0" fontId="32" fillId="5" borderId="17" xfId="5" applyFill="1" applyBorder="1" applyAlignment="1" applyProtection="1">
      <alignment horizontal="center" vertical="center" wrapText="1"/>
      <protection locked="0"/>
    </xf>
    <xf numFmtId="0" fontId="32" fillId="5" borderId="0" xfId="5" applyFill="1" applyAlignment="1" applyProtection="1">
      <alignment horizontal="center" vertical="center"/>
      <protection locked="0"/>
    </xf>
    <xf numFmtId="0" fontId="32" fillId="5" borderId="0" xfId="5" applyFill="1" applyAlignment="1" applyProtection="1">
      <alignment horizontal="center" vertical="center" wrapText="1"/>
      <protection locked="0"/>
    </xf>
    <xf numFmtId="0" fontId="26" fillId="3" borderId="7" xfId="5" applyFont="1" applyFill="1" applyBorder="1" applyAlignment="1" applyProtection="1">
      <alignment horizontal="center" vertical="center"/>
      <protection locked="0"/>
    </xf>
    <xf numFmtId="0" fontId="26" fillId="3" borderId="4" xfId="5" applyFont="1" applyFill="1" applyBorder="1" applyAlignment="1" applyProtection="1">
      <alignment horizontal="center" vertical="center"/>
      <protection locked="0"/>
    </xf>
    <xf numFmtId="0" fontId="26" fillId="3" borderId="8" xfId="5" applyFont="1" applyFill="1" applyBorder="1" applyAlignment="1" applyProtection="1">
      <alignment horizontal="center" vertical="center"/>
      <protection locked="0"/>
    </xf>
    <xf numFmtId="0" fontId="32" fillId="3" borderId="0" xfId="5" applyFill="1" applyAlignment="1" applyProtection="1">
      <alignment horizontal="center" vertical="center"/>
      <protection locked="0"/>
    </xf>
    <xf numFmtId="0" fontId="32" fillId="5" borderId="7" xfId="5" applyFill="1" applyBorder="1" applyAlignment="1" applyProtection="1">
      <alignment horizontal="center" vertical="center" wrapText="1"/>
      <protection locked="0"/>
    </xf>
    <xf numFmtId="0" fontId="32" fillId="5" borderId="4" xfId="5" applyFill="1" applyBorder="1" applyAlignment="1" applyProtection="1">
      <alignment horizontal="center" vertical="center" wrapText="1"/>
      <protection locked="0"/>
    </xf>
    <xf numFmtId="0" fontId="32" fillId="5" borderId="8" xfId="5" applyFill="1" applyBorder="1" applyAlignment="1" applyProtection="1">
      <alignment horizontal="center" vertical="center" wrapText="1"/>
      <protection locked="0"/>
    </xf>
    <xf numFmtId="0" fontId="23" fillId="5" borderId="7" xfId="5" applyFont="1" applyFill="1" applyBorder="1" applyAlignment="1" applyProtection="1">
      <alignment horizontal="center" vertical="center"/>
      <protection locked="0"/>
    </xf>
    <xf numFmtId="0" fontId="23" fillId="5" borderId="4" xfId="5" applyFont="1" applyFill="1" applyBorder="1" applyAlignment="1" applyProtection="1">
      <alignment horizontal="center" vertical="center"/>
      <protection locked="0"/>
    </xf>
    <xf numFmtId="0" fontId="23" fillId="5" borderId="8" xfId="5" applyFont="1" applyFill="1" applyBorder="1" applyAlignment="1" applyProtection="1">
      <alignment horizontal="center" vertical="center"/>
      <protection locked="0"/>
    </xf>
    <xf numFmtId="0" fontId="25" fillId="5" borderId="0" xfId="5" applyFont="1" applyFill="1" applyAlignment="1" applyProtection="1">
      <alignment horizontal="center" vertical="center"/>
      <protection locked="0"/>
    </xf>
    <xf numFmtId="0" fontId="26" fillId="3" borderId="5" xfId="5" applyFont="1" applyFill="1" applyBorder="1" applyAlignment="1" applyProtection="1">
      <alignment horizontal="center" vertical="center"/>
      <protection locked="0"/>
    </xf>
    <xf numFmtId="49" fontId="26" fillId="3" borderId="7" xfId="5" applyNumberFormat="1" applyFont="1" applyFill="1" applyBorder="1" applyAlignment="1" applyProtection="1">
      <alignment horizontal="center" vertical="center"/>
      <protection locked="0"/>
    </xf>
    <xf numFmtId="0" fontId="21" fillId="3" borderId="0" xfId="5" applyFont="1" applyFill="1" applyAlignment="1" applyProtection="1">
      <alignment horizontal="center" vertical="center"/>
      <protection locked="0"/>
    </xf>
    <xf numFmtId="0" fontId="19" fillId="3" borderId="0" xfId="5" applyFont="1" applyFill="1" applyAlignment="1" applyProtection="1">
      <alignment horizontal="center" vertical="center"/>
      <protection locked="0"/>
    </xf>
    <xf numFmtId="0" fontId="20" fillId="3" borderId="5" xfId="3" applyFont="1" applyFill="1" applyBorder="1" applyAlignment="1" applyProtection="1">
      <alignment horizontal="center" vertical="center" wrapText="1"/>
      <protection locked="0"/>
    </xf>
    <xf numFmtId="0" fontId="20" fillId="3" borderId="9" xfId="3" applyFont="1" applyFill="1" applyBorder="1" applyAlignment="1" applyProtection="1">
      <alignment horizontal="left" vertical="top" wrapText="1"/>
      <protection locked="0"/>
    </xf>
    <xf numFmtId="0" fontId="20" fillId="3" borderId="5" xfId="3" applyFont="1" applyFill="1" applyBorder="1" applyAlignment="1" applyProtection="1">
      <alignment horizontal="left" vertical="top" wrapText="1"/>
      <protection locked="0"/>
    </xf>
    <xf numFmtId="0" fontId="20" fillId="3" borderId="14" xfId="3" applyFont="1" applyFill="1" applyBorder="1" applyAlignment="1">
      <alignment horizontal="center" vertical="center" wrapText="1"/>
    </xf>
    <xf numFmtId="0" fontId="20" fillId="3" borderId="15" xfId="3" applyFont="1" applyFill="1" applyBorder="1" applyAlignment="1">
      <alignment horizontal="center" vertical="center" wrapText="1"/>
    </xf>
    <xf numFmtId="0" fontId="20" fillId="3" borderId="5" xfId="3" applyFont="1" applyFill="1" applyBorder="1" applyAlignment="1">
      <alignment horizontal="left" vertical="center" wrapText="1"/>
    </xf>
    <xf numFmtId="0" fontId="20" fillId="3" borderId="7" xfId="3" applyFont="1" applyFill="1" applyBorder="1" applyAlignment="1">
      <alignment horizontal="center" vertical="center" wrapText="1"/>
    </xf>
    <xf numFmtId="0" fontId="20" fillId="3" borderId="8" xfId="3" applyFont="1" applyFill="1" applyBorder="1" applyAlignment="1">
      <alignment horizontal="center" vertical="center" wrapText="1"/>
    </xf>
    <xf numFmtId="0" fontId="20" fillId="5" borderId="7" xfId="3" applyFont="1" applyFill="1" applyBorder="1" applyAlignment="1">
      <alignment horizontal="center" vertical="center" wrapText="1"/>
    </xf>
    <xf numFmtId="0" fontId="20" fillId="5" borderId="8" xfId="3" applyFont="1" applyFill="1" applyBorder="1" applyAlignment="1">
      <alignment horizontal="center" vertical="center" wrapText="1"/>
    </xf>
    <xf numFmtId="0" fontId="1" fillId="5" borderId="7" xfId="3" applyFill="1" applyBorder="1" applyAlignment="1">
      <alignment horizontal="center" vertical="center" wrapText="1"/>
    </xf>
    <xf numFmtId="0" fontId="1" fillId="5" borderId="8" xfId="3" applyFill="1" applyBorder="1" applyAlignment="1">
      <alignment horizontal="center" vertical="center" wrapText="1"/>
    </xf>
    <xf numFmtId="0" fontId="14" fillId="3" borderId="39" xfId="5" applyFont="1" applyFill="1" applyBorder="1" applyAlignment="1" applyProtection="1">
      <alignment horizontal="center" vertical="center"/>
      <protection locked="0"/>
    </xf>
    <xf numFmtId="0" fontId="14" fillId="3" borderId="73" xfId="5" applyFont="1" applyFill="1" applyBorder="1" applyAlignment="1" applyProtection="1">
      <alignment horizontal="center" vertical="center"/>
      <protection locked="0"/>
    </xf>
    <xf numFmtId="0" fontId="14" fillId="3" borderId="40" xfId="5" applyFont="1" applyFill="1" applyBorder="1" applyAlignment="1" applyProtection="1">
      <alignment horizontal="center" vertical="center" wrapText="1"/>
      <protection locked="0"/>
    </xf>
    <xf numFmtId="0" fontId="14" fillId="3" borderId="74" xfId="5" applyFont="1" applyFill="1" applyBorder="1" applyAlignment="1" applyProtection="1">
      <alignment horizontal="center" vertical="center" wrapText="1"/>
      <protection locked="0"/>
    </xf>
    <xf numFmtId="0" fontId="14" fillId="5" borderId="138" xfId="5" applyFont="1" applyFill="1" applyBorder="1" applyAlignment="1">
      <alignment horizontal="center" vertical="center"/>
    </xf>
    <xf numFmtId="0" fontId="14" fillId="5" borderId="69" xfId="5" applyFont="1" applyFill="1" applyBorder="1" applyAlignment="1">
      <alignment horizontal="center" vertical="center"/>
    </xf>
    <xf numFmtId="0" fontId="14" fillId="5" borderId="76" xfId="5" applyFont="1" applyFill="1" applyBorder="1" applyAlignment="1">
      <alignment horizontal="center" vertical="center"/>
    </xf>
    <xf numFmtId="0" fontId="14" fillId="5" borderId="73" xfId="5" applyFont="1" applyFill="1" applyBorder="1" applyAlignment="1">
      <alignment horizontal="center" vertical="center"/>
    </xf>
    <xf numFmtId="0" fontId="14" fillId="5" borderId="43" xfId="5" applyFont="1" applyFill="1" applyBorder="1" applyAlignment="1">
      <alignment horizontal="center" vertical="center"/>
    </xf>
    <xf numFmtId="0" fontId="14" fillId="5" borderId="62" xfId="5" applyFont="1" applyFill="1" applyBorder="1" applyAlignment="1">
      <alignment horizontal="center" vertical="center"/>
    </xf>
    <xf numFmtId="0" fontId="14" fillId="5" borderId="48" xfId="5" applyFont="1" applyFill="1" applyBorder="1" applyAlignment="1">
      <alignment horizontal="center" vertical="center"/>
    </xf>
    <xf numFmtId="0" fontId="14" fillId="5" borderId="49" xfId="5" applyFont="1" applyFill="1" applyBorder="1" applyAlignment="1">
      <alignment horizontal="center" vertical="center"/>
    </xf>
  </cellXfs>
  <cellStyles count="9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4" xfId="4" xr:uid="{00000000-0005-0000-0000-000004000000}"/>
    <cellStyle name="Обычный 4 2" xfId="5" xr:uid="{00000000-0005-0000-0000-000005000000}"/>
    <cellStyle name="Стиль 1" xfId="6" xr:uid="{00000000-0005-0000-0000-000006000000}"/>
    <cellStyle name="Стиль 1 2" xfId="7" xr:uid="{00000000-0005-0000-0000-000007000000}"/>
    <cellStyle name="Стиль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F36"/>
  <sheetViews>
    <sheetView showGridLines="0" topLeftCell="A19" workbookViewId="0">
      <selection activeCell="AR28" sqref="AR28:AR29"/>
    </sheetView>
  </sheetViews>
  <sheetFormatPr defaultColWidth="14.6640625" defaultRowHeight="13.5" customHeight="1" x14ac:dyDescent="0.25"/>
  <cols>
    <col min="1" max="1" width="6.44140625" style="1" customWidth="1"/>
    <col min="2" max="3" width="3.33203125" style="1" customWidth="1"/>
    <col min="4" max="4" width="3.77734375" style="1" customWidth="1"/>
    <col min="5" max="48" width="3.33203125" style="1" customWidth="1"/>
    <col min="49" max="49" width="7.109375" style="1" customWidth="1"/>
    <col min="50" max="53" width="3.33203125" style="1" customWidth="1"/>
    <col min="54" max="54" width="3" style="1" customWidth="1"/>
    <col min="55" max="16384" width="14.6640625" style="1"/>
  </cols>
  <sheetData>
    <row r="1" spans="1:58" ht="24.75" customHeight="1" x14ac:dyDescent="0.35"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  <c r="AK1" s="3"/>
      <c r="AL1" s="3"/>
      <c r="AM1" s="622" t="s">
        <v>0</v>
      </c>
      <c r="AN1" s="622"/>
      <c r="AO1" s="622"/>
      <c r="AP1" s="622"/>
      <c r="AQ1" s="622"/>
      <c r="AR1" s="622"/>
      <c r="AS1" s="622"/>
      <c r="AT1" s="622"/>
      <c r="AU1" s="622"/>
      <c r="AV1" s="622"/>
      <c r="AW1" s="622"/>
      <c r="AX1" s="622"/>
      <c r="AY1" s="622"/>
      <c r="AZ1" s="2"/>
      <c r="BA1" s="2"/>
    </row>
    <row r="2" spans="1:58" ht="21.75" customHeight="1" x14ac:dyDescent="0.25">
      <c r="A2" s="623"/>
      <c r="B2" s="623"/>
      <c r="C2" s="623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6"/>
      <c r="AK2" s="6"/>
      <c r="AL2" s="624" t="s">
        <v>1</v>
      </c>
      <c r="AM2" s="624"/>
      <c r="AN2" s="624"/>
      <c r="AO2" s="624"/>
      <c r="AP2" s="624"/>
      <c r="AQ2" s="624"/>
      <c r="AR2" s="624"/>
      <c r="AS2" s="624"/>
      <c r="AT2" s="624"/>
      <c r="AU2" s="624"/>
      <c r="AV2" s="624"/>
      <c r="AW2" s="624"/>
      <c r="AX2" s="624"/>
      <c r="AY2" s="7"/>
      <c r="AZ2" s="8"/>
      <c r="BA2" s="8"/>
      <c r="BB2" s="9"/>
      <c r="BC2" s="9"/>
      <c r="BD2" s="9"/>
      <c r="BE2" s="9"/>
      <c r="BF2" s="9"/>
    </row>
    <row r="3" spans="1:58" ht="11.25" customHeight="1" x14ac:dyDescent="0.25">
      <c r="A3" s="625"/>
      <c r="B3" s="625"/>
      <c r="C3" s="625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6"/>
      <c r="AK3" s="6"/>
      <c r="AL3" s="626" t="s">
        <v>2</v>
      </c>
      <c r="AM3" s="626"/>
      <c r="AN3" s="626"/>
      <c r="AO3" s="626"/>
      <c r="AP3" s="626"/>
      <c r="AQ3" s="626"/>
      <c r="AR3" s="626"/>
      <c r="AS3" s="626"/>
      <c r="AT3" s="626"/>
      <c r="AU3" s="626"/>
      <c r="AV3" s="626"/>
      <c r="AW3" s="626"/>
      <c r="AX3" s="7"/>
      <c r="AY3" s="7"/>
      <c r="AZ3" s="8"/>
      <c r="BA3" s="8"/>
      <c r="BB3" s="9"/>
      <c r="BC3" s="9"/>
      <c r="BD3" s="9"/>
      <c r="BE3" s="9"/>
      <c r="BF3" s="9"/>
    </row>
    <row r="4" spans="1:58" ht="18" customHeight="1" x14ac:dyDescent="0.45">
      <c r="A4" s="625"/>
      <c r="B4" s="625"/>
      <c r="C4" s="625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"/>
      <c r="AK4" s="6"/>
      <c r="AL4" s="626"/>
      <c r="AM4" s="626"/>
      <c r="AN4" s="626"/>
      <c r="AO4" s="626"/>
      <c r="AP4" s="626"/>
      <c r="AQ4" s="626"/>
      <c r="AR4" s="626"/>
      <c r="AS4" s="626"/>
      <c r="AT4" s="626"/>
      <c r="AU4" s="626"/>
      <c r="AV4" s="626"/>
      <c r="AW4" s="626"/>
      <c r="AX4" s="7"/>
      <c r="AY4" s="11"/>
      <c r="AZ4" s="12"/>
      <c r="BA4" s="12"/>
      <c r="BB4" s="13"/>
      <c r="BC4" s="13"/>
      <c r="BD4" s="13"/>
      <c r="BE4" s="13"/>
      <c r="BF4" s="13"/>
    </row>
    <row r="5" spans="1:58" ht="18" customHeight="1" x14ac:dyDescent="0.45">
      <c r="A5" s="10"/>
      <c r="B5" s="10"/>
      <c r="C5" s="10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6"/>
      <c r="AK5" s="6"/>
      <c r="AL5" s="627" t="s">
        <v>3</v>
      </c>
      <c r="AM5" s="627"/>
      <c r="AN5" s="627"/>
      <c r="AO5" s="627"/>
      <c r="AP5" s="627"/>
      <c r="AQ5" s="627"/>
      <c r="AR5" s="627"/>
      <c r="AS5" s="627"/>
      <c r="AT5" s="627"/>
      <c r="AU5" s="627"/>
      <c r="AV5" s="627"/>
      <c r="AW5" s="627"/>
      <c r="AX5" s="7"/>
      <c r="AY5" s="11"/>
      <c r="AZ5" s="12"/>
      <c r="BA5" s="12"/>
      <c r="BB5" s="13"/>
      <c r="BC5" s="13"/>
      <c r="BD5" s="13"/>
      <c r="BE5" s="13"/>
      <c r="BF5" s="13"/>
    </row>
    <row r="6" spans="1:58" ht="10.5" hidden="1" customHeight="1" x14ac:dyDescent="0.25">
      <c r="A6" s="625"/>
      <c r="B6" s="625"/>
      <c r="C6" s="625"/>
      <c r="D6" s="4"/>
      <c r="E6" s="4"/>
      <c r="F6" s="628" t="s">
        <v>4</v>
      </c>
      <c r="G6" s="628"/>
      <c r="H6" s="628"/>
      <c r="I6" s="628"/>
      <c r="J6" s="628"/>
      <c r="K6" s="628"/>
      <c r="L6" s="628"/>
      <c r="M6" s="628"/>
      <c r="N6" s="628"/>
      <c r="O6" s="628"/>
      <c r="P6" s="628"/>
      <c r="Q6" s="628"/>
      <c r="R6" s="628"/>
      <c r="S6" s="628"/>
      <c r="T6" s="628"/>
      <c r="U6" s="628"/>
      <c r="V6" s="628"/>
      <c r="W6" s="628"/>
      <c r="X6" s="628"/>
      <c r="Y6" s="628"/>
      <c r="Z6" s="628"/>
      <c r="AA6" s="628"/>
      <c r="AB6" s="628"/>
      <c r="AC6" s="628"/>
      <c r="AD6" s="628"/>
      <c r="AE6" s="628"/>
      <c r="AF6" s="628"/>
      <c r="AG6" s="628"/>
      <c r="AH6" s="628"/>
      <c r="AI6" s="628"/>
      <c r="AJ6" s="628"/>
      <c r="AK6" s="628"/>
      <c r="AL6" s="628"/>
      <c r="AM6" s="628"/>
      <c r="AN6" s="628"/>
      <c r="AO6" s="628"/>
      <c r="AP6" s="628"/>
      <c r="AQ6" s="628"/>
      <c r="AR6" s="628"/>
      <c r="AS6" s="628"/>
      <c r="AT6" s="628"/>
      <c r="AU6" s="628"/>
      <c r="AV6" s="628"/>
      <c r="AW6" s="628"/>
      <c r="AX6" s="628"/>
      <c r="AY6" s="628"/>
      <c r="AZ6" s="628"/>
      <c r="BA6" s="628"/>
      <c r="BB6" s="14"/>
    </row>
    <row r="7" spans="1:58" ht="40.5" customHeight="1" x14ac:dyDescent="0.25">
      <c r="A7" s="625"/>
      <c r="B7" s="625"/>
      <c r="C7" s="625"/>
      <c r="D7" s="4"/>
      <c r="E7" s="4"/>
      <c r="F7" s="628"/>
      <c r="G7" s="628"/>
      <c r="H7" s="628"/>
      <c r="I7" s="628"/>
      <c r="J7" s="628"/>
      <c r="K7" s="628"/>
      <c r="L7" s="628"/>
      <c r="M7" s="628"/>
      <c r="N7" s="628"/>
      <c r="O7" s="628"/>
      <c r="P7" s="628"/>
      <c r="Q7" s="628"/>
      <c r="R7" s="628"/>
      <c r="S7" s="628"/>
      <c r="T7" s="628"/>
      <c r="U7" s="628"/>
      <c r="V7" s="628"/>
      <c r="W7" s="628"/>
      <c r="X7" s="628"/>
      <c r="Y7" s="628"/>
      <c r="Z7" s="628"/>
      <c r="AA7" s="628"/>
      <c r="AB7" s="628"/>
      <c r="AC7" s="628"/>
      <c r="AD7" s="628"/>
      <c r="AE7" s="628"/>
      <c r="AF7" s="628"/>
      <c r="AG7" s="628"/>
      <c r="AH7" s="628"/>
      <c r="AI7" s="628"/>
      <c r="AJ7" s="628"/>
      <c r="AK7" s="628"/>
      <c r="AL7" s="628"/>
      <c r="AM7" s="628"/>
      <c r="AN7" s="628"/>
      <c r="AO7" s="628"/>
      <c r="AP7" s="628"/>
      <c r="AQ7" s="628"/>
      <c r="AR7" s="628"/>
      <c r="AS7" s="628"/>
      <c r="AT7" s="628"/>
      <c r="AU7" s="628"/>
      <c r="AV7" s="628"/>
      <c r="AW7" s="628"/>
      <c r="AX7" s="628"/>
      <c r="AY7" s="628"/>
      <c r="AZ7" s="628"/>
      <c r="BA7" s="628"/>
      <c r="BB7" s="14"/>
    </row>
    <row r="8" spans="1:58" ht="11.25" customHeight="1" x14ac:dyDescent="0.25">
      <c r="A8" s="625"/>
      <c r="B8" s="625"/>
      <c r="C8" s="625"/>
      <c r="D8" s="4"/>
      <c r="E8" s="4"/>
      <c r="F8" s="629" t="s">
        <v>5</v>
      </c>
      <c r="G8" s="629"/>
      <c r="H8" s="629"/>
      <c r="I8" s="629"/>
      <c r="J8" s="629"/>
      <c r="K8" s="629"/>
      <c r="L8" s="629"/>
      <c r="M8" s="629"/>
      <c r="N8" s="629"/>
      <c r="O8" s="629"/>
      <c r="P8" s="629"/>
      <c r="Q8" s="629"/>
      <c r="R8" s="629"/>
      <c r="S8" s="629"/>
      <c r="T8" s="629"/>
      <c r="U8" s="629"/>
      <c r="V8" s="629"/>
      <c r="W8" s="629"/>
      <c r="X8" s="629"/>
      <c r="Y8" s="629"/>
      <c r="Z8" s="629"/>
      <c r="AA8" s="629"/>
      <c r="AB8" s="629"/>
      <c r="AC8" s="629"/>
      <c r="AD8" s="629"/>
      <c r="AE8" s="629"/>
      <c r="AF8" s="629"/>
      <c r="AG8" s="629"/>
      <c r="AH8" s="629"/>
      <c r="AI8" s="629"/>
      <c r="AJ8" s="629"/>
      <c r="AK8" s="629"/>
      <c r="AL8" s="629"/>
      <c r="AM8" s="629"/>
      <c r="AN8" s="629"/>
      <c r="AO8" s="629"/>
      <c r="AP8" s="629"/>
      <c r="AQ8" s="629"/>
      <c r="AR8" s="629"/>
      <c r="AS8" s="629"/>
      <c r="AT8" s="629"/>
      <c r="AU8" s="629"/>
      <c r="AV8" s="629"/>
      <c r="AW8" s="629"/>
      <c r="AX8" s="629"/>
      <c r="AY8" s="629"/>
      <c r="AZ8" s="629"/>
      <c r="BA8" s="629"/>
      <c r="BB8" s="14"/>
    </row>
    <row r="9" spans="1:58" ht="11.25" customHeight="1" x14ac:dyDescent="0.25">
      <c r="A9" s="625"/>
      <c r="B9" s="625"/>
      <c r="C9" s="625"/>
      <c r="D9" s="4"/>
      <c r="E9" s="4"/>
      <c r="F9" s="629"/>
      <c r="G9" s="629"/>
      <c r="H9" s="629"/>
      <c r="I9" s="629"/>
      <c r="J9" s="629"/>
      <c r="K9" s="629"/>
      <c r="L9" s="629"/>
      <c r="M9" s="629"/>
      <c r="N9" s="629"/>
      <c r="O9" s="629"/>
      <c r="P9" s="629"/>
      <c r="Q9" s="629"/>
      <c r="R9" s="629"/>
      <c r="S9" s="629"/>
      <c r="T9" s="629"/>
      <c r="U9" s="629"/>
      <c r="V9" s="629"/>
      <c r="W9" s="629"/>
      <c r="X9" s="629"/>
      <c r="Y9" s="629"/>
      <c r="Z9" s="629"/>
      <c r="AA9" s="629"/>
      <c r="AB9" s="629"/>
      <c r="AC9" s="629"/>
      <c r="AD9" s="629"/>
      <c r="AE9" s="629"/>
      <c r="AF9" s="629"/>
      <c r="AG9" s="629"/>
      <c r="AH9" s="629"/>
      <c r="AI9" s="629"/>
      <c r="AJ9" s="629"/>
      <c r="AK9" s="629"/>
      <c r="AL9" s="629"/>
      <c r="AM9" s="629"/>
      <c r="AN9" s="629"/>
      <c r="AO9" s="629"/>
      <c r="AP9" s="629"/>
      <c r="AQ9" s="629"/>
      <c r="AR9" s="629"/>
      <c r="AS9" s="629"/>
      <c r="AT9" s="629"/>
      <c r="AU9" s="629"/>
      <c r="AV9" s="629"/>
      <c r="AW9" s="629"/>
      <c r="AX9" s="629"/>
      <c r="AY9" s="629"/>
      <c r="AZ9" s="629"/>
      <c r="BA9" s="629"/>
      <c r="BB9" s="14"/>
    </row>
    <row r="10" spans="1:58" ht="12" customHeight="1" x14ac:dyDescent="0.25">
      <c r="A10" s="625"/>
      <c r="B10" s="625"/>
      <c r="C10" s="625"/>
      <c r="D10" s="4"/>
      <c r="E10" s="4"/>
      <c r="F10" s="630" t="s">
        <v>6</v>
      </c>
      <c r="G10" s="631"/>
      <c r="H10" s="631"/>
      <c r="I10" s="631"/>
      <c r="J10" s="631"/>
      <c r="K10" s="631"/>
      <c r="L10" s="631"/>
      <c r="M10" s="631"/>
      <c r="N10" s="631"/>
      <c r="O10" s="631"/>
      <c r="P10" s="631"/>
      <c r="Q10" s="631"/>
      <c r="R10" s="631"/>
      <c r="S10" s="631"/>
      <c r="T10" s="631"/>
      <c r="U10" s="631"/>
      <c r="V10" s="631"/>
      <c r="W10" s="631"/>
      <c r="X10" s="631"/>
      <c r="Y10" s="631"/>
      <c r="Z10" s="631"/>
      <c r="AA10" s="631"/>
      <c r="AB10" s="631"/>
      <c r="AC10" s="631"/>
      <c r="AD10" s="631"/>
      <c r="AE10" s="631"/>
      <c r="AF10" s="631"/>
      <c r="AG10" s="631"/>
      <c r="AH10" s="631"/>
      <c r="AI10" s="631"/>
      <c r="AJ10" s="631"/>
      <c r="AK10" s="631"/>
      <c r="AL10" s="631"/>
      <c r="AM10" s="631"/>
      <c r="AN10" s="631"/>
      <c r="AO10" s="631"/>
      <c r="AP10" s="631"/>
      <c r="AQ10" s="631"/>
      <c r="AR10" s="631"/>
      <c r="AS10" s="631"/>
      <c r="AT10" s="631"/>
      <c r="AU10" s="631"/>
      <c r="AV10" s="631"/>
      <c r="AW10" s="631"/>
      <c r="AX10" s="631"/>
      <c r="AY10" s="631"/>
      <c r="AZ10" s="631"/>
      <c r="BA10" s="631"/>
      <c r="BB10" s="14"/>
    </row>
    <row r="11" spans="1:58" ht="12" customHeight="1" x14ac:dyDescent="0.25">
      <c r="A11" s="4"/>
      <c r="B11" s="4"/>
      <c r="C11" s="4"/>
      <c r="D11" s="4"/>
      <c r="E11" s="4"/>
      <c r="F11" s="631"/>
      <c r="G11" s="632"/>
      <c r="H11" s="632"/>
      <c r="I11" s="632"/>
      <c r="J11" s="632"/>
      <c r="K11" s="632"/>
      <c r="L11" s="632"/>
      <c r="M11" s="632"/>
      <c r="N11" s="632"/>
      <c r="O11" s="632"/>
      <c r="P11" s="632"/>
      <c r="Q11" s="632"/>
      <c r="R11" s="632"/>
      <c r="S11" s="632"/>
      <c r="T11" s="632"/>
      <c r="U11" s="632"/>
      <c r="V11" s="632"/>
      <c r="W11" s="632"/>
      <c r="X11" s="632"/>
      <c r="Y11" s="632"/>
      <c r="Z11" s="632"/>
      <c r="AA11" s="632"/>
      <c r="AB11" s="632"/>
      <c r="AC11" s="632"/>
      <c r="AD11" s="632"/>
      <c r="AE11" s="632"/>
      <c r="AF11" s="632"/>
      <c r="AG11" s="632"/>
      <c r="AH11" s="632"/>
      <c r="AI11" s="632"/>
      <c r="AJ11" s="632"/>
      <c r="AK11" s="632"/>
      <c r="AL11" s="632"/>
      <c r="AM11" s="632"/>
      <c r="AN11" s="632"/>
      <c r="AO11" s="632"/>
      <c r="AP11" s="632"/>
      <c r="AQ11" s="632"/>
      <c r="AR11" s="632"/>
      <c r="AS11" s="632"/>
      <c r="AT11" s="632"/>
      <c r="AU11" s="632"/>
      <c r="AV11" s="632"/>
      <c r="AW11" s="632"/>
      <c r="AX11" s="632"/>
      <c r="AY11" s="632"/>
      <c r="AZ11" s="632"/>
      <c r="BA11" s="631"/>
      <c r="BB11" s="14"/>
    </row>
    <row r="12" spans="1:58" ht="12" customHeight="1" x14ac:dyDescent="0.25">
      <c r="A12" s="4"/>
      <c r="B12" s="4"/>
      <c r="C12" s="4"/>
      <c r="D12" s="4"/>
      <c r="E12" s="4"/>
      <c r="F12" s="631"/>
      <c r="G12" s="632"/>
      <c r="H12" s="632"/>
      <c r="I12" s="632"/>
      <c r="J12" s="632"/>
      <c r="K12" s="632"/>
      <c r="L12" s="632"/>
      <c r="M12" s="632"/>
      <c r="N12" s="632"/>
      <c r="O12" s="632"/>
      <c r="P12" s="632"/>
      <c r="Q12" s="632"/>
      <c r="R12" s="632"/>
      <c r="S12" s="632"/>
      <c r="T12" s="632"/>
      <c r="U12" s="632"/>
      <c r="V12" s="632"/>
      <c r="W12" s="632"/>
      <c r="X12" s="632"/>
      <c r="Y12" s="632"/>
      <c r="Z12" s="632"/>
      <c r="AA12" s="632"/>
      <c r="AB12" s="632"/>
      <c r="AC12" s="632"/>
      <c r="AD12" s="632"/>
      <c r="AE12" s="632"/>
      <c r="AF12" s="632"/>
      <c r="AG12" s="632"/>
      <c r="AH12" s="632"/>
      <c r="AI12" s="632"/>
      <c r="AJ12" s="632"/>
      <c r="AK12" s="632"/>
      <c r="AL12" s="632"/>
      <c r="AM12" s="632"/>
      <c r="AN12" s="632"/>
      <c r="AO12" s="632"/>
      <c r="AP12" s="632"/>
      <c r="AQ12" s="632"/>
      <c r="AR12" s="632"/>
      <c r="AS12" s="632"/>
      <c r="AT12" s="632"/>
      <c r="AU12" s="632"/>
      <c r="AV12" s="632"/>
      <c r="AW12" s="632"/>
      <c r="AX12" s="632"/>
      <c r="AY12" s="632"/>
      <c r="AZ12" s="632"/>
      <c r="BA12" s="631"/>
      <c r="BB12" s="14"/>
    </row>
    <row r="13" spans="1:58" ht="15.75" customHeight="1" x14ac:dyDescent="0.25">
      <c r="A13" s="4"/>
      <c r="B13" s="4"/>
      <c r="C13" s="4"/>
      <c r="D13" s="4"/>
      <c r="E13" s="4"/>
      <c r="F13" s="631"/>
      <c r="G13" s="631"/>
      <c r="H13" s="631"/>
      <c r="I13" s="631"/>
      <c r="J13" s="631"/>
      <c r="K13" s="631"/>
      <c r="L13" s="631"/>
      <c r="M13" s="631"/>
      <c r="N13" s="631"/>
      <c r="O13" s="631"/>
      <c r="P13" s="631"/>
      <c r="Q13" s="631"/>
      <c r="R13" s="631"/>
      <c r="S13" s="631"/>
      <c r="T13" s="631"/>
      <c r="U13" s="631"/>
      <c r="V13" s="631"/>
      <c r="W13" s="631"/>
      <c r="X13" s="631"/>
      <c r="Y13" s="631"/>
      <c r="Z13" s="631"/>
      <c r="AA13" s="631"/>
      <c r="AB13" s="631"/>
      <c r="AC13" s="631"/>
      <c r="AD13" s="631"/>
      <c r="AE13" s="631"/>
      <c r="AF13" s="631"/>
      <c r="AG13" s="631"/>
      <c r="AH13" s="631"/>
      <c r="AI13" s="631"/>
      <c r="AJ13" s="631"/>
      <c r="AK13" s="631"/>
      <c r="AL13" s="631"/>
      <c r="AM13" s="631"/>
      <c r="AN13" s="631"/>
      <c r="AO13" s="631"/>
      <c r="AP13" s="631"/>
      <c r="AQ13" s="631"/>
      <c r="AR13" s="631"/>
      <c r="AS13" s="631"/>
      <c r="AT13" s="631"/>
      <c r="AU13" s="631"/>
      <c r="AV13" s="631"/>
      <c r="AW13" s="631"/>
      <c r="AX13" s="631"/>
      <c r="AY13" s="631"/>
      <c r="AZ13" s="631"/>
      <c r="BA13" s="631"/>
      <c r="BB13" s="14"/>
    </row>
    <row r="14" spans="1:58" ht="13.5" customHeight="1" x14ac:dyDescent="0.25">
      <c r="A14" s="4"/>
      <c r="B14" s="4"/>
      <c r="C14" s="4"/>
      <c r="D14" s="4"/>
      <c r="E14" s="4"/>
      <c r="F14" s="633" t="s">
        <v>7</v>
      </c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/>
      <c r="U14" s="633"/>
      <c r="V14" s="633"/>
      <c r="W14" s="633"/>
      <c r="X14" s="633"/>
      <c r="Y14" s="633"/>
      <c r="Z14" s="633"/>
      <c r="AA14" s="633"/>
      <c r="AB14" s="633"/>
      <c r="AC14" s="633"/>
      <c r="AD14" s="633"/>
      <c r="AE14" s="633"/>
      <c r="AF14" s="633"/>
      <c r="AG14" s="633"/>
      <c r="AH14" s="633"/>
      <c r="AI14" s="633"/>
      <c r="AJ14" s="633"/>
      <c r="AK14" s="633"/>
      <c r="AL14" s="633"/>
      <c r="AM14" s="633"/>
      <c r="AN14" s="633"/>
      <c r="AO14" s="633"/>
      <c r="AP14" s="633"/>
      <c r="AQ14" s="633"/>
      <c r="AR14" s="633"/>
      <c r="AS14" s="633"/>
      <c r="AT14" s="633"/>
      <c r="AU14" s="633"/>
      <c r="AV14" s="633"/>
      <c r="AW14" s="633"/>
      <c r="AX14" s="633"/>
      <c r="AY14" s="633"/>
      <c r="AZ14" s="633"/>
      <c r="BA14" s="633"/>
      <c r="BB14" s="14"/>
    </row>
    <row r="15" spans="1:58" ht="13.5" customHeight="1" x14ac:dyDescent="0.25">
      <c r="A15" s="4"/>
      <c r="B15" s="4"/>
      <c r="C15" s="4"/>
      <c r="D15" s="4"/>
      <c r="E15" s="4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/>
      <c r="U15" s="633"/>
      <c r="V15" s="633"/>
      <c r="W15" s="633"/>
      <c r="X15" s="633"/>
      <c r="Y15" s="633"/>
      <c r="Z15" s="633"/>
      <c r="AA15" s="633"/>
      <c r="AB15" s="633"/>
      <c r="AC15" s="633"/>
      <c r="AD15" s="633"/>
      <c r="AE15" s="633"/>
      <c r="AF15" s="633"/>
      <c r="AG15" s="633"/>
      <c r="AH15" s="633"/>
      <c r="AI15" s="633"/>
      <c r="AJ15" s="633"/>
      <c r="AK15" s="633"/>
      <c r="AL15" s="633"/>
      <c r="AM15" s="633"/>
      <c r="AN15" s="633"/>
      <c r="AO15" s="633"/>
      <c r="AP15" s="633"/>
      <c r="AQ15" s="633"/>
      <c r="AR15" s="633"/>
      <c r="AS15" s="633"/>
      <c r="AT15" s="633"/>
      <c r="AU15" s="633"/>
      <c r="AV15" s="633"/>
      <c r="AW15" s="633"/>
      <c r="AX15" s="633"/>
      <c r="AY15" s="633"/>
      <c r="AZ15" s="633"/>
      <c r="BA15" s="633"/>
      <c r="BB15" s="14"/>
      <c r="BC15" s="15"/>
    </row>
    <row r="16" spans="1:58" ht="9.75" customHeight="1" x14ac:dyDescent="0.25">
      <c r="A16" s="4"/>
      <c r="B16" s="4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16"/>
      <c r="AS16" s="16"/>
      <c r="AT16" s="5"/>
      <c r="AU16" s="16"/>
      <c r="AV16" s="16"/>
      <c r="AW16" s="5"/>
      <c r="AX16" s="16"/>
      <c r="AY16" s="16"/>
      <c r="AZ16" s="5"/>
      <c r="BA16" s="16"/>
      <c r="BB16" s="14"/>
    </row>
    <row r="17" spans="1:54" ht="9.75" customHeight="1" x14ac:dyDescent="0.25">
      <c r="A17" s="4"/>
      <c r="B17" s="4"/>
      <c r="C17" s="4"/>
      <c r="D17" s="4"/>
      <c r="E17" s="4"/>
      <c r="F17" s="634" t="s">
        <v>8</v>
      </c>
      <c r="G17" s="634"/>
      <c r="H17" s="634"/>
      <c r="I17" s="634"/>
      <c r="J17" s="634"/>
      <c r="K17" s="634"/>
      <c r="L17" s="634"/>
      <c r="M17" s="634"/>
      <c r="N17" s="634"/>
      <c r="O17" s="634"/>
      <c r="P17" s="634"/>
      <c r="Q17" s="634"/>
      <c r="R17" s="634"/>
      <c r="S17" s="634"/>
      <c r="T17" s="634"/>
      <c r="U17" s="634"/>
      <c r="V17" s="634"/>
      <c r="W17" s="634"/>
      <c r="X17" s="634"/>
      <c r="Y17" s="634"/>
      <c r="Z17" s="634"/>
      <c r="AA17" s="634"/>
      <c r="AB17" s="634"/>
      <c r="AC17" s="634"/>
      <c r="AD17" s="634"/>
      <c r="AE17" s="634"/>
      <c r="AF17" s="634"/>
      <c r="AG17" s="634"/>
      <c r="AH17" s="634"/>
      <c r="AI17" s="634"/>
      <c r="AJ17" s="634"/>
      <c r="AK17" s="634"/>
      <c r="AL17" s="634"/>
      <c r="AM17" s="634"/>
      <c r="AN17" s="634"/>
      <c r="AO17" s="634"/>
      <c r="AP17" s="634"/>
      <c r="AQ17" s="634"/>
      <c r="AR17" s="634"/>
      <c r="AS17" s="634"/>
      <c r="AT17" s="634"/>
      <c r="AU17" s="634"/>
      <c r="AV17" s="634"/>
      <c r="AW17" s="634"/>
      <c r="AX17" s="634"/>
      <c r="AY17" s="634"/>
      <c r="AZ17" s="634"/>
      <c r="BA17" s="634"/>
      <c r="BB17" s="14"/>
    </row>
    <row r="18" spans="1:54" ht="8.25" customHeight="1" x14ac:dyDescent="0.25">
      <c r="A18" s="4"/>
      <c r="B18" s="4"/>
      <c r="C18" s="4"/>
      <c r="D18" s="4"/>
      <c r="E18" s="4"/>
      <c r="F18" s="634"/>
      <c r="G18" s="634"/>
      <c r="H18" s="634"/>
      <c r="I18" s="634"/>
      <c r="J18" s="634"/>
      <c r="K18" s="634"/>
      <c r="L18" s="634"/>
      <c r="M18" s="634"/>
      <c r="N18" s="634"/>
      <c r="O18" s="634"/>
      <c r="P18" s="634"/>
      <c r="Q18" s="634"/>
      <c r="R18" s="634"/>
      <c r="S18" s="634"/>
      <c r="T18" s="634"/>
      <c r="U18" s="634"/>
      <c r="V18" s="634"/>
      <c r="W18" s="634"/>
      <c r="X18" s="634"/>
      <c r="Y18" s="634"/>
      <c r="Z18" s="634"/>
      <c r="AA18" s="634"/>
      <c r="AB18" s="634"/>
      <c r="AC18" s="634"/>
      <c r="AD18" s="634"/>
      <c r="AE18" s="634"/>
      <c r="AF18" s="634"/>
      <c r="AG18" s="634"/>
      <c r="AH18" s="634"/>
      <c r="AI18" s="634"/>
      <c r="AJ18" s="634"/>
      <c r="AK18" s="634"/>
      <c r="AL18" s="634"/>
      <c r="AM18" s="634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14"/>
    </row>
    <row r="19" spans="1:54" ht="16.5" customHeight="1" x14ac:dyDescent="0.25">
      <c r="A19" s="4"/>
      <c r="B19" s="4"/>
      <c r="C19" s="4"/>
      <c r="D19" s="4"/>
      <c r="E19" s="4"/>
      <c r="F19" s="635" t="s">
        <v>9</v>
      </c>
      <c r="G19" s="635"/>
      <c r="H19" s="635"/>
      <c r="I19" s="635"/>
      <c r="J19" s="635"/>
      <c r="K19" s="17"/>
      <c r="L19" s="636" t="s">
        <v>10</v>
      </c>
      <c r="M19" s="637"/>
      <c r="N19" s="637"/>
      <c r="O19" s="637"/>
      <c r="P19" s="637"/>
      <c r="Q19" s="637"/>
      <c r="R19" s="637"/>
      <c r="S19" s="637"/>
      <c r="T19" s="637"/>
      <c r="U19" s="637"/>
      <c r="V19" s="637"/>
      <c r="W19" s="637"/>
      <c r="X19" s="637"/>
      <c r="Y19" s="637"/>
      <c r="Z19" s="637"/>
      <c r="AA19" s="637"/>
      <c r="AB19" s="637"/>
      <c r="AC19" s="637"/>
      <c r="AD19" s="637"/>
      <c r="AE19" s="637"/>
      <c r="AF19" s="637"/>
      <c r="AG19" s="637"/>
      <c r="AH19" s="637"/>
      <c r="AI19" s="637"/>
      <c r="AJ19" s="637"/>
      <c r="AK19" s="637"/>
      <c r="AL19" s="637"/>
      <c r="AM19" s="637"/>
      <c r="AN19" s="637"/>
      <c r="AO19" s="637"/>
      <c r="AP19" s="637"/>
      <c r="AQ19" s="637"/>
      <c r="AR19" s="637"/>
      <c r="AS19" s="637"/>
      <c r="AT19" s="637"/>
      <c r="AU19" s="637"/>
      <c r="AV19" s="637"/>
      <c r="AW19" s="637"/>
      <c r="AX19" s="637"/>
      <c r="AY19" s="637"/>
      <c r="AZ19" s="637"/>
      <c r="BA19" s="637"/>
      <c r="BB19" s="14"/>
    </row>
    <row r="20" spans="1:54" ht="16.5" customHeight="1" x14ac:dyDescent="0.25">
      <c r="A20" s="4"/>
      <c r="B20" s="4"/>
      <c r="C20" s="4"/>
      <c r="D20" s="4"/>
      <c r="E20" s="4"/>
      <c r="F20" s="638" t="s">
        <v>11</v>
      </c>
      <c r="G20" s="638"/>
      <c r="H20" s="638"/>
      <c r="I20" s="638"/>
      <c r="J20" s="638"/>
      <c r="K20" s="638"/>
      <c r="L20" s="638" t="s">
        <v>12</v>
      </c>
      <c r="M20" s="638"/>
      <c r="N20" s="638"/>
      <c r="O20" s="638"/>
      <c r="P20" s="638"/>
      <c r="Q20" s="638"/>
      <c r="R20" s="638"/>
      <c r="S20" s="638"/>
      <c r="T20" s="638"/>
      <c r="U20" s="638"/>
      <c r="V20" s="638"/>
      <c r="W20" s="638"/>
      <c r="X20" s="638"/>
      <c r="Y20" s="638"/>
      <c r="Z20" s="638"/>
      <c r="AA20" s="638"/>
      <c r="AB20" s="638"/>
      <c r="AC20" s="638"/>
      <c r="AD20" s="638"/>
      <c r="AE20" s="638"/>
      <c r="AF20" s="638"/>
      <c r="AG20" s="638"/>
      <c r="AH20" s="638"/>
      <c r="AI20" s="638"/>
      <c r="AJ20" s="638"/>
      <c r="AK20" s="638"/>
      <c r="AL20" s="638"/>
      <c r="AM20" s="638"/>
      <c r="AN20" s="638"/>
      <c r="AO20" s="638"/>
      <c r="AP20" s="638"/>
      <c r="AQ20" s="638"/>
      <c r="AR20" s="638"/>
      <c r="AS20" s="638"/>
      <c r="AT20" s="638"/>
      <c r="AU20" s="638"/>
      <c r="AV20" s="638"/>
      <c r="AW20" s="638"/>
      <c r="AX20" s="638"/>
      <c r="AY20" s="638"/>
      <c r="AZ20" s="638"/>
      <c r="BA20" s="16"/>
      <c r="BB20" s="14"/>
    </row>
    <row r="21" spans="1:54" ht="16.5" customHeight="1" x14ac:dyDescent="0.25">
      <c r="A21" s="4"/>
      <c r="B21" s="4"/>
      <c r="C21" s="4"/>
      <c r="D21" s="4"/>
      <c r="E21" s="4"/>
      <c r="F21" s="639" t="s">
        <v>13</v>
      </c>
      <c r="G21" s="639"/>
      <c r="H21" s="639"/>
      <c r="I21" s="639"/>
      <c r="J21" s="639"/>
      <c r="K21" s="639"/>
      <c r="L21" s="639"/>
      <c r="M21" s="639"/>
      <c r="N21" s="639"/>
      <c r="O21" s="639"/>
      <c r="P21" s="639"/>
      <c r="Q21" s="639"/>
      <c r="R21" s="639"/>
      <c r="S21" s="639"/>
      <c r="T21" s="639"/>
      <c r="U21" s="639"/>
      <c r="V21" s="639"/>
      <c r="W21" s="639"/>
      <c r="X21" s="639"/>
      <c r="Y21" s="639"/>
      <c r="Z21" s="640"/>
      <c r="AA21" s="640"/>
      <c r="AB21" s="640"/>
      <c r="AC21" s="640"/>
      <c r="AD21" s="640"/>
      <c r="AE21" s="640"/>
      <c r="AF21" s="640"/>
      <c r="AG21" s="640"/>
      <c r="AH21" s="640"/>
      <c r="AI21" s="640"/>
      <c r="AJ21" s="640"/>
      <c r="AK21" s="640"/>
      <c r="AL21" s="640"/>
      <c r="AM21" s="640"/>
      <c r="AN21" s="640"/>
      <c r="AO21" s="640"/>
      <c r="AP21" s="640"/>
      <c r="AQ21" s="640"/>
      <c r="AR21" s="640"/>
      <c r="AS21" s="640"/>
      <c r="AT21" s="640"/>
      <c r="AU21" s="640"/>
      <c r="AV21" s="640"/>
      <c r="AW21" s="640"/>
      <c r="AX21" s="640"/>
      <c r="AY21" s="640"/>
      <c r="AZ21" s="640"/>
      <c r="BA21" s="640"/>
      <c r="BB21" s="14"/>
    </row>
    <row r="22" spans="1:54" ht="23.25" customHeight="1" x14ac:dyDescent="0.25">
      <c r="A22" s="4"/>
      <c r="B22" s="4"/>
      <c r="C22" s="4"/>
      <c r="D22" s="4"/>
      <c r="E22" s="4"/>
      <c r="F22" s="641" t="s">
        <v>14</v>
      </c>
      <c r="G22" s="641"/>
      <c r="H22" s="641"/>
      <c r="I22" s="641"/>
      <c r="J22" s="641"/>
      <c r="K22" s="641"/>
      <c r="L22" s="642" t="s">
        <v>15</v>
      </c>
      <c r="M22" s="642"/>
      <c r="N22" s="642"/>
      <c r="O22" s="642"/>
      <c r="P22" s="642"/>
      <c r="Q22" s="642"/>
      <c r="R22" s="642"/>
      <c r="S22" s="642"/>
      <c r="T22" s="642"/>
      <c r="U22" s="642"/>
      <c r="V22" s="642"/>
      <c r="W22" s="642"/>
      <c r="X22" s="642"/>
      <c r="Y22" s="642"/>
      <c r="Z22" s="642"/>
      <c r="AA22" s="642"/>
      <c r="AB22" s="642"/>
      <c r="AC22" s="642"/>
      <c r="AD22" s="642"/>
      <c r="AE22" s="642"/>
      <c r="AF22" s="642"/>
      <c r="AG22" s="642"/>
      <c r="AH22" s="642"/>
      <c r="AI22" s="642"/>
      <c r="AJ22" s="642"/>
      <c r="AK22" s="642"/>
      <c r="AL22" s="642"/>
      <c r="AM22" s="642"/>
      <c r="AN22" s="642"/>
      <c r="AO22" s="642"/>
      <c r="AP22" s="642"/>
      <c r="AQ22" s="642"/>
      <c r="AR22" s="642"/>
      <c r="AS22" s="642"/>
      <c r="AT22" s="642"/>
      <c r="AU22" s="642"/>
      <c r="AV22" s="642"/>
      <c r="AW22" s="642"/>
      <c r="AX22" s="642"/>
      <c r="AY22" s="642"/>
      <c r="AZ22" s="642"/>
      <c r="BA22" s="642"/>
      <c r="BB22" s="14"/>
    </row>
    <row r="23" spans="1:54" ht="19" customHeight="1" x14ac:dyDescent="0.25">
      <c r="A23" s="4"/>
      <c r="B23" s="4"/>
      <c r="C23" s="4"/>
      <c r="D23" s="4"/>
      <c r="E23" s="4"/>
      <c r="F23" s="18"/>
      <c r="G23" s="18"/>
      <c r="H23" s="18"/>
      <c r="I23" s="18"/>
      <c r="J23" s="18"/>
      <c r="K23" s="18"/>
      <c r="L23" s="19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14"/>
    </row>
    <row r="24" spans="1:54" ht="20.149999999999999" customHeight="1" x14ac:dyDescent="0.25">
      <c r="A24" s="4"/>
      <c r="B24" s="4"/>
      <c r="C24" s="4"/>
      <c r="D24" s="4"/>
      <c r="E24" s="4"/>
      <c r="F24" s="643" t="s">
        <v>16</v>
      </c>
      <c r="G24" s="643"/>
      <c r="H24" s="643"/>
      <c r="I24" s="643"/>
      <c r="J24" s="643"/>
      <c r="K24" s="643"/>
      <c r="L24" s="644" t="s">
        <v>17</v>
      </c>
      <c r="M24" s="644"/>
      <c r="N24" s="644"/>
      <c r="O24" s="644"/>
      <c r="P24" s="644"/>
      <c r="Q24" s="644"/>
      <c r="R24" s="644"/>
      <c r="S24" s="644"/>
      <c r="T24" s="644"/>
      <c r="U24" s="644"/>
      <c r="V24" s="644"/>
      <c r="W24" s="644"/>
      <c r="X24" s="644"/>
      <c r="Y24" s="644"/>
      <c r="Z24" s="644"/>
      <c r="AA24" s="644"/>
      <c r="AB24" s="644"/>
      <c r="AC24" s="644"/>
      <c r="AD24" s="644"/>
      <c r="AE24" s="644"/>
      <c r="AF24" s="644"/>
      <c r="AG24" s="644"/>
      <c r="AH24" s="644"/>
      <c r="AI24" s="644"/>
      <c r="AJ24" s="644"/>
      <c r="AK24" s="644"/>
      <c r="AL24" s="644"/>
      <c r="AM24" s="644"/>
      <c r="AN24" s="644"/>
      <c r="AO24" s="644"/>
      <c r="AP24" s="644"/>
      <c r="AQ24" s="644"/>
      <c r="AR24" s="644"/>
      <c r="AS24" s="644"/>
      <c r="AT24" s="644"/>
      <c r="AU24" s="644"/>
      <c r="AV24" s="644"/>
      <c r="AW24" s="644"/>
      <c r="AX24" s="644"/>
      <c r="AY24" s="644"/>
      <c r="AZ24" s="644"/>
      <c r="BA24" s="644"/>
      <c r="BB24" s="14"/>
    </row>
    <row r="25" spans="1:54" ht="19" customHeight="1" x14ac:dyDescent="0.25">
      <c r="A25" s="4"/>
      <c r="B25" s="4"/>
      <c r="C25" s="4"/>
      <c r="D25" s="4"/>
      <c r="E25" s="4"/>
      <c r="F25" s="18"/>
      <c r="G25" s="18"/>
      <c r="H25" s="18"/>
      <c r="I25" s="18"/>
      <c r="J25" s="18"/>
      <c r="K25" s="18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14"/>
    </row>
    <row r="26" spans="1:54" ht="16.5" customHeight="1" x14ac:dyDescent="0.25">
      <c r="A26" s="4"/>
      <c r="B26" s="4"/>
      <c r="C26" s="4"/>
      <c r="D26" s="4"/>
      <c r="E26" s="4"/>
      <c r="F26" s="641" t="s">
        <v>18</v>
      </c>
      <c r="G26" s="641"/>
      <c r="H26" s="641"/>
      <c r="I26" s="641"/>
      <c r="J26" s="641"/>
      <c r="K26" s="641"/>
      <c r="L26" s="645" t="s">
        <v>19</v>
      </c>
      <c r="M26" s="645"/>
      <c r="N26" s="645"/>
      <c r="O26" s="645"/>
      <c r="P26" s="645"/>
      <c r="Q26" s="645"/>
      <c r="R26" s="645"/>
      <c r="S26" s="645"/>
      <c r="T26" s="645"/>
      <c r="U26" s="645"/>
      <c r="V26" s="645"/>
      <c r="W26" s="645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22"/>
      <c r="AT26" s="21"/>
      <c r="AU26" s="22"/>
      <c r="AV26" s="22"/>
      <c r="AW26" s="21"/>
      <c r="AX26" s="22"/>
      <c r="AY26" s="22"/>
      <c r="AZ26" s="21"/>
      <c r="BA26" s="22"/>
      <c r="BB26" s="14"/>
    </row>
    <row r="27" spans="1:54" ht="16.5" customHeight="1" x14ac:dyDescent="0.25">
      <c r="A27" s="4"/>
      <c r="B27" s="4"/>
      <c r="C27" s="4"/>
      <c r="D27" s="4"/>
      <c r="E27" s="4"/>
      <c r="F27" s="18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18"/>
      <c r="V27" s="1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18"/>
      <c r="AO27" s="5"/>
      <c r="AP27" s="5"/>
      <c r="AQ27" s="5"/>
      <c r="AR27" s="16"/>
      <c r="AS27" s="16"/>
      <c r="AT27" s="5"/>
      <c r="AU27" s="16"/>
      <c r="AV27" s="16"/>
      <c r="AW27" s="5"/>
      <c r="AX27" s="16"/>
      <c r="AY27" s="16"/>
      <c r="AZ27" s="5"/>
      <c r="BA27" s="16"/>
      <c r="BB27" s="14"/>
    </row>
    <row r="28" spans="1:54" ht="16.5" customHeight="1" x14ac:dyDescent="0.25">
      <c r="A28" s="4"/>
      <c r="B28" s="4"/>
      <c r="C28" s="4"/>
      <c r="D28" s="4"/>
      <c r="E28" s="4"/>
      <c r="F28" s="23" t="s">
        <v>20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5"/>
      <c r="S28" s="646" t="s">
        <v>21</v>
      </c>
      <c r="T28" s="646"/>
      <c r="U28" s="646"/>
      <c r="V28" s="646"/>
      <c r="W28" s="646"/>
      <c r="X28" s="5"/>
      <c r="Y28" s="5"/>
      <c r="Z28" s="23" t="s">
        <v>22</v>
      </c>
      <c r="AA28" s="23"/>
      <c r="AB28" s="23"/>
      <c r="AC28" s="23"/>
      <c r="AD28" s="23"/>
      <c r="AE28" s="23"/>
      <c r="AF28" s="23"/>
      <c r="AG28" s="23"/>
      <c r="AH28" s="23"/>
      <c r="AI28" s="23"/>
      <c r="AJ28" s="24"/>
      <c r="AK28" s="24"/>
      <c r="AL28" s="24"/>
      <c r="AM28" s="647">
        <v>2026</v>
      </c>
      <c r="AN28" s="647"/>
      <c r="AO28" s="647"/>
      <c r="AP28" s="647"/>
      <c r="AQ28" s="5"/>
      <c r="AR28" s="16"/>
      <c r="AS28" s="16"/>
      <c r="AT28" s="5"/>
      <c r="AU28" s="16"/>
      <c r="AV28" s="16"/>
      <c r="AW28" s="5"/>
      <c r="AX28" s="16"/>
      <c r="AY28" s="16"/>
      <c r="AZ28" s="5"/>
      <c r="BA28" s="16"/>
      <c r="BB28" s="14"/>
    </row>
    <row r="29" spans="1:54" ht="16.5" customHeight="1" x14ac:dyDescent="0.25">
      <c r="A29" s="4"/>
      <c r="B29" s="4"/>
      <c r="C29" s="4"/>
      <c r="D29" s="4"/>
      <c r="E29" s="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16"/>
      <c r="AS29" s="16"/>
      <c r="AT29" s="5"/>
      <c r="AU29" s="16"/>
      <c r="AV29" s="16"/>
      <c r="AW29" s="5"/>
      <c r="AX29" s="16"/>
      <c r="AY29" s="16"/>
      <c r="AZ29" s="5"/>
      <c r="BA29" s="16"/>
      <c r="BB29" s="14"/>
    </row>
    <row r="30" spans="1:54" ht="16.5" customHeight="1" x14ac:dyDescent="0.25">
      <c r="A30" s="4"/>
      <c r="B30" s="4"/>
      <c r="C30" s="4"/>
      <c r="D30" s="4"/>
      <c r="E30" s="4"/>
      <c r="F30" s="641" t="s">
        <v>23</v>
      </c>
      <c r="G30" s="641"/>
      <c r="H30" s="641"/>
      <c r="I30" s="641"/>
      <c r="J30" s="641"/>
      <c r="K30" s="641"/>
      <c r="L30" s="641"/>
      <c r="M30" s="641"/>
      <c r="N30" s="641"/>
      <c r="O30" s="641"/>
      <c r="P30" s="641"/>
      <c r="Q30" s="641"/>
      <c r="R30" s="641"/>
      <c r="S30" s="641"/>
      <c r="T30" s="641"/>
      <c r="U30" s="641"/>
      <c r="V30" s="641"/>
      <c r="W30" s="641"/>
      <c r="X30" s="641"/>
      <c r="Y30" s="641"/>
      <c r="Z30" s="648" t="s">
        <v>24</v>
      </c>
      <c r="AA30" s="649"/>
      <c r="AB30" s="649"/>
      <c r="AC30" s="649"/>
      <c r="AD30" s="649"/>
      <c r="AE30" s="649"/>
      <c r="AF30" s="649"/>
      <c r="AG30" s="649"/>
      <c r="AH30" s="649"/>
      <c r="AI30" s="649"/>
      <c r="AJ30" s="649"/>
      <c r="AK30" s="649"/>
      <c r="AL30" s="649"/>
      <c r="AM30" s="649"/>
      <c r="AN30" s="649"/>
      <c r="AO30" s="649"/>
      <c r="AP30" s="649"/>
      <c r="AQ30" s="649"/>
      <c r="AR30" s="649"/>
      <c r="AS30" s="649"/>
      <c r="AT30" s="649"/>
      <c r="AU30" s="649"/>
      <c r="AV30" s="649"/>
      <c r="AW30" s="649"/>
      <c r="AX30" s="649"/>
      <c r="AY30" s="649"/>
      <c r="AZ30" s="649"/>
      <c r="BA30" s="649"/>
      <c r="BB30" s="14"/>
    </row>
    <row r="31" spans="1:54" ht="16.5" customHeight="1" x14ac:dyDescent="0.25">
      <c r="A31" s="4"/>
      <c r="B31" s="4"/>
      <c r="C31" s="4"/>
      <c r="D31" s="4"/>
      <c r="E31" s="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638" t="s">
        <v>25</v>
      </c>
      <c r="AA31" s="638"/>
      <c r="AB31" s="638"/>
      <c r="AC31" s="638"/>
      <c r="AD31" s="638"/>
      <c r="AE31" s="638"/>
      <c r="AF31" s="638"/>
      <c r="AG31" s="638"/>
      <c r="AH31" s="638"/>
      <c r="AI31" s="638"/>
      <c r="AJ31" s="638"/>
      <c r="AK31" s="638"/>
      <c r="AL31" s="638"/>
      <c r="AM31" s="638"/>
      <c r="AN31" s="638"/>
      <c r="AO31" s="638"/>
      <c r="AP31" s="638"/>
      <c r="AQ31" s="638"/>
      <c r="AR31" s="638"/>
      <c r="AS31" s="638"/>
      <c r="AT31" s="638"/>
      <c r="AU31" s="638"/>
      <c r="AV31" s="638"/>
      <c r="AW31" s="638"/>
      <c r="AX31" s="638"/>
      <c r="AY31" s="638"/>
      <c r="AZ31" s="638"/>
      <c r="BA31" s="638"/>
      <c r="BB31" s="14"/>
    </row>
    <row r="32" spans="1:54" ht="16.5" customHeight="1" x14ac:dyDescent="0.25">
      <c r="A32" s="4"/>
      <c r="B32" s="4"/>
      <c r="C32" s="4"/>
      <c r="D32" s="4"/>
      <c r="E32" s="4"/>
      <c r="F32" s="25" t="s">
        <v>26</v>
      </c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6"/>
      <c r="AA32" s="26"/>
      <c r="AB32" s="26"/>
      <c r="AC32" s="6"/>
      <c r="AD32" s="6"/>
      <c r="AE32" s="6"/>
      <c r="AF32" s="5"/>
      <c r="AG32" s="5"/>
      <c r="AH32" s="5"/>
      <c r="AI32" s="5"/>
      <c r="AJ32" s="5"/>
      <c r="AK32" s="5"/>
      <c r="AL32" s="5"/>
      <c r="AM32" s="650" t="s">
        <v>27</v>
      </c>
      <c r="AN32" s="650"/>
      <c r="AO32" s="651">
        <v>862</v>
      </c>
      <c r="AP32" s="651"/>
      <c r="AQ32" s="651"/>
      <c r="AR32" s="16"/>
      <c r="AS32" s="16"/>
      <c r="AT32" s="5"/>
      <c r="AU32" s="16"/>
      <c r="AV32" s="16"/>
      <c r="AW32" s="5"/>
      <c r="AX32" s="16"/>
      <c r="AY32" s="16"/>
      <c r="AZ32" s="5"/>
      <c r="BA32" s="16"/>
      <c r="BB32" s="14"/>
    </row>
    <row r="33" spans="1:54" ht="16.5" customHeight="1" x14ac:dyDescent="0.25">
      <c r="A33" s="4"/>
      <c r="B33" s="4"/>
      <c r="C33" s="4"/>
      <c r="D33" s="4"/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16"/>
      <c r="AS33" s="16"/>
      <c r="AT33" s="5"/>
      <c r="AU33" s="16"/>
      <c r="AV33" s="16"/>
      <c r="AW33" s="5"/>
      <c r="AX33" s="16"/>
      <c r="AY33" s="16"/>
      <c r="AZ33" s="5"/>
      <c r="BA33" s="16"/>
      <c r="BB33" s="14"/>
    </row>
    <row r="34" spans="1:54" ht="13.5" customHeight="1" x14ac:dyDescent="0.25"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4" ht="29.25" customHeight="1" x14ac:dyDescent="0.45">
      <c r="F35" s="2"/>
      <c r="G35" s="2"/>
      <c r="H35" s="2"/>
      <c r="I35" s="2"/>
      <c r="J35" s="2"/>
      <c r="K35" s="2"/>
      <c r="L35" s="2"/>
      <c r="M35" s="2"/>
      <c r="N35" s="2"/>
      <c r="O35" s="2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  <row r="36" spans="1:54" ht="13.5" customHeight="1" x14ac:dyDescent="0.25"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</row>
  </sheetData>
  <mergeCells count="33">
    <mergeCell ref="F30:Y30"/>
    <mergeCell ref="Z30:BA30"/>
    <mergeCell ref="Z31:BA31"/>
    <mergeCell ref="AM32:AN32"/>
    <mergeCell ref="AO32:AQ32"/>
    <mergeCell ref="F24:K24"/>
    <mergeCell ref="L24:BA24"/>
    <mergeCell ref="F26:K26"/>
    <mergeCell ref="L26:W26"/>
    <mergeCell ref="S28:W28"/>
    <mergeCell ref="AM28:AP28"/>
    <mergeCell ref="F20:K20"/>
    <mergeCell ref="L20:AZ20"/>
    <mergeCell ref="F21:Y21"/>
    <mergeCell ref="Z21:BA21"/>
    <mergeCell ref="F22:K22"/>
    <mergeCell ref="L22:BA22"/>
    <mergeCell ref="A10:C10"/>
    <mergeCell ref="F10:BA13"/>
    <mergeCell ref="F14:BA15"/>
    <mergeCell ref="F17:BA18"/>
    <mergeCell ref="F19:J19"/>
    <mergeCell ref="L19:BA19"/>
    <mergeCell ref="AL5:AW5"/>
    <mergeCell ref="A6:C7"/>
    <mergeCell ref="F6:BA7"/>
    <mergeCell ref="A8:C9"/>
    <mergeCell ref="F8:BA9"/>
    <mergeCell ref="AM1:AY1"/>
    <mergeCell ref="A2:C2"/>
    <mergeCell ref="AL2:AX2"/>
    <mergeCell ref="A3:C4"/>
    <mergeCell ref="AL3:AW4"/>
  </mergeCells>
  <pageMargins left="0.19685039370078738" right="0.74803149606299213" top="0.59055118110236238" bottom="0.9842519685039370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F36"/>
  <sheetViews>
    <sheetView showGridLines="0" workbookViewId="0">
      <selection activeCell="AF3" sqref="AF3:AF4"/>
    </sheetView>
  </sheetViews>
  <sheetFormatPr defaultColWidth="14.6640625" defaultRowHeight="13.5" customHeight="1" x14ac:dyDescent="0.2"/>
  <cols>
    <col min="1" max="1" width="6.44140625" style="28" customWidth="1"/>
    <col min="2" max="53" width="3.77734375" style="28" customWidth="1"/>
    <col min="54" max="58" width="3" style="28" customWidth="1"/>
    <col min="59" max="16384" width="14.6640625" style="28"/>
  </cols>
  <sheetData>
    <row r="1" spans="1:58" ht="18.75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58" ht="19.5" customHeight="1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652" t="s">
        <v>417</v>
      </c>
      <c r="L2" s="652"/>
      <c r="M2" s="652"/>
      <c r="N2" s="652"/>
      <c r="O2" s="652"/>
      <c r="P2" s="652"/>
      <c r="Q2" s="652"/>
      <c r="R2" s="652"/>
      <c r="S2" s="652"/>
      <c r="T2" s="652"/>
      <c r="U2" s="652"/>
      <c r="V2" s="652"/>
      <c r="W2" s="652"/>
      <c r="X2" s="652"/>
      <c r="Y2" s="652"/>
      <c r="Z2" s="652"/>
      <c r="AA2" s="652"/>
      <c r="AB2" s="652"/>
      <c r="AC2" s="652"/>
      <c r="AD2" s="652"/>
      <c r="AE2" s="652"/>
      <c r="AF2" s="652"/>
      <c r="AG2" s="652"/>
      <c r="AH2" s="652"/>
      <c r="AI2" s="652"/>
      <c r="AJ2" s="652"/>
    </row>
    <row r="3" spans="1:58" ht="11.25" customHeight="1" x14ac:dyDescent="0.2">
      <c r="A3" s="653" t="s">
        <v>29</v>
      </c>
      <c r="B3" s="653" t="s">
        <v>30</v>
      </c>
      <c r="C3" s="653"/>
      <c r="D3" s="653"/>
      <c r="E3" s="653"/>
      <c r="F3" s="654" t="s">
        <v>31</v>
      </c>
      <c r="G3" s="653" t="s">
        <v>32</v>
      </c>
      <c r="H3" s="656"/>
      <c r="I3" s="657"/>
      <c r="J3" s="654" t="s">
        <v>33</v>
      </c>
      <c r="K3" s="656" t="s">
        <v>34</v>
      </c>
      <c r="L3" s="658"/>
      <c r="M3" s="657"/>
      <c r="N3" s="31"/>
      <c r="O3" s="656" t="s">
        <v>35</v>
      </c>
      <c r="P3" s="658"/>
      <c r="Q3" s="658"/>
      <c r="R3" s="657"/>
      <c r="S3" s="654" t="s">
        <v>36</v>
      </c>
      <c r="T3" s="653" t="s">
        <v>37</v>
      </c>
      <c r="U3" s="653"/>
      <c r="V3" s="653"/>
      <c r="W3" s="654" t="s">
        <v>38</v>
      </c>
      <c r="X3" s="653" t="s">
        <v>39</v>
      </c>
      <c r="Y3" s="653"/>
      <c r="Z3" s="653"/>
      <c r="AA3" s="654" t="s">
        <v>40</v>
      </c>
      <c r="AB3" s="653" t="s">
        <v>41</v>
      </c>
      <c r="AC3" s="653"/>
      <c r="AD3" s="653"/>
      <c r="AE3" s="653"/>
      <c r="AF3" s="654" t="s">
        <v>42</v>
      </c>
      <c r="AG3" s="656" t="s">
        <v>43</v>
      </c>
      <c r="AH3" s="658"/>
      <c r="AI3" s="657"/>
      <c r="AJ3" s="654" t="s">
        <v>44</v>
      </c>
      <c r="AK3" s="653" t="s">
        <v>45</v>
      </c>
      <c r="AL3" s="653"/>
      <c r="AM3" s="653"/>
      <c r="AN3" s="653"/>
      <c r="AO3" s="653" t="s">
        <v>46</v>
      </c>
      <c r="AP3" s="653"/>
      <c r="AQ3" s="653"/>
      <c r="AR3" s="653"/>
      <c r="AS3" s="654" t="s">
        <v>47</v>
      </c>
      <c r="AT3" s="653" t="s">
        <v>48</v>
      </c>
      <c r="AU3" s="653"/>
      <c r="AV3" s="653"/>
      <c r="AW3" s="654" t="s">
        <v>49</v>
      </c>
      <c r="AX3" s="653" t="s">
        <v>50</v>
      </c>
      <c r="AY3" s="653"/>
      <c r="AZ3" s="653"/>
      <c r="BA3" s="653"/>
    </row>
    <row r="4" spans="1:58" ht="60.75" customHeight="1" x14ac:dyDescent="0.2">
      <c r="A4" s="653"/>
      <c r="B4" s="32" t="s">
        <v>51</v>
      </c>
      <c r="C4" s="32" t="s">
        <v>52</v>
      </c>
      <c r="D4" s="32" t="s">
        <v>53</v>
      </c>
      <c r="E4" s="32" t="s">
        <v>54</v>
      </c>
      <c r="F4" s="655"/>
      <c r="G4" s="32" t="s">
        <v>55</v>
      </c>
      <c r="H4" s="32" t="s">
        <v>56</v>
      </c>
      <c r="I4" s="32" t="s">
        <v>57</v>
      </c>
      <c r="J4" s="655"/>
      <c r="K4" s="32" t="s">
        <v>58</v>
      </c>
      <c r="L4" s="32" t="s">
        <v>59</v>
      </c>
      <c r="M4" s="32" t="s">
        <v>60</v>
      </c>
      <c r="N4" s="32" t="s">
        <v>61</v>
      </c>
      <c r="O4" s="32" t="s">
        <v>51</v>
      </c>
      <c r="P4" s="32" t="s">
        <v>52</v>
      </c>
      <c r="Q4" s="32" t="s">
        <v>53</v>
      </c>
      <c r="R4" s="32" t="s">
        <v>54</v>
      </c>
      <c r="S4" s="655"/>
      <c r="T4" s="32" t="s">
        <v>62</v>
      </c>
      <c r="U4" s="32" t="s">
        <v>63</v>
      </c>
      <c r="V4" s="32" t="s">
        <v>64</v>
      </c>
      <c r="W4" s="655"/>
      <c r="X4" s="32" t="s">
        <v>65</v>
      </c>
      <c r="Y4" s="32" t="s">
        <v>66</v>
      </c>
      <c r="Z4" s="32" t="s">
        <v>67</v>
      </c>
      <c r="AA4" s="655"/>
      <c r="AB4" s="32" t="s">
        <v>65</v>
      </c>
      <c r="AC4" s="32" t="s">
        <v>66</v>
      </c>
      <c r="AD4" s="32" t="s">
        <v>67</v>
      </c>
      <c r="AE4" s="32" t="s">
        <v>68</v>
      </c>
      <c r="AF4" s="655"/>
      <c r="AG4" s="32" t="s">
        <v>55</v>
      </c>
      <c r="AH4" s="32" t="s">
        <v>56</v>
      </c>
      <c r="AI4" s="32" t="s">
        <v>57</v>
      </c>
      <c r="AJ4" s="655"/>
      <c r="AK4" s="32" t="s">
        <v>69</v>
      </c>
      <c r="AL4" s="32" t="s">
        <v>70</v>
      </c>
      <c r="AM4" s="32" t="s">
        <v>71</v>
      </c>
      <c r="AN4" s="32" t="s">
        <v>72</v>
      </c>
      <c r="AO4" s="32" t="s">
        <v>51</v>
      </c>
      <c r="AP4" s="32" t="s">
        <v>52</v>
      </c>
      <c r="AQ4" s="32" t="s">
        <v>53</v>
      </c>
      <c r="AR4" s="32" t="s">
        <v>54</v>
      </c>
      <c r="AS4" s="655"/>
      <c r="AT4" s="32" t="s">
        <v>55</v>
      </c>
      <c r="AU4" s="32" t="s">
        <v>56</v>
      </c>
      <c r="AV4" s="32" t="s">
        <v>57</v>
      </c>
      <c r="AW4" s="655"/>
      <c r="AX4" s="32" t="s">
        <v>58</v>
      </c>
      <c r="AY4" s="32" t="s">
        <v>59</v>
      </c>
      <c r="AZ4" s="32" t="s">
        <v>60</v>
      </c>
      <c r="BA4" s="33" t="s">
        <v>73</v>
      </c>
    </row>
    <row r="5" spans="1:58" ht="18.75" customHeight="1" x14ac:dyDescent="0.2">
      <c r="A5" s="653"/>
      <c r="B5" s="34" t="s">
        <v>74</v>
      </c>
      <c r="C5" s="34" t="s">
        <v>75</v>
      </c>
      <c r="D5" s="34" t="s">
        <v>76</v>
      </c>
      <c r="E5" s="34" t="s">
        <v>77</v>
      </c>
      <c r="F5" s="34" t="s">
        <v>78</v>
      </c>
      <c r="G5" s="34" t="s">
        <v>79</v>
      </c>
      <c r="H5" s="34" t="s">
        <v>80</v>
      </c>
      <c r="I5" s="34" t="s">
        <v>81</v>
      </c>
      <c r="J5" s="34" t="s">
        <v>82</v>
      </c>
      <c r="K5" s="34" t="s">
        <v>83</v>
      </c>
      <c r="L5" s="34" t="s">
        <v>84</v>
      </c>
      <c r="M5" s="34" t="s">
        <v>85</v>
      </c>
      <c r="N5" s="34" t="s">
        <v>86</v>
      </c>
      <c r="O5" s="34" t="s">
        <v>87</v>
      </c>
      <c r="P5" s="34" t="s">
        <v>88</v>
      </c>
      <c r="Q5" s="34" t="s">
        <v>89</v>
      </c>
      <c r="R5" s="34" t="s">
        <v>90</v>
      </c>
      <c r="S5" s="34" t="s">
        <v>91</v>
      </c>
      <c r="T5" s="34" t="s">
        <v>92</v>
      </c>
      <c r="U5" s="34" t="s">
        <v>93</v>
      </c>
      <c r="V5" s="34" t="s">
        <v>94</v>
      </c>
      <c r="W5" s="34" t="s">
        <v>95</v>
      </c>
      <c r="X5" s="34" t="s">
        <v>96</v>
      </c>
      <c r="Y5" s="34" t="s">
        <v>97</v>
      </c>
      <c r="Z5" s="34" t="s">
        <v>98</v>
      </c>
      <c r="AA5" s="34" t="s">
        <v>99</v>
      </c>
      <c r="AB5" s="34" t="s">
        <v>100</v>
      </c>
      <c r="AC5" s="34" t="s">
        <v>101</v>
      </c>
      <c r="AD5" s="34" t="s">
        <v>102</v>
      </c>
      <c r="AE5" s="34" t="s">
        <v>103</v>
      </c>
      <c r="AF5" s="34" t="s">
        <v>104</v>
      </c>
      <c r="AG5" s="34" t="s">
        <v>105</v>
      </c>
      <c r="AH5" s="34" t="s">
        <v>106</v>
      </c>
      <c r="AI5" s="34" t="s">
        <v>107</v>
      </c>
      <c r="AJ5" s="34" t="s">
        <v>108</v>
      </c>
      <c r="AK5" s="34" t="s">
        <v>109</v>
      </c>
      <c r="AL5" s="34" t="s">
        <v>110</v>
      </c>
      <c r="AM5" s="34" t="s">
        <v>111</v>
      </c>
      <c r="AN5" s="34" t="s">
        <v>112</v>
      </c>
      <c r="AO5" s="34" t="s">
        <v>113</v>
      </c>
      <c r="AP5" s="34" t="s">
        <v>114</v>
      </c>
      <c r="AQ5" s="34" t="s">
        <v>115</v>
      </c>
      <c r="AR5" s="34" t="s">
        <v>116</v>
      </c>
      <c r="AS5" s="34" t="s">
        <v>117</v>
      </c>
      <c r="AT5" s="34" t="s">
        <v>118</v>
      </c>
      <c r="AU5" s="34" t="s">
        <v>119</v>
      </c>
      <c r="AV5" s="34" t="s">
        <v>120</v>
      </c>
      <c r="AW5" s="34" t="s">
        <v>121</v>
      </c>
      <c r="AX5" s="34" t="s">
        <v>122</v>
      </c>
      <c r="AY5" s="34" t="s">
        <v>123</v>
      </c>
      <c r="AZ5" s="34" t="s">
        <v>124</v>
      </c>
      <c r="BA5" s="35" t="s">
        <v>125</v>
      </c>
    </row>
    <row r="6" spans="1:58" ht="12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7"/>
      <c r="BC6" s="36"/>
      <c r="BD6" s="38"/>
      <c r="BE6" s="38"/>
      <c r="BF6" s="29"/>
    </row>
    <row r="7" spans="1:58" ht="12" customHeight="1" x14ac:dyDescent="0.2">
      <c r="A7" s="659" t="s">
        <v>126</v>
      </c>
      <c r="B7" s="660"/>
      <c r="C7" s="660"/>
      <c r="D7" s="660"/>
      <c r="E7" s="662"/>
      <c r="F7" s="662"/>
      <c r="G7" s="662"/>
      <c r="H7" s="40"/>
      <c r="I7" s="40"/>
      <c r="J7" s="40"/>
      <c r="K7" s="662"/>
      <c r="L7" s="662"/>
      <c r="M7" s="662"/>
      <c r="N7" s="662"/>
      <c r="O7" s="662"/>
      <c r="P7" s="662"/>
      <c r="Q7" s="662"/>
      <c r="R7" s="40"/>
      <c r="S7" s="665" t="s">
        <v>127</v>
      </c>
      <c r="T7" s="661" t="s">
        <v>127</v>
      </c>
      <c r="U7" s="660"/>
      <c r="V7" s="660"/>
      <c r="W7" s="660"/>
      <c r="X7" s="660"/>
      <c r="Y7" s="660"/>
      <c r="Z7" s="43"/>
      <c r="AA7" s="40"/>
      <c r="AB7" s="40"/>
      <c r="AC7" s="660"/>
      <c r="AD7" s="660"/>
      <c r="AE7" s="660"/>
      <c r="AF7" s="660"/>
      <c r="AG7" s="661"/>
      <c r="AH7" s="661"/>
      <c r="AI7" s="661"/>
      <c r="AJ7" s="661"/>
      <c r="AK7" s="661"/>
      <c r="AL7" s="661"/>
      <c r="AM7" s="661"/>
      <c r="AN7" s="661"/>
      <c r="AO7" s="661"/>
      <c r="AP7" s="661"/>
      <c r="AQ7" s="661"/>
      <c r="AR7" s="41"/>
      <c r="AS7" s="668" t="s">
        <v>127</v>
      </c>
      <c r="AT7" s="661" t="s">
        <v>127</v>
      </c>
      <c r="AU7" s="661" t="s">
        <v>127</v>
      </c>
      <c r="AV7" s="661" t="s">
        <v>127</v>
      </c>
      <c r="AW7" s="661" t="s">
        <v>127</v>
      </c>
      <c r="AX7" s="661" t="s">
        <v>127</v>
      </c>
      <c r="AY7" s="661" t="s">
        <v>127</v>
      </c>
      <c r="AZ7" s="661" t="s">
        <v>127</v>
      </c>
      <c r="BA7" s="661" t="s">
        <v>127</v>
      </c>
    </row>
    <row r="8" spans="1:58" ht="13.5" customHeight="1" x14ac:dyDescent="0.2">
      <c r="A8" s="659"/>
      <c r="B8" s="661"/>
      <c r="C8" s="661"/>
      <c r="D8" s="661"/>
      <c r="E8" s="663"/>
      <c r="F8" s="663"/>
      <c r="G8" s="663"/>
      <c r="H8" s="44"/>
      <c r="I8" s="44"/>
      <c r="J8" s="44"/>
      <c r="K8" s="663"/>
      <c r="L8" s="663"/>
      <c r="M8" s="663"/>
      <c r="N8" s="663"/>
      <c r="O8" s="663"/>
      <c r="P8" s="663"/>
      <c r="Q8" s="663"/>
      <c r="R8" s="44"/>
      <c r="S8" s="666"/>
      <c r="T8" s="661"/>
      <c r="U8" s="661"/>
      <c r="V8" s="661"/>
      <c r="W8" s="661"/>
      <c r="X8" s="661"/>
      <c r="Y8" s="661"/>
      <c r="Z8" s="46"/>
      <c r="AA8" s="44"/>
      <c r="AB8" s="44"/>
      <c r="AC8" s="661"/>
      <c r="AD8" s="661"/>
      <c r="AE8" s="661"/>
      <c r="AF8" s="661"/>
      <c r="AG8" s="661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45"/>
      <c r="AS8" s="668"/>
      <c r="AT8" s="661"/>
      <c r="AU8" s="661"/>
      <c r="AV8" s="661"/>
      <c r="AW8" s="661"/>
      <c r="AX8" s="661"/>
      <c r="AY8" s="661"/>
      <c r="AZ8" s="661"/>
      <c r="BA8" s="661"/>
    </row>
    <row r="9" spans="1:58" ht="13.5" customHeight="1" x14ac:dyDescent="0.2">
      <c r="A9" s="659"/>
      <c r="B9" s="661"/>
      <c r="C9" s="661"/>
      <c r="D9" s="661"/>
      <c r="E9" s="663"/>
      <c r="F9" s="663"/>
      <c r="G9" s="663"/>
      <c r="H9" s="44"/>
      <c r="I9" s="44"/>
      <c r="J9" s="44"/>
      <c r="K9" s="663"/>
      <c r="L9" s="663"/>
      <c r="M9" s="663"/>
      <c r="N9" s="663"/>
      <c r="O9" s="663"/>
      <c r="P9" s="663"/>
      <c r="Q9" s="663"/>
      <c r="R9" s="44"/>
      <c r="S9" s="666"/>
      <c r="T9" s="661"/>
      <c r="U9" s="661"/>
      <c r="V9" s="661"/>
      <c r="W9" s="661"/>
      <c r="X9" s="661"/>
      <c r="Y9" s="661"/>
      <c r="Z9" s="46"/>
      <c r="AA9" s="44"/>
      <c r="AB9" s="44"/>
      <c r="AC9" s="661"/>
      <c r="AD9" s="661"/>
      <c r="AE9" s="661"/>
      <c r="AF9" s="661"/>
      <c r="AG9" s="661"/>
      <c r="AH9" s="661"/>
      <c r="AI9" s="661"/>
      <c r="AJ9" s="661"/>
      <c r="AK9" s="661"/>
      <c r="AL9" s="661"/>
      <c r="AM9" s="661"/>
      <c r="AN9" s="661"/>
      <c r="AO9" s="661"/>
      <c r="AP9" s="661"/>
      <c r="AQ9" s="661"/>
      <c r="AR9" s="42" t="s">
        <v>128</v>
      </c>
      <c r="AS9" s="668"/>
      <c r="AT9" s="661"/>
      <c r="AU9" s="661"/>
      <c r="AV9" s="661"/>
      <c r="AW9" s="661"/>
      <c r="AX9" s="661"/>
      <c r="AY9" s="661"/>
      <c r="AZ9" s="661"/>
      <c r="BA9" s="661"/>
    </row>
    <row r="10" spans="1:58" ht="13.5" customHeight="1" x14ac:dyDescent="0.2">
      <c r="A10" s="659"/>
      <c r="B10" s="661"/>
      <c r="C10" s="661"/>
      <c r="D10" s="661"/>
      <c r="E10" s="663"/>
      <c r="F10" s="663"/>
      <c r="G10" s="663"/>
      <c r="H10" s="44"/>
      <c r="I10" s="44"/>
      <c r="J10" s="44"/>
      <c r="K10" s="663"/>
      <c r="L10" s="663"/>
      <c r="M10" s="663"/>
      <c r="N10" s="663"/>
      <c r="O10" s="663"/>
      <c r="P10" s="663"/>
      <c r="Q10" s="663"/>
      <c r="R10" s="44"/>
      <c r="S10" s="666"/>
      <c r="T10" s="661"/>
      <c r="U10" s="661"/>
      <c r="V10" s="661"/>
      <c r="W10" s="661"/>
      <c r="X10" s="661"/>
      <c r="Y10" s="661"/>
      <c r="Z10" s="46"/>
      <c r="AA10" s="44"/>
      <c r="AB10" s="44"/>
      <c r="AC10" s="661"/>
      <c r="AD10" s="661"/>
      <c r="AE10" s="661"/>
      <c r="AF10" s="661"/>
      <c r="AG10" s="661"/>
      <c r="AH10" s="661"/>
      <c r="AI10" s="661"/>
      <c r="AJ10" s="661"/>
      <c r="AK10" s="661"/>
      <c r="AL10" s="661"/>
      <c r="AM10" s="661"/>
      <c r="AN10" s="661"/>
      <c r="AO10" s="661"/>
      <c r="AP10" s="661"/>
      <c r="AQ10" s="661"/>
      <c r="AR10" s="42" t="s">
        <v>128</v>
      </c>
      <c r="AS10" s="668"/>
      <c r="AT10" s="661"/>
      <c r="AU10" s="661"/>
      <c r="AV10" s="661"/>
      <c r="AW10" s="661"/>
      <c r="AX10" s="661"/>
      <c r="AY10" s="661"/>
      <c r="AZ10" s="661"/>
      <c r="BA10" s="661"/>
    </row>
    <row r="11" spans="1:58" ht="13.5" customHeight="1" x14ac:dyDescent="0.2">
      <c r="A11" s="659"/>
      <c r="B11" s="661"/>
      <c r="C11" s="661"/>
      <c r="D11" s="661"/>
      <c r="E11" s="663"/>
      <c r="F11" s="663"/>
      <c r="G11" s="663"/>
      <c r="H11" s="44"/>
      <c r="I11" s="44"/>
      <c r="J11" s="44"/>
      <c r="K11" s="663"/>
      <c r="L11" s="663"/>
      <c r="M11" s="663"/>
      <c r="N11" s="663"/>
      <c r="O11" s="663"/>
      <c r="P11" s="663"/>
      <c r="Q11" s="663"/>
      <c r="R11" s="44"/>
      <c r="S11" s="666"/>
      <c r="T11" s="661"/>
      <c r="U11" s="661"/>
      <c r="V11" s="661"/>
      <c r="W11" s="661"/>
      <c r="X11" s="661"/>
      <c r="Y11" s="661"/>
      <c r="Z11" s="46"/>
      <c r="AA11" s="44"/>
      <c r="AB11" s="44"/>
      <c r="AC11" s="661"/>
      <c r="AD11" s="661"/>
      <c r="AE11" s="661"/>
      <c r="AF11" s="661"/>
      <c r="AG11" s="661"/>
      <c r="AH11" s="661"/>
      <c r="AI11" s="661"/>
      <c r="AJ11" s="661"/>
      <c r="AK11" s="661"/>
      <c r="AL11" s="661"/>
      <c r="AM11" s="661"/>
      <c r="AN11" s="661"/>
      <c r="AO11" s="661"/>
      <c r="AP11" s="661"/>
      <c r="AQ11" s="661"/>
      <c r="AR11" s="42" t="s">
        <v>128</v>
      </c>
      <c r="AS11" s="668"/>
      <c r="AT11" s="661"/>
      <c r="AU11" s="661"/>
      <c r="AV11" s="661"/>
      <c r="AW11" s="661"/>
      <c r="AX11" s="661"/>
      <c r="AY11" s="661"/>
      <c r="AZ11" s="661"/>
      <c r="BA11" s="661"/>
    </row>
    <row r="12" spans="1:58" ht="13.5" customHeight="1" x14ac:dyDescent="0.2">
      <c r="A12" s="659"/>
      <c r="B12" s="661"/>
      <c r="C12" s="661"/>
      <c r="D12" s="661"/>
      <c r="E12" s="664"/>
      <c r="F12" s="664"/>
      <c r="G12" s="664"/>
      <c r="H12" s="47"/>
      <c r="I12" s="47"/>
      <c r="J12" s="47"/>
      <c r="K12" s="664"/>
      <c r="L12" s="664"/>
      <c r="M12" s="664"/>
      <c r="N12" s="664"/>
      <c r="O12" s="664"/>
      <c r="P12" s="664"/>
      <c r="Q12" s="664"/>
      <c r="R12" s="42" t="s">
        <v>128</v>
      </c>
      <c r="S12" s="667"/>
      <c r="T12" s="661"/>
      <c r="U12" s="661"/>
      <c r="V12" s="661"/>
      <c r="W12" s="661"/>
      <c r="X12" s="661"/>
      <c r="Y12" s="661"/>
      <c r="Z12" s="48"/>
      <c r="AA12" s="47"/>
      <c r="AB12" s="47"/>
      <c r="AC12" s="661"/>
      <c r="AD12" s="661"/>
      <c r="AE12" s="661"/>
      <c r="AF12" s="661"/>
      <c r="AG12" s="661"/>
      <c r="AH12" s="661"/>
      <c r="AI12" s="661"/>
      <c r="AJ12" s="661"/>
      <c r="AK12" s="661"/>
      <c r="AL12" s="661"/>
      <c r="AM12" s="661"/>
      <c r="AN12" s="661"/>
      <c r="AO12" s="661"/>
      <c r="AP12" s="661"/>
      <c r="AQ12" s="661"/>
      <c r="AR12" s="42" t="s">
        <v>128</v>
      </c>
      <c r="AS12" s="668"/>
      <c r="AT12" s="661"/>
      <c r="AU12" s="661"/>
      <c r="AV12" s="661"/>
      <c r="AW12" s="661"/>
      <c r="AX12" s="661"/>
      <c r="AY12" s="661"/>
      <c r="AZ12" s="661"/>
      <c r="BA12" s="661"/>
    </row>
    <row r="13" spans="1:58" ht="13.5" customHeight="1" x14ac:dyDescent="0.2">
      <c r="A13" s="36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4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50"/>
      <c r="AO13" s="51"/>
      <c r="AP13" s="50"/>
      <c r="AQ13" s="50"/>
      <c r="AR13" s="50"/>
      <c r="AS13" s="49"/>
      <c r="AT13" s="29"/>
      <c r="AU13" s="29"/>
      <c r="AV13" s="29"/>
      <c r="AW13" s="29"/>
      <c r="AX13" s="29"/>
      <c r="AY13" s="29"/>
      <c r="AZ13" s="29"/>
      <c r="BA13" s="29"/>
    </row>
    <row r="14" spans="1:58" ht="13.5" customHeight="1" x14ac:dyDescent="0.2">
      <c r="A14" s="659" t="s">
        <v>129</v>
      </c>
      <c r="B14" s="669"/>
      <c r="C14" s="669"/>
      <c r="D14" s="669"/>
      <c r="E14" s="669"/>
      <c r="F14" s="669"/>
      <c r="G14" s="660"/>
      <c r="H14" s="660"/>
      <c r="I14" s="660"/>
      <c r="J14" s="660"/>
      <c r="K14" s="660"/>
      <c r="L14" s="660"/>
      <c r="M14" s="660"/>
      <c r="N14" s="660"/>
      <c r="O14" s="660"/>
      <c r="P14" s="660"/>
      <c r="Q14" s="660"/>
      <c r="R14" s="46"/>
      <c r="S14" s="665" t="s">
        <v>127</v>
      </c>
      <c r="T14" s="661" t="s">
        <v>127</v>
      </c>
      <c r="U14" s="660"/>
      <c r="V14" s="660"/>
      <c r="W14" s="660"/>
      <c r="X14" s="660"/>
      <c r="Y14" s="660"/>
      <c r="Z14" s="40"/>
      <c r="AA14" s="40"/>
      <c r="AB14" s="40"/>
      <c r="AC14" s="660"/>
      <c r="AD14" s="660"/>
      <c r="AE14" s="660"/>
      <c r="AF14" s="42"/>
      <c r="AG14" s="661" t="s">
        <v>130</v>
      </c>
      <c r="AH14" s="661" t="s">
        <v>130</v>
      </c>
      <c r="AI14" s="661" t="s">
        <v>130</v>
      </c>
      <c r="AJ14" s="661" t="s">
        <v>130</v>
      </c>
      <c r="AK14" s="661" t="s">
        <v>130</v>
      </c>
      <c r="AL14" s="661" t="s">
        <v>130</v>
      </c>
      <c r="AM14" s="661" t="s">
        <v>130</v>
      </c>
      <c r="AN14" s="661" t="s">
        <v>130</v>
      </c>
      <c r="AO14" s="661" t="s">
        <v>130</v>
      </c>
      <c r="AP14" s="661" t="s">
        <v>130</v>
      </c>
      <c r="AQ14" s="665" t="s">
        <v>130</v>
      </c>
      <c r="AR14" s="665" t="s">
        <v>131</v>
      </c>
      <c r="AS14" s="668" t="s">
        <v>132</v>
      </c>
      <c r="AT14" s="668" t="s">
        <v>132</v>
      </c>
      <c r="AU14" s="668" t="s">
        <v>132</v>
      </c>
      <c r="AV14" s="668" t="s">
        <v>132</v>
      </c>
      <c r="AW14" s="668" t="s">
        <v>132</v>
      </c>
      <c r="AX14" s="668" t="s">
        <v>132</v>
      </c>
      <c r="AY14" s="668" t="s">
        <v>132</v>
      </c>
      <c r="AZ14" s="668" t="s">
        <v>132</v>
      </c>
      <c r="BA14" s="668" t="s">
        <v>132</v>
      </c>
    </row>
    <row r="15" spans="1:58" ht="13.5" customHeight="1" x14ac:dyDescent="0.2">
      <c r="A15" s="659"/>
      <c r="B15" s="670"/>
      <c r="C15" s="670"/>
      <c r="D15" s="670"/>
      <c r="E15" s="670"/>
      <c r="F15" s="670"/>
      <c r="G15" s="661"/>
      <c r="H15" s="661"/>
      <c r="I15" s="661"/>
      <c r="J15" s="661"/>
      <c r="K15" s="661"/>
      <c r="L15" s="661"/>
      <c r="M15" s="661"/>
      <c r="N15" s="661"/>
      <c r="O15" s="661"/>
      <c r="P15" s="661"/>
      <c r="Q15" s="661"/>
      <c r="R15" s="46"/>
      <c r="S15" s="666"/>
      <c r="T15" s="661"/>
      <c r="U15" s="661"/>
      <c r="V15" s="661"/>
      <c r="W15" s="661"/>
      <c r="X15" s="661"/>
      <c r="Y15" s="661"/>
      <c r="Z15" s="44"/>
      <c r="AA15" s="44"/>
      <c r="AB15" s="44"/>
      <c r="AC15" s="661"/>
      <c r="AD15" s="661"/>
      <c r="AE15" s="661"/>
      <c r="AF15" s="42"/>
      <c r="AG15" s="661"/>
      <c r="AH15" s="661"/>
      <c r="AI15" s="661"/>
      <c r="AJ15" s="661"/>
      <c r="AK15" s="661"/>
      <c r="AL15" s="661"/>
      <c r="AM15" s="661"/>
      <c r="AN15" s="661"/>
      <c r="AO15" s="661"/>
      <c r="AP15" s="661"/>
      <c r="AQ15" s="666"/>
      <c r="AR15" s="666"/>
      <c r="AS15" s="668"/>
      <c r="AT15" s="668"/>
      <c r="AU15" s="668"/>
      <c r="AV15" s="668"/>
      <c r="AW15" s="668"/>
      <c r="AX15" s="668"/>
      <c r="AY15" s="668"/>
      <c r="AZ15" s="668"/>
      <c r="BA15" s="668"/>
    </row>
    <row r="16" spans="1:58" ht="13.5" customHeight="1" x14ac:dyDescent="0.2">
      <c r="A16" s="659"/>
      <c r="B16" s="670"/>
      <c r="C16" s="670"/>
      <c r="D16" s="670"/>
      <c r="E16" s="670"/>
      <c r="F16" s="670"/>
      <c r="G16" s="661"/>
      <c r="H16" s="661"/>
      <c r="I16" s="661"/>
      <c r="J16" s="661"/>
      <c r="K16" s="661"/>
      <c r="L16" s="661"/>
      <c r="M16" s="661"/>
      <c r="N16" s="661"/>
      <c r="O16" s="661"/>
      <c r="P16" s="661"/>
      <c r="Q16" s="661"/>
      <c r="R16" s="46"/>
      <c r="S16" s="666"/>
      <c r="T16" s="661"/>
      <c r="U16" s="661"/>
      <c r="V16" s="661"/>
      <c r="W16" s="661"/>
      <c r="X16" s="661"/>
      <c r="Y16" s="661"/>
      <c r="Z16" s="44"/>
      <c r="AA16" s="44"/>
      <c r="AB16" s="44"/>
      <c r="AC16" s="661"/>
      <c r="AD16" s="661"/>
      <c r="AE16" s="661"/>
      <c r="AF16" s="42" t="s">
        <v>128</v>
      </c>
      <c r="AG16" s="661"/>
      <c r="AH16" s="661"/>
      <c r="AI16" s="661"/>
      <c r="AJ16" s="661"/>
      <c r="AK16" s="661"/>
      <c r="AL16" s="661"/>
      <c r="AM16" s="661"/>
      <c r="AN16" s="661"/>
      <c r="AO16" s="661"/>
      <c r="AP16" s="661"/>
      <c r="AQ16" s="666"/>
      <c r="AR16" s="666"/>
      <c r="AS16" s="668"/>
      <c r="AT16" s="668"/>
      <c r="AU16" s="668"/>
      <c r="AV16" s="668"/>
      <c r="AW16" s="668"/>
      <c r="AX16" s="668"/>
      <c r="AY16" s="668"/>
      <c r="AZ16" s="668"/>
      <c r="BA16" s="668"/>
    </row>
    <row r="17" spans="1:58" ht="13.5" customHeight="1" x14ac:dyDescent="0.2">
      <c r="A17" s="659"/>
      <c r="B17" s="670"/>
      <c r="C17" s="670"/>
      <c r="D17" s="670"/>
      <c r="E17" s="670"/>
      <c r="F17" s="670"/>
      <c r="G17" s="661"/>
      <c r="H17" s="661"/>
      <c r="I17" s="661"/>
      <c r="J17" s="661"/>
      <c r="K17" s="661"/>
      <c r="L17" s="661"/>
      <c r="M17" s="661"/>
      <c r="N17" s="661"/>
      <c r="O17" s="661"/>
      <c r="P17" s="661"/>
      <c r="Q17" s="661"/>
      <c r="R17" s="46"/>
      <c r="S17" s="666"/>
      <c r="T17" s="661"/>
      <c r="U17" s="661"/>
      <c r="V17" s="661"/>
      <c r="W17" s="661"/>
      <c r="X17" s="661"/>
      <c r="Y17" s="661"/>
      <c r="Z17" s="44"/>
      <c r="AA17" s="44"/>
      <c r="AB17" s="44"/>
      <c r="AC17" s="661"/>
      <c r="AD17" s="661"/>
      <c r="AE17" s="661"/>
      <c r="AF17" s="42" t="s">
        <v>128</v>
      </c>
      <c r="AG17" s="661"/>
      <c r="AH17" s="661"/>
      <c r="AI17" s="661"/>
      <c r="AJ17" s="661"/>
      <c r="AK17" s="661"/>
      <c r="AL17" s="661"/>
      <c r="AM17" s="661"/>
      <c r="AN17" s="661"/>
      <c r="AO17" s="661"/>
      <c r="AP17" s="661"/>
      <c r="AQ17" s="667"/>
      <c r="AR17" s="666"/>
      <c r="AS17" s="668"/>
      <c r="AT17" s="668"/>
      <c r="AU17" s="668"/>
      <c r="AV17" s="668"/>
      <c r="AW17" s="668"/>
      <c r="AX17" s="668"/>
      <c r="AY17" s="668"/>
      <c r="AZ17" s="668"/>
      <c r="BA17" s="668"/>
    </row>
    <row r="18" spans="1:58" ht="13.5" customHeight="1" x14ac:dyDescent="0.2">
      <c r="A18" s="659"/>
      <c r="B18" s="670"/>
      <c r="C18" s="670"/>
      <c r="D18" s="670"/>
      <c r="E18" s="670"/>
      <c r="F18" s="670"/>
      <c r="G18" s="661"/>
      <c r="H18" s="661"/>
      <c r="I18" s="661"/>
      <c r="J18" s="661"/>
      <c r="K18" s="661"/>
      <c r="L18" s="661"/>
      <c r="M18" s="661"/>
      <c r="N18" s="661"/>
      <c r="O18" s="661"/>
      <c r="P18" s="661"/>
      <c r="Q18" s="661"/>
      <c r="R18" s="46"/>
      <c r="S18" s="666"/>
      <c r="T18" s="661"/>
      <c r="U18" s="661"/>
      <c r="V18" s="661"/>
      <c r="W18" s="661"/>
      <c r="X18" s="661"/>
      <c r="Y18" s="661"/>
      <c r="Z18" s="44"/>
      <c r="AA18" s="44"/>
      <c r="AB18" s="44"/>
      <c r="AC18" s="661"/>
      <c r="AD18" s="661"/>
      <c r="AE18" s="661"/>
      <c r="AF18" s="42" t="s">
        <v>130</v>
      </c>
      <c r="AG18" s="661"/>
      <c r="AH18" s="661"/>
      <c r="AI18" s="661"/>
      <c r="AJ18" s="661"/>
      <c r="AK18" s="661"/>
      <c r="AL18" s="661"/>
      <c r="AM18" s="661"/>
      <c r="AN18" s="661"/>
      <c r="AO18" s="661"/>
      <c r="AP18" s="661"/>
      <c r="AQ18" s="42" t="s">
        <v>128</v>
      </c>
      <c r="AR18" s="666"/>
      <c r="AS18" s="668"/>
      <c r="AT18" s="668"/>
      <c r="AU18" s="668"/>
      <c r="AV18" s="668"/>
      <c r="AW18" s="668"/>
      <c r="AX18" s="668"/>
      <c r="AY18" s="668"/>
      <c r="AZ18" s="668"/>
      <c r="BA18" s="668"/>
    </row>
    <row r="19" spans="1:58" ht="15" customHeight="1" x14ac:dyDescent="0.2">
      <c r="A19" s="659"/>
      <c r="B19" s="671"/>
      <c r="C19" s="671"/>
      <c r="D19" s="671"/>
      <c r="E19" s="671"/>
      <c r="F19" s="671"/>
      <c r="G19" s="661"/>
      <c r="H19" s="661"/>
      <c r="I19" s="661"/>
      <c r="J19" s="661"/>
      <c r="K19" s="661"/>
      <c r="L19" s="661"/>
      <c r="M19" s="661"/>
      <c r="N19" s="661"/>
      <c r="O19" s="661"/>
      <c r="P19" s="661"/>
      <c r="Q19" s="661"/>
      <c r="R19" s="42" t="s">
        <v>128</v>
      </c>
      <c r="S19" s="667"/>
      <c r="T19" s="661"/>
      <c r="U19" s="661"/>
      <c r="V19" s="661"/>
      <c r="W19" s="661"/>
      <c r="X19" s="661"/>
      <c r="Y19" s="661"/>
      <c r="Z19" s="47"/>
      <c r="AA19" s="47"/>
      <c r="AB19" s="47"/>
      <c r="AC19" s="661"/>
      <c r="AD19" s="661"/>
      <c r="AE19" s="661"/>
      <c r="AF19" s="42" t="s">
        <v>130</v>
      </c>
      <c r="AG19" s="661"/>
      <c r="AH19" s="661"/>
      <c r="AI19" s="661"/>
      <c r="AJ19" s="661"/>
      <c r="AK19" s="661"/>
      <c r="AL19" s="661"/>
      <c r="AM19" s="661"/>
      <c r="AN19" s="661"/>
      <c r="AO19" s="661"/>
      <c r="AP19" s="661"/>
      <c r="AQ19" s="42" t="s">
        <v>128</v>
      </c>
      <c r="AR19" s="667"/>
      <c r="AS19" s="668"/>
      <c r="AT19" s="668"/>
      <c r="AU19" s="668"/>
      <c r="AV19" s="668"/>
      <c r="AW19" s="668"/>
      <c r="AX19" s="668"/>
      <c r="AY19" s="668"/>
      <c r="AZ19" s="668"/>
      <c r="BA19" s="668"/>
    </row>
    <row r="20" spans="1:58" ht="15.75" customHeight="1" x14ac:dyDescent="0.2">
      <c r="A20" s="52"/>
      <c r="G20" s="29"/>
      <c r="H20" s="38"/>
      <c r="W20" s="29"/>
      <c r="X20" s="29"/>
      <c r="Y20" s="29"/>
      <c r="Z20" s="53"/>
      <c r="AG20" s="29"/>
      <c r="AH20" s="29"/>
      <c r="AI20" s="29"/>
      <c r="AJ20" s="29"/>
      <c r="AK20" s="29"/>
      <c r="AL20" s="29"/>
      <c r="AM20" s="29"/>
      <c r="AN20" s="29"/>
      <c r="AO20" s="53"/>
      <c r="AP20" s="29"/>
      <c r="AQ20" s="29"/>
      <c r="AR20" s="29"/>
      <c r="AS20" s="53"/>
    </row>
    <row r="21" spans="1:58" ht="21" customHeight="1" x14ac:dyDescent="0.2">
      <c r="A21" s="672" t="s">
        <v>133</v>
      </c>
      <c r="B21" s="672"/>
      <c r="C21" s="672"/>
      <c r="D21" s="672"/>
      <c r="F21" s="39"/>
      <c r="G21" s="673" t="s">
        <v>134</v>
      </c>
      <c r="H21" s="674"/>
      <c r="I21" s="674"/>
      <c r="J21" s="674"/>
      <c r="K21" s="674"/>
      <c r="L21" s="674"/>
      <c r="M21" s="674"/>
      <c r="N21" s="674"/>
      <c r="O21" s="674"/>
      <c r="P21" s="674"/>
      <c r="Q21" s="674"/>
      <c r="R21" s="674"/>
      <c r="S21" s="674"/>
      <c r="T21" s="674"/>
      <c r="U21" s="674"/>
      <c r="V21" s="675"/>
      <c r="W21" s="31" t="s">
        <v>127</v>
      </c>
      <c r="X21" s="676" t="s">
        <v>135</v>
      </c>
      <c r="Y21" s="676"/>
      <c r="Z21" s="676"/>
      <c r="AA21" s="676"/>
      <c r="AB21" s="676"/>
      <c r="AC21" s="676"/>
      <c r="AD21" s="676"/>
      <c r="AE21" s="676"/>
      <c r="AF21" s="676"/>
      <c r="AG21" s="676"/>
      <c r="AH21" s="676"/>
      <c r="AI21" s="676"/>
      <c r="AJ21" s="676"/>
      <c r="AK21" s="676"/>
      <c r="AL21" s="31" t="s">
        <v>131</v>
      </c>
      <c r="AM21" s="677" t="s">
        <v>136</v>
      </c>
      <c r="AN21" s="677"/>
      <c r="AO21" s="677"/>
      <c r="AP21" s="677"/>
      <c r="AQ21" s="677"/>
      <c r="AR21" s="677"/>
      <c r="AS21" s="677"/>
      <c r="AT21" s="677"/>
      <c r="AU21" s="677"/>
      <c r="AV21" s="677"/>
      <c r="AW21" s="677"/>
      <c r="AX21" s="677"/>
      <c r="AY21" s="677"/>
      <c r="AZ21" s="677"/>
    </row>
    <row r="22" spans="1:58" ht="3.75" customHeight="1" x14ac:dyDescent="0.2">
      <c r="A22" s="29"/>
      <c r="B22" s="29"/>
      <c r="C22" s="29"/>
      <c r="D22" s="29"/>
      <c r="E22" s="29"/>
      <c r="F22" s="54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53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38"/>
      <c r="BB22" s="38"/>
      <c r="BC22" s="29"/>
      <c r="BD22" s="38"/>
      <c r="BE22" s="38"/>
      <c r="BF22" s="29"/>
    </row>
    <row r="23" spans="1:58" ht="14.25" customHeight="1" x14ac:dyDescent="0.2">
      <c r="A23" s="29"/>
      <c r="B23" s="29"/>
      <c r="C23" s="29"/>
      <c r="D23" s="29"/>
      <c r="E23" s="29"/>
      <c r="F23" s="42"/>
      <c r="G23" s="678" t="s">
        <v>137</v>
      </c>
      <c r="H23" s="676"/>
      <c r="I23" s="676"/>
      <c r="J23" s="676"/>
      <c r="K23" s="676"/>
      <c r="L23" s="676"/>
      <c r="M23" s="676"/>
      <c r="N23" s="676"/>
      <c r="O23" s="676"/>
      <c r="P23" s="676"/>
      <c r="Q23" s="676"/>
      <c r="R23" s="676"/>
      <c r="S23" s="676"/>
      <c r="T23" s="38"/>
      <c r="U23" s="29"/>
      <c r="V23" s="29"/>
      <c r="W23" s="31" t="s">
        <v>130</v>
      </c>
      <c r="X23" s="676" t="s">
        <v>138</v>
      </c>
      <c r="Y23" s="676"/>
      <c r="Z23" s="676"/>
      <c r="AA23" s="676"/>
      <c r="AB23" s="676"/>
      <c r="AC23" s="676"/>
      <c r="AD23" s="676"/>
      <c r="AE23" s="676"/>
      <c r="AF23" s="676"/>
      <c r="AG23" s="676"/>
      <c r="AH23" s="676"/>
      <c r="AI23" s="676"/>
      <c r="AJ23" s="676"/>
      <c r="AK23" s="676"/>
      <c r="AL23" s="31" t="s">
        <v>132</v>
      </c>
      <c r="AM23" s="676" t="s">
        <v>139</v>
      </c>
      <c r="AN23" s="676"/>
      <c r="AO23" s="676"/>
      <c r="AP23" s="676"/>
      <c r="AQ23" s="676"/>
      <c r="AR23" s="676"/>
      <c r="AS23" s="676"/>
      <c r="AT23" s="676"/>
      <c r="AU23" s="676"/>
      <c r="AV23" s="676"/>
      <c r="BA23" s="38"/>
      <c r="BB23" s="38"/>
      <c r="BC23" s="29"/>
      <c r="BD23" s="38"/>
      <c r="BE23" s="38"/>
      <c r="BF23" s="29"/>
    </row>
    <row r="24" spans="1:58" ht="3.75" customHeight="1" x14ac:dyDescent="0.2">
      <c r="A24" s="29"/>
      <c r="B24" s="29"/>
      <c r="C24" s="29"/>
      <c r="D24" s="29"/>
      <c r="E24" s="29"/>
      <c r="F24" s="54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38"/>
      <c r="BB24" s="38"/>
      <c r="BC24" s="29"/>
      <c r="BD24" s="38"/>
      <c r="BE24" s="38"/>
      <c r="BF24" s="29"/>
    </row>
    <row r="25" spans="1:58" ht="9" customHeight="1" x14ac:dyDescent="0.2">
      <c r="A25" s="55"/>
      <c r="B25" s="36"/>
      <c r="C25" s="36"/>
      <c r="D25" s="36"/>
      <c r="E25" s="36"/>
      <c r="F25" s="54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7"/>
      <c r="BC25" s="36"/>
      <c r="BD25" s="38"/>
      <c r="BE25" s="38"/>
      <c r="BF25" s="29"/>
    </row>
    <row r="26" spans="1:58" ht="13.5" customHeight="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38"/>
      <c r="BB26" s="38"/>
      <c r="BC26" s="29"/>
      <c r="BD26" s="38"/>
      <c r="BE26" s="38"/>
      <c r="BF26" s="29"/>
    </row>
    <row r="27" spans="1:58" ht="18.75" customHeight="1" x14ac:dyDescent="0.2">
      <c r="A27" s="679" t="s">
        <v>140</v>
      </c>
      <c r="B27" s="679"/>
      <c r="C27" s="679"/>
      <c r="D27" s="679"/>
      <c r="E27" s="679"/>
      <c r="F27" s="679"/>
      <c r="G27" s="679"/>
      <c r="H27" s="679"/>
      <c r="I27" s="679"/>
      <c r="J27" s="679"/>
      <c r="K27" s="679"/>
      <c r="L27" s="679"/>
      <c r="M27" s="679"/>
      <c r="N27" s="679"/>
      <c r="O27" s="679"/>
      <c r="P27" s="679"/>
      <c r="Q27" s="679"/>
      <c r="R27" s="679"/>
      <c r="S27" s="679"/>
      <c r="T27" s="679"/>
      <c r="U27" s="679"/>
      <c r="V27" s="679"/>
      <c r="W27" s="679"/>
      <c r="X27" s="679"/>
      <c r="Y27" s="679"/>
      <c r="Z27" s="679"/>
      <c r="AA27" s="679"/>
      <c r="AB27" s="679"/>
      <c r="AC27" s="679"/>
      <c r="AD27" s="679"/>
      <c r="AE27" s="679"/>
      <c r="AF27" s="679"/>
      <c r="AG27" s="679"/>
      <c r="AH27" s="679"/>
      <c r="AI27" s="679"/>
      <c r="AJ27" s="679"/>
      <c r="AK27" s="679"/>
      <c r="AL27" s="679"/>
      <c r="AM27" s="679"/>
      <c r="AN27" s="679"/>
      <c r="AO27" s="679"/>
      <c r="AP27" s="679"/>
      <c r="AQ27" s="679"/>
      <c r="AR27" s="679"/>
      <c r="AS27" s="679"/>
      <c r="AT27" s="679"/>
      <c r="AU27" s="679"/>
      <c r="AV27" s="679"/>
      <c r="AW27" s="679"/>
      <c r="AX27" s="679"/>
      <c r="AY27" s="679"/>
      <c r="AZ27" s="679"/>
      <c r="BA27" s="679"/>
    </row>
    <row r="28" spans="1:58" ht="12.75" customHeight="1" x14ac:dyDescent="0.2">
      <c r="A28" s="653" t="s">
        <v>29</v>
      </c>
      <c r="B28" s="680" t="s">
        <v>141</v>
      </c>
      <c r="C28" s="681"/>
      <c r="D28" s="681"/>
      <c r="E28" s="681"/>
      <c r="F28" s="681"/>
      <c r="G28" s="682"/>
      <c r="H28" s="680" t="s">
        <v>142</v>
      </c>
      <c r="I28" s="681"/>
      <c r="J28" s="681"/>
      <c r="K28" s="681"/>
      <c r="L28" s="681"/>
      <c r="M28" s="681"/>
      <c r="N28" s="681"/>
      <c r="O28" s="681"/>
      <c r="P28" s="681"/>
      <c r="Q28" s="681"/>
      <c r="R28" s="681"/>
      <c r="S28" s="681"/>
      <c r="T28" s="681"/>
      <c r="U28" s="681"/>
      <c r="V28" s="681"/>
      <c r="W28" s="681"/>
      <c r="X28" s="681"/>
      <c r="Y28" s="682"/>
      <c r="Z28" s="680" t="s">
        <v>143</v>
      </c>
      <c r="AA28" s="681"/>
      <c r="AB28" s="682"/>
      <c r="AC28" s="680" t="s">
        <v>144</v>
      </c>
      <c r="AD28" s="681"/>
      <c r="AE28" s="682"/>
      <c r="AF28" s="680" t="s">
        <v>145</v>
      </c>
      <c r="AG28" s="681"/>
      <c r="AH28" s="682"/>
      <c r="AI28" s="49"/>
      <c r="AJ28" s="49"/>
      <c r="AK28" s="49"/>
      <c r="AL28" s="49"/>
      <c r="AM28" s="49"/>
      <c r="AN28" s="49"/>
      <c r="AO28" s="49"/>
      <c r="AP28" s="49"/>
      <c r="AQ28" s="686"/>
      <c r="AR28" s="686"/>
      <c r="AS28" s="686"/>
      <c r="AT28" s="686"/>
      <c r="AU28" s="686"/>
      <c r="AV28" s="686"/>
      <c r="AW28" s="687"/>
      <c r="AX28" s="687"/>
      <c r="AY28" s="687"/>
      <c r="AZ28" s="687"/>
      <c r="BA28" s="687"/>
      <c r="BB28" s="687"/>
      <c r="BC28" s="687"/>
      <c r="BD28" s="686"/>
      <c r="BE28" s="686"/>
      <c r="BF28" s="686"/>
    </row>
    <row r="29" spans="1:58" ht="48" customHeight="1" x14ac:dyDescent="0.2">
      <c r="A29" s="653"/>
      <c r="B29" s="683"/>
      <c r="C29" s="684"/>
      <c r="D29" s="684"/>
      <c r="E29" s="684"/>
      <c r="F29" s="684"/>
      <c r="G29" s="685"/>
      <c r="H29" s="692" t="s">
        <v>146</v>
      </c>
      <c r="I29" s="693"/>
      <c r="J29" s="693"/>
      <c r="K29" s="693"/>
      <c r="L29" s="693"/>
      <c r="M29" s="693"/>
      <c r="N29" s="693"/>
      <c r="O29" s="693"/>
      <c r="P29" s="693"/>
      <c r="Q29" s="693"/>
      <c r="R29" s="693"/>
      <c r="S29" s="694"/>
      <c r="T29" s="692" t="s">
        <v>147</v>
      </c>
      <c r="U29" s="693"/>
      <c r="V29" s="693"/>
      <c r="W29" s="693"/>
      <c r="X29" s="693"/>
      <c r="Y29" s="694"/>
      <c r="Z29" s="683"/>
      <c r="AA29" s="684"/>
      <c r="AB29" s="685"/>
      <c r="AC29" s="683"/>
      <c r="AD29" s="684"/>
      <c r="AE29" s="685"/>
      <c r="AF29" s="683"/>
      <c r="AG29" s="684"/>
      <c r="AH29" s="685"/>
      <c r="AI29" s="49"/>
      <c r="AJ29" s="49"/>
      <c r="AK29" s="49"/>
      <c r="AL29" s="49"/>
      <c r="AM29" s="49"/>
      <c r="AN29" s="49"/>
      <c r="AO29" s="49"/>
      <c r="AP29" s="49"/>
      <c r="AQ29" s="687"/>
      <c r="AR29" s="687"/>
      <c r="AS29" s="687"/>
      <c r="AT29" s="686"/>
      <c r="AU29" s="686"/>
      <c r="AV29" s="686"/>
      <c r="AW29" s="687"/>
      <c r="AX29" s="687"/>
      <c r="AY29" s="687"/>
      <c r="AZ29" s="687"/>
      <c r="BA29" s="687"/>
      <c r="BB29" s="687"/>
      <c r="BC29" s="687"/>
      <c r="BD29" s="686"/>
      <c r="BE29" s="686"/>
      <c r="BF29" s="686"/>
    </row>
    <row r="30" spans="1:58" ht="24" customHeight="1" x14ac:dyDescent="0.2">
      <c r="A30" s="653"/>
      <c r="B30" s="695" t="s">
        <v>148</v>
      </c>
      <c r="C30" s="696"/>
      <c r="D30" s="696"/>
      <c r="E30" s="696"/>
      <c r="F30" s="696"/>
      <c r="G30" s="697"/>
      <c r="H30" s="695" t="s">
        <v>148</v>
      </c>
      <c r="I30" s="696"/>
      <c r="J30" s="696"/>
      <c r="K30" s="696"/>
      <c r="L30" s="696"/>
      <c r="M30" s="696"/>
      <c r="N30" s="696"/>
      <c r="O30" s="696"/>
      <c r="P30" s="696"/>
      <c r="Q30" s="696"/>
      <c r="R30" s="696"/>
      <c r="S30" s="697"/>
      <c r="T30" s="695" t="s">
        <v>148</v>
      </c>
      <c r="U30" s="696"/>
      <c r="V30" s="696"/>
      <c r="W30" s="696"/>
      <c r="X30" s="696"/>
      <c r="Y30" s="697"/>
      <c r="Z30" s="695" t="s">
        <v>148</v>
      </c>
      <c r="AA30" s="696"/>
      <c r="AB30" s="697"/>
      <c r="AC30" s="695" t="s">
        <v>149</v>
      </c>
      <c r="AD30" s="696"/>
      <c r="AE30" s="697"/>
      <c r="AF30" s="695" t="s">
        <v>149</v>
      </c>
      <c r="AG30" s="696"/>
      <c r="AH30" s="697"/>
      <c r="AI30" s="56"/>
      <c r="AJ30" s="698"/>
      <c r="AK30" s="698"/>
      <c r="AL30" s="698"/>
      <c r="AM30" s="698"/>
      <c r="AN30" s="698"/>
      <c r="AO30" s="698"/>
      <c r="AP30" s="698"/>
      <c r="AQ30" s="698"/>
      <c r="AR30" s="698"/>
      <c r="AS30" s="698"/>
      <c r="AT30" s="698"/>
      <c r="AU30" s="698"/>
      <c r="AV30" s="698"/>
      <c r="AW30" s="698"/>
      <c r="AX30" s="698"/>
      <c r="AY30" s="698"/>
      <c r="AZ30" s="687"/>
      <c r="BA30" s="687"/>
      <c r="BB30" s="687"/>
      <c r="BC30" s="687"/>
      <c r="BD30" s="686"/>
      <c r="BE30" s="686"/>
      <c r="BF30" s="686"/>
    </row>
    <row r="31" spans="1:58" ht="12" customHeight="1" x14ac:dyDescent="0.2">
      <c r="A31" s="31" t="s">
        <v>150</v>
      </c>
      <c r="B31" s="688">
        <f t="shared" ref="B31:B32" si="0">AF31-Z31-T31-H31</f>
        <v>1296</v>
      </c>
      <c r="C31" s="689"/>
      <c r="D31" s="689"/>
      <c r="E31" s="689"/>
      <c r="F31" s="689"/>
      <c r="G31" s="690"/>
      <c r="H31" s="688">
        <v>180</v>
      </c>
      <c r="I31" s="689"/>
      <c r="J31" s="689"/>
      <c r="K31" s="689"/>
      <c r="L31" s="689"/>
      <c r="M31" s="689"/>
      <c r="N31" s="689"/>
      <c r="O31" s="689"/>
      <c r="P31" s="689"/>
      <c r="Q31" s="689"/>
      <c r="R31" s="689"/>
      <c r="S31" s="690"/>
      <c r="T31" s="688">
        <v>0</v>
      </c>
      <c r="U31" s="689"/>
      <c r="V31" s="689"/>
      <c r="W31" s="689"/>
      <c r="X31" s="689"/>
      <c r="Y31" s="690"/>
      <c r="Z31" s="699">
        <v>0</v>
      </c>
      <c r="AA31" s="699"/>
      <c r="AB31" s="699"/>
      <c r="AC31" s="699">
        <v>11</v>
      </c>
      <c r="AD31" s="699"/>
      <c r="AE31" s="699"/>
      <c r="AF31" s="688">
        <v>1476</v>
      </c>
      <c r="AG31" s="689"/>
      <c r="AH31" s="690"/>
      <c r="AI31" s="57"/>
      <c r="AJ31" s="691"/>
      <c r="AK31" s="691"/>
      <c r="AL31" s="691"/>
      <c r="AM31" s="691"/>
      <c r="AN31" s="691"/>
      <c r="AO31" s="691"/>
      <c r="AP31" s="691"/>
      <c r="AQ31" s="691"/>
      <c r="AR31" s="691"/>
      <c r="AS31" s="691"/>
      <c r="AT31" s="691"/>
      <c r="AU31" s="691"/>
      <c r="AV31" s="691"/>
      <c r="AW31" s="691"/>
      <c r="AX31" s="691"/>
      <c r="AY31" s="691"/>
      <c r="AZ31" s="691"/>
      <c r="BA31" s="691"/>
      <c r="BB31" s="691"/>
      <c r="BC31" s="691"/>
      <c r="BD31" s="691"/>
      <c r="BE31" s="691"/>
      <c r="BF31" s="691"/>
    </row>
    <row r="32" spans="1:58" ht="12" customHeight="1" x14ac:dyDescent="0.2">
      <c r="A32" s="31" t="s">
        <v>151</v>
      </c>
      <c r="B32" s="688">
        <f t="shared" si="0"/>
        <v>936</v>
      </c>
      <c r="C32" s="689"/>
      <c r="D32" s="689"/>
      <c r="E32" s="689"/>
      <c r="F32" s="689"/>
      <c r="G32" s="690"/>
      <c r="H32" s="688">
        <v>108</v>
      </c>
      <c r="I32" s="689"/>
      <c r="J32" s="689"/>
      <c r="K32" s="689"/>
      <c r="L32" s="689"/>
      <c r="M32" s="689"/>
      <c r="N32" s="689"/>
      <c r="O32" s="689"/>
      <c r="P32" s="689"/>
      <c r="Q32" s="689"/>
      <c r="R32" s="689"/>
      <c r="S32" s="690"/>
      <c r="T32" s="688">
        <v>396</v>
      </c>
      <c r="U32" s="689"/>
      <c r="V32" s="689"/>
      <c r="W32" s="689"/>
      <c r="X32" s="689"/>
      <c r="Y32" s="690"/>
      <c r="Z32" s="699">
        <v>36</v>
      </c>
      <c r="AA32" s="699"/>
      <c r="AB32" s="699"/>
      <c r="AC32" s="699">
        <v>2</v>
      </c>
      <c r="AD32" s="699"/>
      <c r="AE32" s="699"/>
      <c r="AF32" s="688">
        <v>1476</v>
      </c>
      <c r="AG32" s="689"/>
      <c r="AH32" s="690"/>
      <c r="AI32" s="57"/>
      <c r="AJ32" s="691"/>
      <c r="AK32" s="691"/>
      <c r="AL32" s="691"/>
      <c r="AM32" s="691"/>
      <c r="AN32" s="691"/>
      <c r="AO32" s="691"/>
      <c r="AP32" s="691"/>
      <c r="AQ32" s="691"/>
      <c r="AR32" s="691"/>
      <c r="AS32" s="691"/>
      <c r="AT32" s="691"/>
      <c r="AU32" s="691"/>
      <c r="AV32" s="691"/>
      <c r="AW32" s="691"/>
      <c r="AX32" s="691"/>
      <c r="AY32" s="691"/>
      <c r="AZ32" s="691"/>
      <c r="BA32" s="691"/>
      <c r="BB32" s="691"/>
      <c r="BC32" s="691"/>
      <c r="BD32" s="691"/>
      <c r="BE32" s="691"/>
      <c r="BF32" s="691"/>
    </row>
    <row r="33" spans="1:58" ht="12" customHeight="1" x14ac:dyDescent="0.2">
      <c r="A33" s="31" t="s">
        <v>152</v>
      </c>
      <c r="B33" s="700">
        <f>B31+B32</f>
        <v>2232</v>
      </c>
      <c r="C33" s="689"/>
      <c r="D33" s="689"/>
      <c r="E33" s="689"/>
      <c r="F33" s="689"/>
      <c r="G33" s="690"/>
      <c r="H33" s="688">
        <f>H31+H32</f>
        <v>288</v>
      </c>
      <c r="I33" s="689"/>
      <c r="J33" s="689"/>
      <c r="K33" s="689"/>
      <c r="L33" s="689"/>
      <c r="M33" s="689"/>
      <c r="N33" s="689"/>
      <c r="O33" s="689"/>
      <c r="P33" s="689"/>
      <c r="Q33" s="689"/>
      <c r="R33" s="689"/>
      <c r="S33" s="690"/>
      <c r="T33" s="688">
        <v>396</v>
      </c>
      <c r="U33" s="689"/>
      <c r="V33" s="689"/>
      <c r="W33" s="689"/>
      <c r="X33" s="689"/>
      <c r="Y33" s="690"/>
      <c r="Z33" s="699">
        <v>36</v>
      </c>
      <c r="AA33" s="699"/>
      <c r="AB33" s="699"/>
      <c r="AC33" s="699">
        <v>24</v>
      </c>
      <c r="AD33" s="699"/>
      <c r="AE33" s="699"/>
      <c r="AF33" s="688">
        <v>2952</v>
      </c>
      <c r="AG33" s="689"/>
      <c r="AH33" s="690"/>
      <c r="AI33" s="57"/>
      <c r="AJ33" s="691"/>
      <c r="AK33" s="691"/>
      <c r="AL33" s="691"/>
      <c r="AM33" s="691"/>
      <c r="AN33" s="691"/>
      <c r="AO33" s="691"/>
      <c r="AP33" s="691"/>
      <c r="AQ33" s="691"/>
      <c r="AR33" s="691"/>
      <c r="AS33" s="691"/>
      <c r="AT33" s="691"/>
      <c r="AU33" s="691"/>
      <c r="AV33" s="691"/>
      <c r="AW33" s="691"/>
      <c r="AX33" s="691"/>
      <c r="AY33" s="691"/>
      <c r="AZ33" s="691"/>
      <c r="BA33" s="691"/>
      <c r="BB33" s="691"/>
      <c r="BC33" s="691"/>
      <c r="BD33" s="691"/>
      <c r="BE33" s="691"/>
      <c r="BF33" s="691"/>
    </row>
    <row r="34" spans="1:58" ht="12" customHeight="1" x14ac:dyDescent="0.2">
      <c r="A34" s="29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691"/>
      <c r="AY34" s="691"/>
      <c r="AZ34" s="691"/>
      <c r="BA34" s="691"/>
      <c r="BB34" s="691"/>
      <c r="BC34" s="691"/>
      <c r="BD34" s="691"/>
      <c r="BE34" s="691"/>
      <c r="BF34" s="691"/>
    </row>
    <row r="35" spans="1:58" ht="12" customHeight="1" x14ac:dyDescent="0.2">
      <c r="A35" s="58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  <c r="AO35" s="702"/>
      <c r="AP35" s="702"/>
      <c r="AQ35" s="702"/>
      <c r="AR35" s="702"/>
      <c r="AS35" s="702"/>
      <c r="AT35" s="702"/>
      <c r="AU35" s="702"/>
      <c r="AV35" s="702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</row>
    <row r="36" spans="1:58" ht="12" customHeight="1" x14ac:dyDescent="0.2">
      <c r="A36" s="36"/>
      <c r="B36" s="691"/>
      <c r="C36" s="691"/>
      <c r="D36" s="691"/>
      <c r="E36" s="691"/>
      <c r="F36" s="691"/>
      <c r="G36" s="691"/>
      <c r="H36" s="36"/>
      <c r="I36" s="36"/>
      <c r="J36" s="36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</row>
  </sheetData>
  <mergeCells count="251">
    <mergeCell ref="BC36:BF36"/>
    <mergeCell ref="AF36:AG36"/>
    <mergeCell ref="AH36:AI36"/>
    <mergeCell ref="AJ36:AL36"/>
    <mergeCell ref="AM36:AN36"/>
    <mergeCell ref="AO36:AP36"/>
    <mergeCell ref="AQ36:AS36"/>
    <mergeCell ref="AT36:AV36"/>
    <mergeCell ref="AW36:AY36"/>
    <mergeCell ref="AZ36:BB36"/>
    <mergeCell ref="B36:D36"/>
    <mergeCell ref="E36:G36"/>
    <mergeCell ref="K36:M36"/>
    <mergeCell ref="N36:P36"/>
    <mergeCell ref="Q36:S36"/>
    <mergeCell ref="T36:V36"/>
    <mergeCell ref="W36:Y36"/>
    <mergeCell ref="Z36:AB36"/>
    <mergeCell ref="AC36:AE36"/>
    <mergeCell ref="BD34:BF34"/>
    <mergeCell ref="B35:D35"/>
    <mergeCell ref="E35:G35"/>
    <mergeCell ref="H35:J35"/>
    <mergeCell ref="K35:M35"/>
    <mergeCell ref="N35:P35"/>
    <mergeCell ref="Q35:S35"/>
    <mergeCell ref="T35:V35"/>
    <mergeCell ref="W35:Y35"/>
    <mergeCell ref="Z35:AB35"/>
    <mergeCell ref="AC35:AE35"/>
    <mergeCell ref="AF35:AG35"/>
    <mergeCell ref="AH35:AI35"/>
    <mergeCell ref="AJ35:AL35"/>
    <mergeCell ref="AM35:AN35"/>
    <mergeCell ref="AO35:AP35"/>
    <mergeCell ref="AQ35:AS35"/>
    <mergeCell ref="AT35:AV35"/>
    <mergeCell ref="AW35:AY35"/>
    <mergeCell ref="AZ35:BC35"/>
    <mergeCell ref="BD35:BF35"/>
    <mergeCell ref="AQ33:AS33"/>
    <mergeCell ref="AT33:AV33"/>
    <mergeCell ref="AW33:AY33"/>
    <mergeCell ref="AZ33:BC33"/>
    <mergeCell ref="BD33:BF33"/>
    <mergeCell ref="B34:D34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AF34:AG34"/>
    <mergeCell ref="AH34:AI34"/>
    <mergeCell ref="AJ34:AL34"/>
    <mergeCell ref="AM34:AN34"/>
    <mergeCell ref="AO34:AP34"/>
    <mergeCell ref="AQ34:AS34"/>
    <mergeCell ref="AT34:AV34"/>
    <mergeCell ref="AW34:AY34"/>
    <mergeCell ref="AZ34:BC34"/>
    <mergeCell ref="B33:G33"/>
    <mergeCell ref="H33:S33"/>
    <mergeCell ref="T33:Y33"/>
    <mergeCell ref="Z33:AB33"/>
    <mergeCell ref="AC33:AE33"/>
    <mergeCell ref="AF33:AH33"/>
    <mergeCell ref="AJ33:AL33"/>
    <mergeCell ref="AM33:AN33"/>
    <mergeCell ref="AO33:AP33"/>
    <mergeCell ref="BD31:BF31"/>
    <mergeCell ref="B32:G32"/>
    <mergeCell ref="H32:S32"/>
    <mergeCell ref="T32:Y32"/>
    <mergeCell ref="Z32:AB32"/>
    <mergeCell ref="AC32:AE32"/>
    <mergeCell ref="AF32:AH32"/>
    <mergeCell ref="AJ32:AL32"/>
    <mergeCell ref="AM32:AN32"/>
    <mergeCell ref="AO32:AP32"/>
    <mergeCell ref="AQ32:AS32"/>
    <mergeCell ref="AT32:AV32"/>
    <mergeCell ref="AW32:AY32"/>
    <mergeCell ref="AZ32:BC32"/>
    <mergeCell ref="BD32:BF32"/>
    <mergeCell ref="B31:G31"/>
    <mergeCell ref="H31:S31"/>
    <mergeCell ref="T31:Y31"/>
    <mergeCell ref="Z31:AB31"/>
    <mergeCell ref="AC31:AE31"/>
    <mergeCell ref="AF31:AH31"/>
    <mergeCell ref="AJ31:AL31"/>
    <mergeCell ref="AM31:AN31"/>
    <mergeCell ref="AO31:AP31"/>
    <mergeCell ref="BD28:BF30"/>
    <mergeCell ref="H29:S29"/>
    <mergeCell ref="T29:Y29"/>
    <mergeCell ref="AQ29:AS29"/>
    <mergeCell ref="B30:G30"/>
    <mergeCell ref="H30:S30"/>
    <mergeCell ref="T30:Y30"/>
    <mergeCell ref="Z30:AB30"/>
    <mergeCell ref="AC30:AE30"/>
    <mergeCell ref="AF30:AH30"/>
    <mergeCell ref="AJ30:AL30"/>
    <mergeCell ref="AM30:AN30"/>
    <mergeCell ref="AO30:AP30"/>
    <mergeCell ref="AQ30:AS30"/>
    <mergeCell ref="AT30:AV30"/>
    <mergeCell ref="AW30:AY30"/>
    <mergeCell ref="AQ31:AS31"/>
    <mergeCell ref="AT31:AV31"/>
    <mergeCell ref="AW31:AY31"/>
    <mergeCell ref="AZ31:BC31"/>
    <mergeCell ref="A27:BA27"/>
    <mergeCell ref="A28:A30"/>
    <mergeCell ref="B28:G29"/>
    <mergeCell ref="H28:Y28"/>
    <mergeCell ref="Z28:AB29"/>
    <mergeCell ref="AC28:AE29"/>
    <mergeCell ref="AF28:AH29"/>
    <mergeCell ref="AQ28:AS28"/>
    <mergeCell ref="AT28:AV29"/>
    <mergeCell ref="AW28:AY29"/>
    <mergeCell ref="AZ28:BC30"/>
    <mergeCell ref="AY14:AY19"/>
    <mergeCell ref="AZ14:AZ19"/>
    <mergeCell ref="BA14:BA19"/>
    <mergeCell ref="A21:D21"/>
    <mergeCell ref="G21:V21"/>
    <mergeCell ref="X21:AK21"/>
    <mergeCell ref="AM21:AZ21"/>
    <mergeCell ref="G23:S23"/>
    <mergeCell ref="X23:AK23"/>
    <mergeCell ref="AM23:AV23"/>
    <mergeCell ref="AP14:AP19"/>
    <mergeCell ref="AQ14:AQ17"/>
    <mergeCell ref="AR14:AR19"/>
    <mergeCell ref="AS14:AS19"/>
    <mergeCell ref="AT14:AT19"/>
    <mergeCell ref="AU14:AU19"/>
    <mergeCell ref="AV14:AV19"/>
    <mergeCell ref="AW14:AW19"/>
    <mergeCell ref="AX14:AX19"/>
    <mergeCell ref="AG14:AG19"/>
    <mergeCell ref="AH14:AH19"/>
    <mergeCell ref="AI14:AI19"/>
    <mergeCell ref="AJ14:AJ19"/>
    <mergeCell ref="AK14:AK19"/>
    <mergeCell ref="AL14:AL19"/>
    <mergeCell ref="AM14:AM19"/>
    <mergeCell ref="AN14:AN19"/>
    <mergeCell ref="AO14:AO19"/>
    <mergeCell ref="T14:T19"/>
    <mergeCell ref="U14:U19"/>
    <mergeCell ref="V14:V19"/>
    <mergeCell ref="W14:W19"/>
    <mergeCell ref="X14:X19"/>
    <mergeCell ref="Y14:Y19"/>
    <mergeCell ref="AC14:AC19"/>
    <mergeCell ref="AD14:AD19"/>
    <mergeCell ref="AE14:AE19"/>
    <mergeCell ref="J14:J19"/>
    <mergeCell ref="K14:K19"/>
    <mergeCell ref="L14:L19"/>
    <mergeCell ref="M14:M19"/>
    <mergeCell ref="N14:N19"/>
    <mergeCell ref="O14:O19"/>
    <mergeCell ref="P14:P19"/>
    <mergeCell ref="Q14:Q19"/>
    <mergeCell ref="S14:S19"/>
    <mergeCell ref="A14:A19"/>
    <mergeCell ref="B14:B19"/>
    <mergeCell ref="C14:C19"/>
    <mergeCell ref="D14:D19"/>
    <mergeCell ref="E14:E19"/>
    <mergeCell ref="F14:F19"/>
    <mergeCell ref="G14:G19"/>
    <mergeCell ref="H14:H19"/>
    <mergeCell ref="I14:I19"/>
    <mergeCell ref="AS7:AS12"/>
    <mergeCell ref="AT7:AT12"/>
    <mergeCell ref="AU7:AU12"/>
    <mergeCell ref="AV7:AV12"/>
    <mergeCell ref="AW7:AW12"/>
    <mergeCell ref="AX7:AX12"/>
    <mergeCell ref="AY7:AY12"/>
    <mergeCell ref="AZ7:AZ12"/>
    <mergeCell ref="BA7:BA12"/>
    <mergeCell ref="AI7:AI12"/>
    <mergeCell ref="AJ7:AJ12"/>
    <mergeCell ref="AK7:AK12"/>
    <mergeCell ref="AL7:AL12"/>
    <mergeCell ref="AM7:AM12"/>
    <mergeCell ref="AN7:AN12"/>
    <mergeCell ref="AO7:AO12"/>
    <mergeCell ref="AP7:AP12"/>
    <mergeCell ref="AQ7:AQ12"/>
    <mergeCell ref="W7:W12"/>
    <mergeCell ref="X7:X12"/>
    <mergeCell ref="Y7:Y12"/>
    <mergeCell ref="AC7:AC12"/>
    <mergeCell ref="AD7:AD12"/>
    <mergeCell ref="AE7:AE12"/>
    <mergeCell ref="AF7:AF12"/>
    <mergeCell ref="AG7:AG12"/>
    <mergeCell ref="AH7:AH12"/>
    <mergeCell ref="AK3:AN3"/>
    <mergeCell ref="AO3:AR3"/>
    <mergeCell ref="AS3:AS4"/>
    <mergeCell ref="AT3:AV3"/>
    <mergeCell ref="AW3:AW4"/>
    <mergeCell ref="AX3:BA3"/>
    <mergeCell ref="A7:A12"/>
    <mergeCell ref="B7:B12"/>
    <mergeCell ref="C7:C12"/>
    <mergeCell ref="D7:D12"/>
    <mergeCell ref="E7:E12"/>
    <mergeCell ref="F7:F12"/>
    <mergeCell ref="G7:G12"/>
    <mergeCell ref="K7:K12"/>
    <mergeCell ref="L7:L12"/>
    <mergeCell ref="M7:M12"/>
    <mergeCell ref="N7:N12"/>
    <mergeCell ref="O7:O12"/>
    <mergeCell ref="P7:P12"/>
    <mergeCell ref="Q7:Q12"/>
    <mergeCell ref="S7:S12"/>
    <mergeCell ref="T7:T12"/>
    <mergeCell ref="U7:U12"/>
    <mergeCell ref="V7:V12"/>
    <mergeCell ref="K2:AJ2"/>
    <mergeCell ref="A3:A5"/>
    <mergeCell ref="B3:E3"/>
    <mergeCell ref="F3:F4"/>
    <mergeCell ref="G3:I3"/>
    <mergeCell ref="J3:J4"/>
    <mergeCell ref="K3:M3"/>
    <mergeCell ref="O3:R3"/>
    <mergeCell ref="S3:S4"/>
    <mergeCell ref="T3:V3"/>
    <mergeCell ref="W3:W4"/>
    <mergeCell ref="X3:Z3"/>
    <mergeCell ref="AA3:AA4"/>
    <mergeCell ref="AB3:AE3"/>
    <mergeCell ref="AF3:AF4"/>
    <mergeCell ref="AG3:AI3"/>
    <mergeCell ref="AJ3:AJ4"/>
  </mergeCells>
  <pageMargins left="0" right="0" top="0" bottom="0" header="0" footer="0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A1:AH79"/>
  <sheetViews>
    <sheetView showGridLines="0" tabSelected="1" topLeftCell="C60" zoomScale="120" workbookViewId="0">
      <selection activeCell="V78" sqref="V78"/>
    </sheetView>
  </sheetViews>
  <sheetFormatPr defaultColWidth="14.6640625" defaultRowHeight="13.5" customHeight="1" x14ac:dyDescent="0.2"/>
  <cols>
    <col min="1" max="1" width="14.6640625" style="28"/>
    <col min="2" max="2" width="11.109375" style="28" customWidth="1"/>
    <col min="3" max="3" width="37.77734375" style="28" customWidth="1"/>
    <col min="4" max="4" width="0" style="28" hidden="1" customWidth="1"/>
    <col min="5" max="5" width="17.44140625" style="28" customWidth="1"/>
    <col min="6" max="6" width="0" style="28" hidden="1" customWidth="1"/>
    <col min="7" max="7" width="8" style="28" customWidth="1"/>
    <col min="8" max="8" width="5.44140625" style="28" customWidth="1"/>
    <col min="9" max="10" width="7.33203125" style="28" customWidth="1"/>
    <col min="11" max="12" width="5.77734375" style="28" customWidth="1"/>
    <col min="13" max="13" width="5.44140625" style="28" customWidth="1"/>
    <col min="14" max="14" width="5.77734375" style="28" customWidth="1"/>
    <col min="15" max="15" width="4.44140625" style="28" customWidth="1"/>
    <col min="16" max="16" width="6.77734375" style="28" customWidth="1"/>
    <col min="17" max="17" width="6" style="28" customWidth="1"/>
    <col min="18" max="18" width="6.77734375" style="28" customWidth="1"/>
    <col min="19" max="19" width="5.44140625" style="28" customWidth="1"/>
    <col min="20" max="20" width="6.77734375" style="28" customWidth="1"/>
    <col min="21" max="21" width="6" style="28" customWidth="1"/>
    <col min="22" max="22" width="6.77734375" style="28" customWidth="1"/>
    <col min="23" max="23" width="6.33203125" style="28" customWidth="1"/>
    <col min="24" max="24" width="6.77734375" style="28" customWidth="1"/>
    <col min="25" max="26" width="0" style="28" hidden="1" customWidth="1"/>
    <col min="27" max="27" width="8.33203125" style="28" customWidth="1"/>
    <col min="28" max="16384" width="14.6640625" style="28"/>
  </cols>
  <sheetData>
    <row r="1" spans="1:34" ht="12.75" customHeight="1" x14ac:dyDescent="0.2">
      <c r="A1" s="522"/>
      <c r="B1" s="524"/>
      <c r="C1" s="528" t="s">
        <v>153</v>
      </c>
      <c r="D1" s="531"/>
      <c r="E1" s="532"/>
      <c r="F1" s="59" t="s">
        <v>154</v>
      </c>
      <c r="G1" s="535" t="s">
        <v>155</v>
      </c>
      <c r="H1" s="544" t="s">
        <v>156</v>
      </c>
      <c r="I1" s="547" t="s">
        <v>157</v>
      </c>
      <c r="J1" s="547"/>
      <c r="K1" s="547"/>
      <c r="L1" s="547"/>
      <c r="M1" s="547"/>
      <c r="N1" s="547"/>
      <c r="O1" s="547"/>
      <c r="P1" s="550" t="s">
        <v>158</v>
      </c>
      <c r="Q1" s="551"/>
      <c r="R1" s="551"/>
      <c r="S1" s="551"/>
      <c r="T1" s="552"/>
      <c r="U1" s="551"/>
      <c r="V1" s="551"/>
      <c r="W1" s="551"/>
      <c r="X1" s="552"/>
      <c r="Y1" s="60"/>
      <c r="Z1" s="60"/>
      <c r="AA1" s="61"/>
    </row>
    <row r="2" spans="1:34" ht="12.75" customHeight="1" x14ac:dyDescent="0.2">
      <c r="A2" s="522"/>
      <c r="B2" s="525"/>
      <c r="C2" s="529"/>
      <c r="D2" s="533"/>
      <c r="E2" s="534"/>
      <c r="F2" s="62"/>
      <c r="G2" s="536"/>
      <c r="H2" s="545"/>
      <c r="I2" s="548"/>
      <c r="J2" s="548"/>
      <c r="K2" s="548"/>
      <c r="L2" s="548"/>
      <c r="M2" s="548"/>
      <c r="N2" s="548"/>
      <c r="O2" s="548"/>
      <c r="P2" s="550"/>
      <c r="Q2" s="553" t="s">
        <v>159</v>
      </c>
      <c r="R2" s="554"/>
      <c r="S2" s="554"/>
      <c r="T2" s="555"/>
      <c r="U2" s="556" t="s">
        <v>160</v>
      </c>
      <c r="V2" s="551"/>
      <c r="W2" s="551"/>
      <c r="X2" s="552"/>
      <c r="Y2" s="64"/>
      <c r="Z2" s="65"/>
      <c r="AA2" s="61"/>
    </row>
    <row r="3" spans="1:34" ht="12.75" customHeight="1" x14ac:dyDescent="0.2">
      <c r="A3" s="522"/>
      <c r="B3" s="525"/>
      <c r="C3" s="529"/>
      <c r="D3" s="538"/>
      <c r="E3" s="541" t="s">
        <v>161</v>
      </c>
      <c r="F3" s="66"/>
      <c r="G3" s="536"/>
      <c r="H3" s="545"/>
      <c r="I3" s="549"/>
      <c r="J3" s="549"/>
      <c r="K3" s="549"/>
      <c r="L3" s="549"/>
      <c r="M3" s="549"/>
      <c r="N3" s="549"/>
      <c r="O3" s="549"/>
      <c r="P3" s="550"/>
      <c r="Q3" s="551" t="s">
        <v>162</v>
      </c>
      <c r="R3" s="553"/>
      <c r="S3" s="557" t="s">
        <v>163</v>
      </c>
      <c r="T3" s="534"/>
      <c r="U3" s="551" t="s">
        <v>164</v>
      </c>
      <c r="V3" s="553"/>
      <c r="W3" s="555" t="s">
        <v>165</v>
      </c>
      <c r="X3" s="552"/>
      <c r="Y3" s="64"/>
      <c r="Z3" s="65"/>
      <c r="AA3" s="61"/>
    </row>
    <row r="4" spans="1:34" ht="12.75" customHeight="1" x14ac:dyDescent="0.2">
      <c r="A4" s="522"/>
      <c r="B4" s="526"/>
      <c r="C4" s="529"/>
      <c r="D4" s="539"/>
      <c r="E4" s="542"/>
      <c r="F4" s="66"/>
      <c r="G4" s="536"/>
      <c r="H4" s="545"/>
      <c r="I4" s="558" t="s">
        <v>152</v>
      </c>
      <c r="J4" s="561" t="s">
        <v>166</v>
      </c>
      <c r="K4" s="564" t="s">
        <v>167</v>
      </c>
      <c r="L4" s="564" t="s">
        <v>168</v>
      </c>
      <c r="M4" s="535" t="s">
        <v>169</v>
      </c>
      <c r="N4" s="565" t="s">
        <v>170</v>
      </c>
      <c r="O4" s="535" t="s">
        <v>171</v>
      </c>
      <c r="P4" s="550"/>
      <c r="Q4" s="570" t="s">
        <v>172</v>
      </c>
      <c r="R4" s="571"/>
      <c r="S4" s="572" t="s">
        <v>173</v>
      </c>
      <c r="T4" s="573"/>
      <c r="U4" s="570" t="s">
        <v>172</v>
      </c>
      <c r="V4" s="571"/>
      <c r="W4" s="570" t="s">
        <v>173</v>
      </c>
      <c r="X4" s="571"/>
      <c r="Y4" s="67"/>
      <c r="Z4" s="65"/>
      <c r="AA4" s="61"/>
    </row>
    <row r="5" spans="1:34" ht="11.25" customHeight="1" x14ac:dyDescent="0.2">
      <c r="A5" s="522"/>
      <c r="B5" s="526"/>
      <c r="C5" s="529"/>
      <c r="D5" s="539"/>
      <c r="E5" s="542"/>
      <c r="F5" s="66"/>
      <c r="G5" s="536"/>
      <c r="H5" s="545"/>
      <c r="I5" s="559"/>
      <c r="J5" s="562"/>
      <c r="K5" s="564"/>
      <c r="L5" s="564"/>
      <c r="M5" s="536"/>
      <c r="N5" s="566"/>
      <c r="O5" s="568"/>
      <c r="P5" s="550"/>
      <c r="Q5" s="561" t="s">
        <v>156</v>
      </c>
      <c r="R5" s="574" t="s">
        <v>152</v>
      </c>
      <c r="S5" s="561" t="s">
        <v>156</v>
      </c>
      <c r="T5" s="576" t="s">
        <v>152</v>
      </c>
      <c r="U5" s="561" t="s">
        <v>156</v>
      </c>
      <c r="V5" s="535" t="s">
        <v>152</v>
      </c>
      <c r="W5" s="561" t="s">
        <v>156</v>
      </c>
      <c r="X5" s="541" t="s">
        <v>152</v>
      </c>
      <c r="Y5" s="65"/>
      <c r="Z5" s="68"/>
      <c r="AA5" s="61"/>
      <c r="AB5" s="69"/>
      <c r="AC5" s="69"/>
    </row>
    <row r="6" spans="1:34" ht="64.5" customHeight="1" x14ac:dyDescent="0.2">
      <c r="A6" s="523"/>
      <c r="B6" s="527"/>
      <c r="C6" s="530"/>
      <c r="D6" s="540"/>
      <c r="E6" s="543"/>
      <c r="F6" s="66"/>
      <c r="G6" s="537"/>
      <c r="H6" s="546"/>
      <c r="I6" s="560"/>
      <c r="J6" s="563"/>
      <c r="K6" s="564"/>
      <c r="L6" s="564"/>
      <c r="M6" s="537"/>
      <c r="N6" s="567"/>
      <c r="O6" s="569"/>
      <c r="P6" s="550"/>
      <c r="Q6" s="563"/>
      <c r="R6" s="575"/>
      <c r="S6" s="563"/>
      <c r="T6" s="577"/>
      <c r="U6" s="563"/>
      <c r="V6" s="537"/>
      <c r="W6" s="563"/>
      <c r="X6" s="543"/>
      <c r="Y6" s="71" t="s">
        <v>174</v>
      </c>
      <c r="Z6" s="63" t="s">
        <v>174</v>
      </c>
      <c r="AA6" s="72"/>
      <c r="AE6" s="69"/>
      <c r="AF6" s="69"/>
      <c r="AG6" s="69"/>
      <c r="AH6" s="69"/>
    </row>
    <row r="7" spans="1:34" ht="13.5" customHeight="1" x14ac:dyDescent="0.2">
      <c r="A7" s="73">
        <v>1</v>
      </c>
      <c r="B7" s="74">
        <v>2</v>
      </c>
      <c r="C7" s="75">
        <v>3</v>
      </c>
      <c r="D7" s="74" t="s">
        <v>79</v>
      </c>
      <c r="E7" s="75">
        <v>4</v>
      </c>
      <c r="F7" s="74" t="s">
        <v>81</v>
      </c>
      <c r="G7" s="34">
        <v>5</v>
      </c>
      <c r="H7" s="76">
        <v>6</v>
      </c>
      <c r="I7" s="77">
        <v>7</v>
      </c>
      <c r="J7" s="74">
        <v>8</v>
      </c>
      <c r="K7" s="34">
        <v>9</v>
      </c>
      <c r="L7" s="65">
        <v>10</v>
      </c>
      <c r="M7" s="65">
        <v>11</v>
      </c>
      <c r="N7" s="65">
        <v>12</v>
      </c>
      <c r="O7" s="34">
        <v>13</v>
      </c>
      <c r="P7" s="75">
        <v>14</v>
      </c>
      <c r="Q7" s="66">
        <v>15</v>
      </c>
      <c r="R7" s="34">
        <v>16</v>
      </c>
      <c r="S7" s="66">
        <v>17</v>
      </c>
      <c r="T7" s="75">
        <v>18</v>
      </c>
      <c r="U7" s="74">
        <v>19</v>
      </c>
      <c r="V7" s="34">
        <v>20</v>
      </c>
      <c r="W7" s="34">
        <v>21</v>
      </c>
      <c r="X7" s="75">
        <v>22</v>
      </c>
      <c r="Y7" s="65" t="s">
        <v>101</v>
      </c>
      <c r="Z7" s="65" t="s">
        <v>175</v>
      </c>
      <c r="AA7" s="61"/>
    </row>
    <row r="8" spans="1:34" ht="13.5" customHeight="1" x14ac:dyDescent="0.2">
      <c r="A8" s="78"/>
      <c r="B8" s="79"/>
      <c r="C8" s="80"/>
      <c r="D8" s="81"/>
      <c r="E8" s="82"/>
      <c r="F8" s="81"/>
      <c r="G8" s="81"/>
      <c r="H8" s="83"/>
      <c r="I8" s="84">
        <f>Q10+R10+S10+T10+U10+V10+W10+X10</f>
        <v>2952</v>
      </c>
      <c r="J8" s="81"/>
      <c r="K8" s="81"/>
      <c r="L8" s="81"/>
      <c r="M8" s="81"/>
      <c r="N8" s="81"/>
      <c r="O8" s="85"/>
      <c r="P8" s="86"/>
      <c r="Q8" s="578">
        <f>(Q10+R10)/17</f>
        <v>36</v>
      </c>
      <c r="R8" s="579"/>
      <c r="S8" s="580">
        <f>(S10+T10)/24</f>
        <v>36</v>
      </c>
      <c r="T8" s="581"/>
      <c r="U8" s="578">
        <f>(U10+V10)/17</f>
        <v>35.294117647058826</v>
      </c>
      <c r="V8" s="579"/>
      <c r="W8" s="580">
        <f>(W10+X10)/24</f>
        <v>36.5</v>
      </c>
      <c r="X8" s="581"/>
      <c r="Y8" s="87" t="e">
        <f>Y10/17</f>
        <v>#REF!</v>
      </c>
      <c r="Z8" s="81"/>
      <c r="AA8" s="61"/>
    </row>
    <row r="9" spans="1:34" ht="13.5" hidden="1" customHeight="1" x14ac:dyDescent="0.2">
      <c r="A9" s="88"/>
      <c r="B9" s="89"/>
      <c r="C9" s="90" t="s">
        <v>176</v>
      </c>
      <c r="D9" s="89"/>
      <c r="E9" s="91"/>
      <c r="F9" s="89"/>
      <c r="G9" s="89"/>
      <c r="H9" s="92"/>
      <c r="I9" s="93"/>
      <c r="J9" s="89"/>
      <c r="K9" s="89"/>
      <c r="L9" s="89"/>
      <c r="M9" s="89"/>
      <c r="N9" s="89"/>
      <c r="O9" s="94"/>
      <c r="P9" s="95"/>
      <c r="Q9" s="89"/>
      <c r="R9" s="96"/>
      <c r="S9" s="97"/>
      <c r="T9" s="98"/>
      <c r="U9" s="99"/>
      <c r="V9" s="100"/>
      <c r="W9" s="100"/>
      <c r="X9" s="98"/>
      <c r="Y9" s="81"/>
      <c r="Z9" s="81"/>
      <c r="AA9" s="61"/>
    </row>
    <row r="10" spans="1:34" ht="13.5" customHeight="1" x14ac:dyDescent="0.2">
      <c r="A10" s="101"/>
      <c r="B10" s="102"/>
      <c r="C10" s="103"/>
      <c r="D10" s="104"/>
      <c r="E10" s="105"/>
      <c r="F10" s="104"/>
      <c r="G10" s="106">
        <f t="shared" ref="G10:X10" si="0">G13+G34+G41++G48+G69</f>
        <v>2952</v>
      </c>
      <c r="H10" s="107">
        <f t="shared" si="0"/>
        <v>74</v>
      </c>
      <c r="I10" s="108">
        <f t="shared" si="0"/>
        <v>2914</v>
      </c>
      <c r="J10" s="109">
        <f t="shared" si="0"/>
        <v>1632</v>
      </c>
      <c r="K10" s="106">
        <f t="shared" si="0"/>
        <v>1126</v>
      </c>
      <c r="L10" s="106">
        <f t="shared" si="0"/>
        <v>948</v>
      </c>
      <c r="M10" s="106">
        <f t="shared" si="0"/>
        <v>288</v>
      </c>
      <c r="N10" s="106">
        <f t="shared" si="0"/>
        <v>24</v>
      </c>
      <c r="O10" s="106">
        <f t="shared" si="0"/>
        <v>96</v>
      </c>
      <c r="P10" s="110">
        <f t="shared" si="0"/>
        <v>396</v>
      </c>
      <c r="Q10" s="109">
        <f t="shared" si="0"/>
        <v>6</v>
      </c>
      <c r="R10" s="106">
        <f t="shared" si="0"/>
        <v>606</v>
      </c>
      <c r="S10" s="106">
        <f t="shared" si="0"/>
        <v>12</v>
      </c>
      <c r="T10" s="110">
        <f t="shared" si="0"/>
        <v>852</v>
      </c>
      <c r="U10" s="109">
        <f t="shared" si="0"/>
        <v>14</v>
      </c>
      <c r="V10" s="106">
        <f t="shared" si="0"/>
        <v>586</v>
      </c>
      <c r="W10" s="106">
        <f t="shared" si="0"/>
        <v>6</v>
      </c>
      <c r="X10" s="110">
        <f t="shared" si="0"/>
        <v>870</v>
      </c>
      <c r="Y10" s="111" t="e">
        <f>SUM(#REF!+#REF!+#REF!)</f>
        <v>#REF!</v>
      </c>
      <c r="Z10" s="89"/>
      <c r="AA10" s="112">
        <f t="shared" ref="AA10:AA69" si="1">Q10+R10+S10+T10+U10+V10+W10+X10</f>
        <v>2952</v>
      </c>
    </row>
    <row r="11" spans="1:34" ht="18.75" hidden="1" customHeight="1" x14ac:dyDescent="0.2">
      <c r="A11" s="113"/>
      <c r="B11" s="114" t="s">
        <v>177</v>
      </c>
      <c r="C11" s="115" t="s">
        <v>178</v>
      </c>
      <c r="D11" s="89"/>
      <c r="E11" s="116"/>
      <c r="F11" s="117"/>
      <c r="G11" s="118"/>
      <c r="H11" s="93"/>
      <c r="I11" s="93" t="e">
        <f>SUM(#REF!)</f>
        <v>#REF!</v>
      </c>
      <c r="J11" s="89"/>
      <c r="K11" s="117"/>
      <c r="L11" s="117"/>
      <c r="M11" s="117"/>
      <c r="N11" s="117"/>
      <c r="O11" s="119"/>
      <c r="P11" s="120"/>
      <c r="Q11" s="117"/>
      <c r="R11" s="121"/>
      <c r="S11" s="122"/>
      <c r="T11" s="120"/>
      <c r="U11" s="119"/>
      <c r="V11" s="121"/>
      <c r="W11" s="121"/>
      <c r="X11" s="120"/>
      <c r="Y11" s="89"/>
      <c r="Z11" s="89"/>
      <c r="AA11" s="112">
        <f t="shared" si="1"/>
        <v>0</v>
      </c>
    </row>
    <row r="12" spans="1:34" ht="12" customHeight="1" x14ac:dyDescent="0.2">
      <c r="A12" s="88"/>
      <c r="B12" s="123"/>
      <c r="C12" s="124"/>
      <c r="D12" s="89"/>
      <c r="E12" s="125"/>
      <c r="F12" s="89"/>
      <c r="G12" s="126"/>
      <c r="H12" s="127"/>
      <c r="I12" s="128"/>
      <c r="J12" s="129"/>
      <c r="K12" s="89"/>
      <c r="L12" s="130"/>
      <c r="M12" s="130"/>
      <c r="N12" s="131"/>
      <c r="O12" s="94"/>
      <c r="P12" s="95"/>
      <c r="Q12" s="125"/>
      <c r="R12" s="131"/>
      <c r="S12" s="125"/>
      <c r="T12" s="132"/>
      <c r="U12" s="125"/>
      <c r="V12" s="130"/>
      <c r="W12" s="130"/>
      <c r="X12" s="130"/>
      <c r="Y12" s="89"/>
      <c r="Z12" s="89"/>
      <c r="AA12" s="112"/>
    </row>
    <row r="13" spans="1:34" ht="18.75" customHeight="1" x14ac:dyDescent="0.2">
      <c r="A13" s="133"/>
      <c r="B13" s="134" t="s">
        <v>179</v>
      </c>
      <c r="C13" s="135" t="s">
        <v>180</v>
      </c>
      <c r="D13" s="136"/>
      <c r="E13" s="137"/>
      <c r="F13" s="138"/>
      <c r="G13" s="139">
        <f>G15+G16+G17+G18+G22+G23+G24+G25+G26+G27+G28+G29+G30+G31+G33</f>
        <v>1476</v>
      </c>
      <c r="H13" s="140">
        <f t="shared" ref="H13:X13" si="2">H15+H16+H17+H18+H22+H23+H24+H25+H26+H27+H28+H29+H30+H31+H33</f>
        <v>0</v>
      </c>
      <c r="I13" s="141">
        <f t="shared" si="2"/>
        <v>1476</v>
      </c>
      <c r="J13" s="142">
        <f t="shared" si="2"/>
        <v>594</v>
      </c>
      <c r="K13" s="143">
        <f t="shared" si="2"/>
        <v>840</v>
      </c>
      <c r="L13" s="144">
        <f t="shared" si="2"/>
        <v>594</v>
      </c>
      <c r="M13" s="143">
        <f t="shared" si="2"/>
        <v>0</v>
      </c>
      <c r="N13" s="143">
        <f t="shared" si="2"/>
        <v>24</v>
      </c>
      <c r="O13" s="143">
        <f t="shared" si="2"/>
        <v>18</v>
      </c>
      <c r="P13" s="145">
        <f t="shared" si="2"/>
        <v>0</v>
      </c>
      <c r="Q13" s="146">
        <f t="shared" si="2"/>
        <v>0</v>
      </c>
      <c r="R13" s="147">
        <f t="shared" si="2"/>
        <v>426</v>
      </c>
      <c r="S13" s="148">
        <f t="shared" si="2"/>
        <v>0</v>
      </c>
      <c r="T13" s="149">
        <f t="shared" si="2"/>
        <v>552</v>
      </c>
      <c r="U13" s="147">
        <f t="shared" si="2"/>
        <v>0</v>
      </c>
      <c r="V13" s="148">
        <f t="shared" si="2"/>
        <v>294</v>
      </c>
      <c r="W13" s="148">
        <f t="shared" si="2"/>
        <v>0</v>
      </c>
      <c r="X13" s="150">
        <f t="shared" si="2"/>
        <v>204</v>
      </c>
      <c r="Y13" s="89"/>
      <c r="Z13" s="89"/>
      <c r="AA13" s="112">
        <f t="shared" si="1"/>
        <v>1476</v>
      </c>
    </row>
    <row r="14" spans="1:34" ht="13.5" customHeight="1" x14ac:dyDescent="0.2">
      <c r="A14" s="582" t="s">
        <v>181</v>
      </c>
      <c r="B14" s="583"/>
      <c r="C14" s="584"/>
      <c r="D14" s="91"/>
      <c r="E14" s="151"/>
      <c r="F14" s="152"/>
      <c r="G14" s="153"/>
      <c r="H14" s="154"/>
      <c r="I14" s="84"/>
      <c r="J14" s="155"/>
      <c r="K14" s="156"/>
      <c r="L14" s="157"/>
      <c r="M14" s="158"/>
      <c r="N14" s="158"/>
      <c r="O14" s="159"/>
      <c r="P14" s="160"/>
      <c r="Q14" s="85"/>
      <c r="R14" s="156"/>
      <c r="S14" s="152"/>
      <c r="T14" s="160"/>
      <c r="U14" s="161"/>
      <c r="V14" s="162"/>
      <c r="W14" s="162"/>
      <c r="X14" s="163"/>
      <c r="Y14" s="89"/>
      <c r="Z14" s="89"/>
      <c r="AA14" s="112"/>
    </row>
    <row r="15" spans="1:34" ht="13.5" customHeight="1" x14ac:dyDescent="0.2">
      <c r="A15" s="585" t="s">
        <v>182</v>
      </c>
      <c r="B15" s="164" t="s">
        <v>183</v>
      </c>
      <c r="C15" s="165" t="s">
        <v>184</v>
      </c>
      <c r="D15" s="166" t="s">
        <v>185</v>
      </c>
      <c r="E15" s="166" t="s">
        <v>185</v>
      </c>
      <c r="F15" s="167"/>
      <c r="G15" s="153">
        <f t="shared" ref="G15:G33" si="3">H15+I15</f>
        <v>98</v>
      </c>
      <c r="H15" s="76"/>
      <c r="I15" s="84">
        <f t="shared" ref="I15:I33" si="4">K15+L15+M15+N15+O15+P15</f>
        <v>98</v>
      </c>
      <c r="J15" s="155"/>
      <c r="K15" s="168">
        <v>78</v>
      </c>
      <c r="L15" s="168"/>
      <c r="M15" s="168"/>
      <c r="N15" s="168">
        <v>14</v>
      </c>
      <c r="O15" s="168">
        <v>6</v>
      </c>
      <c r="P15" s="86"/>
      <c r="Q15" s="79"/>
      <c r="R15" s="168">
        <v>34</v>
      </c>
      <c r="S15" s="168"/>
      <c r="T15" s="86">
        <v>64</v>
      </c>
      <c r="U15" s="169"/>
      <c r="V15" s="170"/>
      <c r="W15" s="170"/>
      <c r="X15" s="171"/>
      <c r="Y15" s="89"/>
      <c r="Z15" s="89"/>
      <c r="AA15" s="112">
        <f t="shared" si="1"/>
        <v>98</v>
      </c>
    </row>
    <row r="16" spans="1:34" ht="13.5" customHeight="1" x14ac:dyDescent="0.2">
      <c r="A16" s="586"/>
      <c r="B16" s="164" t="s">
        <v>186</v>
      </c>
      <c r="C16" s="165" t="s">
        <v>187</v>
      </c>
      <c r="D16" s="166" t="s">
        <v>188</v>
      </c>
      <c r="E16" s="166" t="s">
        <v>188</v>
      </c>
      <c r="F16" s="167"/>
      <c r="G16" s="153">
        <f t="shared" si="3"/>
        <v>124</v>
      </c>
      <c r="H16" s="76"/>
      <c r="I16" s="84">
        <f t="shared" si="4"/>
        <v>124</v>
      </c>
      <c r="J16" s="155"/>
      <c r="K16" s="168">
        <v>124</v>
      </c>
      <c r="L16" s="168"/>
      <c r="M16" s="168"/>
      <c r="N16" s="168"/>
      <c r="O16" s="168"/>
      <c r="P16" s="86"/>
      <c r="Q16" s="79"/>
      <c r="R16" s="168"/>
      <c r="S16" s="168"/>
      <c r="T16" s="86"/>
      <c r="U16" s="169"/>
      <c r="V16" s="170">
        <v>74</v>
      </c>
      <c r="W16" s="170"/>
      <c r="X16" s="171">
        <v>50</v>
      </c>
      <c r="Y16" s="89"/>
      <c r="Z16" s="89"/>
      <c r="AA16" s="112">
        <f t="shared" si="1"/>
        <v>124</v>
      </c>
    </row>
    <row r="17" spans="1:27" ht="13.5" customHeight="1" x14ac:dyDescent="0.2">
      <c r="A17" s="172" t="s">
        <v>189</v>
      </c>
      <c r="B17" s="164" t="s">
        <v>190</v>
      </c>
      <c r="C17" s="165" t="s">
        <v>191</v>
      </c>
      <c r="D17" s="166" t="s">
        <v>188</v>
      </c>
      <c r="E17" s="166" t="s">
        <v>188</v>
      </c>
      <c r="F17" s="167"/>
      <c r="G17" s="153">
        <f t="shared" si="3"/>
        <v>124</v>
      </c>
      <c r="H17" s="76"/>
      <c r="I17" s="84">
        <f t="shared" si="4"/>
        <v>124</v>
      </c>
      <c r="J17" s="155">
        <f t="shared" ref="J17:J33" si="5">L17</f>
        <v>124</v>
      </c>
      <c r="K17" s="168"/>
      <c r="L17" s="168">
        <v>124</v>
      </c>
      <c r="M17" s="168"/>
      <c r="N17" s="168"/>
      <c r="O17" s="168"/>
      <c r="P17" s="86"/>
      <c r="Q17" s="79"/>
      <c r="R17" s="168">
        <v>34</v>
      </c>
      <c r="S17" s="168"/>
      <c r="T17" s="86">
        <v>90</v>
      </c>
      <c r="U17" s="169"/>
      <c r="V17" s="170"/>
      <c r="W17" s="170"/>
      <c r="X17" s="171"/>
      <c r="Y17" s="89"/>
      <c r="Z17" s="89"/>
      <c r="AA17" s="112">
        <f t="shared" si="1"/>
        <v>124</v>
      </c>
    </row>
    <row r="18" spans="1:27" ht="13.5" customHeight="1" x14ac:dyDescent="0.2">
      <c r="A18" s="585" t="s">
        <v>192</v>
      </c>
      <c r="B18" s="164" t="s">
        <v>193</v>
      </c>
      <c r="C18" s="173" t="s">
        <v>194</v>
      </c>
      <c r="D18" s="166" t="s">
        <v>185</v>
      </c>
      <c r="E18" s="166" t="s">
        <v>185</v>
      </c>
      <c r="F18" s="167"/>
      <c r="G18" s="153">
        <f t="shared" si="3"/>
        <v>336</v>
      </c>
      <c r="H18" s="76"/>
      <c r="I18" s="84">
        <f t="shared" si="4"/>
        <v>336</v>
      </c>
      <c r="J18" s="155">
        <f t="shared" si="5"/>
        <v>110</v>
      </c>
      <c r="K18" s="168">
        <v>210</v>
      </c>
      <c r="L18" s="168">
        <f>L19+L20+L21</f>
        <v>110</v>
      </c>
      <c r="M18" s="168"/>
      <c r="N18" s="168">
        <v>10</v>
      </c>
      <c r="O18" s="168">
        <v>6</v>
      </c>
      <c r="P18" s="86"/>
      <c r="Q18" s="79"/>
      <c r="R18" s="168">
        <v>78</v>
      </c>
      <c r="S18" s="168"/>
      <c r="T18" s="86">
        <v>92</v>
      </c>
      <c r="U18" s="169"/>
      <c r="V18" s="170">
        <v>94</v>
      </c>
      <c r="W18" s="170"/>
      <c r="X18" s="171">
        <v>72</v>
      </c>
      <c r="Y18" s="89"/>
      <c r="Z18" s="89"/>
      <c r="AA18" s="112">
        <f t="shared" si="1"/>
        <v>336</v>
      </c>
    </row>
    <row r="19" spans="1:27" ht="22.5" customHeight="1" x14ac:dyDescent="0.2">
      <c r="A19" s="587"/>
      <c r="B19" s="164" t="s">
        <v>195</v>
      </c>
      <c r="C19" s="173" t="s">
        <v>196</v>
      </c>
      <c r="D19" s="166"/>
      <c r="E19" s="166"/>
      <c r="F19" s="167"/>
      <c r="G19" s="153">
        <f t="shared" si="3"/>
        <v>170</v>
      </c>
      <c r="H19" s="76"/>
      <c r="I19" s="84">
        <f t="shared" si="4"/>
        <v>170</v>
      </c>
      <c r="J19" s="155">
        <f t="shared" si="5"/>
        <v>54</v>
      </c>
      <c r="K19" s="168">
        <v>100</v>
      </c>
      <c r="L19" s="168">
        <v>54</v>
      </c>
      <c r="M19" s="168"/>
      <c r="N19" s="168">
        <v>10</v>
      </c>
      <c r="O19" s="168">
        <v>6</v>
      </c>
      <c r="P19" s="86"/>
      <c r="Q19" s="79"/>
      <c r="R19" s="168">
        <v>48</v>
      </c>
      <c r="S19" s="168"/>
      <c r="T19" s="86">
        <v>36</v>
      </c>
      <c r="U19" s="169"/>
      <c r="V19" s="170">
        <v>46</v>
      </c>
      <c r="W19" s="170"/>
      <c r="X19" s="171">
        <v>60</v>
      </c>
      <c r="Y19" s="89"/>
      <c r="Z19" s="89"/>
      <c r="AA19" s="112">
        <f t="shared" si="1"/>
        <v>190</v>
      </c>
    </row>
    <row r="20" spans="1:27" ht="13.5" customHeight="1" x14ac:dyDescent="0.2">
      <c r="A20" s="587"/>
      <c r="B20" s="164" t="s">
        <v>197</v>
      </c>
      <c r="C20" s="165" t="s">
        <v>198</v>
      </c>
      <c r="D20" s="166"/>
      <c r="E20" s="166"/>
      <c r="F20" s="167"/>
      <c r="G20" s="153">
        <f t="shared" si="3"/>
        <v>124</v>
      </c>
      <c r="H20" s="76"/>
      <c r="I20" s="84">
        <f t="shared" si="4"/>
        <v>124</v>
      </c>
      <c r="J20" s="155">
        <f t="shared" si="5"/>
        <v>42</v>
      </c>
      <c r="K20" s="168">
        <v>82</v>
      </c>
      <c r="L20" s="168">
        <v>42</v>
      </c>
      <c r="M20" s="168"/>
      <c r="N20" s="168"/>
      <c r="O20" s="168"/>
      <c r="P20" s="86"/>
      <c r="Q20" s="79"/>
      <c r="R20" s="168">
        <v>30</v>
      </c>
      <c r="S20" s="168"/>
      <c r="T20" s="86">
        <v>46</v>
      </c>
      <c r="U20" s="169"/>
      <c r="V20" s="170">
        <v>48</v>
      </c>
      <c r="W20" s="170"/>
      <c r="X20" s="171"/>
      <c r="Y20" s="89"/>
      <c r="Z20" s="89"/>
      <c r="AA20" s="112">
        <f t="shared" si="1"/>
        <v>124</v>
      </c>
    </row>
    <row r="21" spans="1:27" ht="13.5" customHeight="1" x14ac:dyDescent="0.2">
      <c r="A21" s="587"/>
      <c r="B21" s="164" t="s">
        <v>199</v>
      </c>
      <c r="C21" s="173" t="s">
        <v>200</v>
      </c>
      <c r="D21" s="166"/>
      <c r="E21" s="166"/>
      <c r="F21" s="167"/>
      <c r="G21" s="153">
        <f t="shared" si="3"/>
        <v>42</v>
      </c>
      <c r="H21" s="76"/>
      <c r="I21" s="84">
        <f t="shared" si="4"/>
        <v>42</v>
      </c>
      <c r="J21" s="155">
        <f t="shared" si="5"/>
        <v>14</v>
      </c>
      <c r="K21" s="168">
        <v>28</v>
      </c>
      <c r="L21" s="168">
        <v>14</v>
      </c>
      <c r="M21" s="168"/>
      <c r="N21" s="168"/>
      <c r="O21" s="168"/>
      <c r="P21" s="86"/>
      <c r="Q21" s="79"/>
      <c r="R21" s="168"/>
      <c r="S21" s="168"/>
      <c r="T21" s="86">
        <v>10</v>
      </c>
      <c r="U21" s="169"/>
      <c r="V21" s="170"/>
      <c r="W21" s="170"/>
      <c r="X21" s="171">
        <v>32</v>
      </c>
      <c r="Y21" s="89"/>
      <c r="Z21" s="89"/>
      <c r="AA21" s="112">
        <f t="shared" si="1"/>
        <v>42</v>
      </c>
    </row>
    <row r="22" spans="1:27" ht="13.5" customHeight="1" x14ac:dyDescent="0.2">
      <c r="A22" s="586"/>
      <c r="B22" s="164" t="s">
        <v>201</v>
      </c>
      <c r="C22" s="165" t="s">
        <v>202</v>
      </c>
      <c r="D22" s="166" t="s">
        <v>185</v>
      </c>
      <c r="E22" s="166" t="s">
        <v>185</v>
      </c>
      <c r="F22" s="167"/>
      <c r="G22" s="153">
        <f t="shared" si="3"/>
        <v>164</v>
      </c>
      <c r="H22" s="76"/>
      <c r="I22" s="84">
        <f t="shared" si="4"/>
        <v>164</v>
      </c>
      <c r="J22" s="155">
        <f t="shared" si="5"/>
        <v>158</v>
      </c>
      <c r="K22" s="168"/>
      <c r="L22" s="168">
        <v>158</v>
      </c>
      <c r="M22" s="168"/>
      <c r="N22" s="168"/>
      <c r="O22" s="168">
        <v>6</v>
      </c>
      <c r="P22" s="86"/>
      <c r="Q22" s="79"/>
      <c r="R22" s="168">
        <v>68</v>
      </c>
      <c r="S22" s="168"/>
      <c r="T22" s="86">
        <v>96</v>
      </c>
      <c r="U22" s="169"/>
      <c r="V22" s="170"/>
      <c r="W22" s="170"/>
      <c r="X22" s="171"/>
      <c r="Y22" s="89"/>
      <c r="Z22" s="89"/>
      <c r="AA22" s="112">
        <f t="shared" si="1"/>
        <v>164</v>
      </c>
    </row>
    <row r="23" spans="1:27" ht="13.5" customHeight="1" x14ac:dyDescent="0.2">
      <c r="A23" s="585" t="s">
        <v>203</v>
      </c>
      <c r="B23" s="164" t="s">
        <v>204</v>
      </c>
      <c r="C23" s="165" t="s">
        <v>205</v>
      </c>
      <c r="D23" s="166" t="s">
        <v>188</v>
      </c>
      <c r="E23" s="166" t="s">
        <v>188</v>
      </c>
      <c r="F23" s="167"/>
      <c r="G23" s="153">
        <f t="shared" si="3"/>
        <v>98</v>
      </c>
      <c r="H23" s="76"/>
      <c r="I23" s="174">
        <f t="shared" si="4"/>
        <v>98</v>
      </c>
      <c r="J23" s="155">
        <f t="shared" si="5"/>
        <v>30</v>
      </c>
      <c r="K23" s="168">
        <v>68</v>
      </c>
      <c r="L23" s="168">
        <v>30</v>
      </c>
      <c r="M23" s="168"/>
      <c r="N23" s="168"/>
      <c r="O23" s="168"/>
      <c r="P23" s="86"/>
      <c r="Q23" s="79"/>
      <c r="R23" s="168">
        <v>34</v>
      </c>
      <c r="S23" s="168"/>
      <c r="T23" s="86">
        <v>64</v>
      </c>
      <c r="U23" s="169"/>
      <c r="V23" s="170"/>
      <c r="W23" s="170"/>
      <c r="X23" s="171"/>
      <c r="Y23" s="89"/>
      <c r="Z23" s="89"/>
      <c r="AA23" s="112">
        <f t="shared" si="1"/>
        <v>98</v>
      </c>
    </row>
    <row r="24" spans="1:27" ht="13.5" customHeight="1" x14ac:dyDescent="0.2">
      <c r="A24" s="587"/>
      <c r="B24" s="164" t="s">
        <v>206</v>
      </c>
      <c r="C24" s="165" t="s">
        <v>207</v>
      </c>
      <c r="D24" s="166" t="s">
        <v>188</v>
      </c>
      <c r="E24" s="166" t="s">
        <v>188</v>
      </c>
      <c r="F24" s="167"/>
      <c r="G24" s="153">
        <f t="shared" si="3"/>
        <v>58</v>
      </c>
      <c r="H24" s="76"/>
      <c r="I24" s="84">
        <f t="shared" si="4"/>
        <v>58</v>
      </c>
      <c r="J24" s="155">
        <f t="shared" si="5"/>
        <v>22</v>
      </c>
      <c r="K24" s="168">
        <v>36</v>
      </c>
      <c r="L24" s="168">
        <v>22</v>
      </c>
      <c r="M24" s="168"/>
      <c r="N24" s="168"/>
      <c r="O24" s="168"/>
      <c r="P24" s="86"/>
      <c r="Q24" s="79"/>
      <c r="R24" s="168">
        <v>34</v>
      </c>
      <c r="S24" s="168"/>
      <c r="T24" s="86">
        <v>24</v>
      </c>
      <c r="U24" s="169"/>
      <c r="V24" s="170"/>
      <c r="W24" s="170"/>
      <c r="X24" s="171"/>
      <c r="Y24" s="89"/>
      <c r="Z24" s="89"/>
      <c r="AA24" s="112">
        <f t="shared" si="1"/>
        <v>58</v>
      </c>
    </row>
    <row r="25" spans="1:27" ht="13.5" customHeight="1" x14ac:dyDescent="0.2">
      <c r="A25" s="586"/>
      <c r="B25" s="164" t="s">
        <v>208</v>
      </c>
      <c r="C25" s="165" t="s">
        <v>209</v>
      </c>
      <c r="D25" s="166" t="s">
        <v>188</v>
      </c>
      <c r="E25" s="166" t="s">
        <v>188</v>
      </c>
      <c r="F25" s="167"/>
      <c r="G25" s="153">
        <f t="shared" si="3"/>
        <v>42</v>
      </c>
      <c r="H25" s="76"/>
      <c r="I25" s="84">
        <f t="shared" si="4"/>
        <v>42</v>
      </c>
      <c r="J25" s="155"/>
      <c r="K25" s="168">
        <v>42</v>
      </c>
      <c r="L25" s="168"/>
      <c r="M25" s="168"/>
      <c r="N25" s="168"/>
      <c r="O25" s="168"/>
      <c r="P25" s="86"/>
      <c r="Q25" s="79"/>
      <c r="R25" s="168"/>
      <c r="S25" s="168"/>
      <c r="T25" s="86"/>
      <c r="U25" s="169"/>
      <c r="V25" s="170"/>
      <c r="W25" s="170"/>
      <c r="X25" s="171">
        <v>42</v>
      </c>
      <c r="Y25" s="89"/>
      <c r="Z25" s="89"/>
      <c r="AA25" s="112">
        <f t="shared" si="1"/>
        <v>42</v>
      </c>
    </row>
    <row r="26" spans="1:27" ht="13.5" customHeight="1" x14ac:dyDescent="0.2">
      <c r="A26" s="585" t="s">
        <v>210</v>
      </c>
      <c r="B26" s="164" t="s">
        <v>211</v>
      </c>
      <c r="C26" s="165" t="s">
        <v>212</v>
      </c>
      <c r="D26" s="166" t="s">
        <v>188</v>
      </c>
      <c r="E26" s="166" t="s">
        <v>188</v>
      </c>
      <c r="F26" s="87"/>
      <c r="G26" s="153">
        <f t="shared" si="3"/>
        <v>82</v>
      </c>
      <c r="H26" s="175"/>
      <c r="I26" s="84">
        <f t="shared" si="4"/>
        <v>82</v>
      </c>
      <c r="J26" s="155"/>
      <c r="K26" s="168">
        <v>82</v>
      </c>
      <c r="L26" s="168"/>
      <c r="M26" s="168"/>
      <c r="N26" s="168"/>
      <c r="O26" s="168"/>
      <c r="P26" s="86"/>
      <c r="Q26" s="79"/>
      <c r="R26" s="168">
        <v>34</v>
      </c>
      <c r="S26" s="168"/>
      <c r="T26" s="86">
        <v>48</v>
      </c>
      <c r="U26" s="169"/>
      <c r="V26" s="170"/>
      <c r="W26" s="170"/>
      <c r="X26" s="171"/>
      <c r="Y26" s="89"/>
      <c r="Z26" s="89"/>
      <c r="AA26" s="112">
        <f t="shared" si="1"/>
        <v>82</v>
      </c>
    </row>
    <row r="27" spans="1:27" ht="13.5" customHeight="1" x14ac:dyDescent="0.2">
      <c r="A27" s="587"/>
      <c r="B27" s="164" t="s">
        <v>213</v>
      </c>
      <c r="C27" s="165" t="s">
        <v>214</v>
      </c>
      <c r="D27" s="166" t="s">
        <v>188</v>
      </c>
      <c r="E27" s="166" t="s">
        <v>188</v>
      </c>
      <c r="F27" s="152"/>
      <c r="G27" s="153">
        <f t="shared" si="3"/>
        <v>82</v>
      </c>
      <c r="H27" s="76"/>
      <c r="I27" s="84">
        <f t="shared" si="4"/>
        <v>82</v>
      </c>
      <c r="J27" s="155"/>
      <c r="K27" s="168">
        <v>82</v>
      </c>
      <c r="L27" s="168"/>
      <c r="M27" s="168"/>
      <c r="N27" s="168"/>
      <c r="O27" s="168"/>
      <c r="P27" s="86"/>
      <c r="Q27" s="79"/>
      <c r="R27" s="168"/>
      <c r="S27" s="168"/>
      <c r="T27" s="86"/>
      <c r="U27" s="169"/>
      <c r="V27" s="170">
        <v>42</v>
      </c>
      <c r="W27" s="170"/>
      <c r="X27" s="171">
        <v>40</v>
      </c>
      <c r="Y27" s="89"/>
      <c r="Z27" s="89"/>
      <c r="AA27" s="112">
        <f t="shared" si="1"/>
        <v>82</v>
      </c>
    </row>
    <row r="28" spans="1:27" ht="13.5" customHeight="1" x14ac:dyDescent="0.2">
      <c r="A28" s="586"/>
      <c r="B28" s="164" t="s">
        <v>215</v>
      </c>
      <c r="C28" s="165" t="s">
        <v>216</v>
      </c>
      <c r="D28" s="166" t="s">
        <v>188</v>
      </c>
      <c r="E28" s="166" t="s">
        <v>188</v>
      </c>
      <c r="F28" s="167"/>
      <c r="G28" s="153">
        <f t="shared" si="3"/>
        <v>42</v>
      </c>
      <c r="H28" s="76"/>
      <c r="I28" s="84">
        <f t="shared" si="4"/>
        <v>42</v>
      </c>
      <c r="J28" s="155"/>
      <c r="K28" s="168">
        <v>42</v>
      </c>
      <c r="L28" s="168"/>
      <c r="M28" s="168"/>
      <c r="N28" s="168"/>
      <c r="O28" s="168"/>
      <c r="P28" s="86"/>
      <c r="Q28" s="79"/>
      <c r="R28" s="168"/>
      <c r="S28" s="168"/>
      <c r="T28" s="86"/>
      <c r="U28" s="169"/>
      <c r="V28" s="170">
        <v>42</v>
      </c>
      <c r="W28" s="170"/>
      <c r="X28" s="171"/>
      <c r="Y28" s="89"/>
      <c r="Z28" s="89"/>
      <c r="AA28" s="112">
        <f t="shared" si="1"/>
        <v>42</v>
      </c>
    </row>
    <row r="29" spans="1:27" ht="13.5" customHeight="1" x14ac:dyDescent="0.2">
      <c r="A29" s="585" t="s">
        <v>217</v>
      </c>
      <c r="B29" s="164" t="s">
        <v>218</v>
      </c>
      <c r="C29" s="165" t="s">
        <v>219</v>
      </c>
      <c r="D29" s="166" t="s">
        <v>188</v>
      </c>
      <c r="E29" s="166" t="s">
        <v>188</v>
      </c>
      <c r="F29" s="87"/>
      <c r="G29" s="153">
        <f t="shared" si="3"/>
        <v>82</v>
      </c>
      <c r="H29" s="176"/>
      <c r="I29" s="84">
        <f t="shared" si="4"/>
        <v>82</v>
      </c>
      <c r="J29" s="155">
        <f t="shared" si="5"/>
        <v>80</v>
      </c>
      <c r="K29" s="168">
        <v>2</v>
      </c>
      <c r="L29" s="168">
        <v>80</v>
      </c>
      <c r="M29" s="168"/>
      <c r="N29" s="168"/>
      <c r="O29" s="168"/>
      <c r="P29" s="86"/>
      <c r="Q29" s="79"/>
      <c r="R29" s="168">
        <v>34</v>
      </c>
      <c r="S29" s="168"/>
      <c r="T29" s="86">
        <v>48</v>
      </c>
      <c r="U29" s="169"/>
      <c r="V29" s="170"/>
      <c r="W29" s="170"/>
      <c r="X29" s="171"/>
      <c r="Y29" s="89"/>
      <c r="Z29" s="89"/>
      <c r="AA29" s="112">
        <f t="shared" si="1"/>
        <v>82</v>
      </c>
    </row>
    <row r="30" spans="1:27" ht="13.5" customHeight="1" x14ac:dyDescent="0.2">
      <c r="A30" s="586"/>
      <c r="B30" s="164" t="s">
        <v>220</v>
      </c>
      <c r="C30" s="173" t="s">
        <v>221</v>
      </c>
      <c r="D30" s="166" t="s">
        <v>188</v>
      </c>
      <c r="E30" s="166" t="s">
        <v>188</v>
      </c>
      <c r="F30" s="167"/>
      <c r="G30" s="153">
        <f t="shared" si="3"/>
        <v>60</v>
      </c>
      <c r="H30" s="154"/>
      <c r="I30" s="84">
        <f t="shared" si="4"/>
        <v>60</v>
      </c>
      <c r="J30" s="155">
        <f t="shared" si="5"/>
        <v>24</v>
      </c>
      <c r="K30" s="168">
        <v>36</v>
      </c>
      <c r="L30" s="168">
        <v>24</v>
      </c>
      <c r="M30" s="168"/>
      <c r="N30" s="168"/>
      <c r="O30" s="168"/>
      <c r="P30" s="86"/>
      <c r="Q30" s="79"/>
      <c r="R30" s="168">
        <v>34</v>
      </c>
      <c r="S30" s="168"/>
      <c r="T30" s="86">
        <v>26</v>
      </c>
      <c r="U30" s="169"/>
      <c r="V30" s="170"/>
      <c r="W30" s="170"/>
      <c r="X30" s="171"/>
      <c r="Y30" s="89"/>
      <c r="Z30" s="89"/>
      <c r="AA30" s="112">
        <f t="shared" si="1"/>
        <v>60</v>
      </c>
    </row>
    <row r="31" spans="1:27" ht="13.5" customHeight="1" x14ac:dyDescent="0.2">
      <c r="A31" s="177"/>
      <c r="B31" s="164" t="s">
        <v>222</v>
      </c>
      <c r="C31" s="173" t="s">
        <v>223</v>
      </c>
      <c r="D31" s="178" t="s">
        <v>224</v>
      </c>
      <c r="E31" s="178" t="s">
        <v>224</v>
      </c>
      <c r="F31" s="167"/>
      <c r="G31" s="153">
        <f t="shared" si="3"/>
        <v>42</v>
      </c>
      <c r="H31" s="176"/>
      <c r="I31" s="84">
        <f t="shared" si="4"/>
        <v>42</v>
      </c>
      <c r="J31" s="155">
        <f t="shared" si="5"/>
        <v>24</v>
      </c>
      <c r="K31" s="168">
        <v>18</v>
      </c>
      <c r="L31" s="168">
        <v>24</v>
      </c>
      <c r="M31" s="168"/>
      <c r="N31" s="168"/>
      <c r="O31" s="168"/>
      <c r="P31" s="86"/>
      <c r="Q31" s="79"/>
      <c r="R31" s="168"/>
      <c r="S31" s="168"/>
      <c r="T31" s="86"/>
      <c r="U31" s="169"/>
      <c r="V31" s="170">
        <v>42</v>
      </c>
      <c r="W31" s="170"/>
      <c r="X31" s="171"/>
      <c r="Y31" s="89"/>
      <c r="Z31" s="89"/>
      <c r="AA31" s="112">
        <f t="shared" si="1"/>
        <v>42</v>
      </c>
    </row>
    <row r="32" spans="1:27" ht="15" customHeight="1" x14ac:dyDescent="0.2">
      <c r="A32" s="588" t="s">
        <v>225</v>
      </c>
      <c r="B32" s="589"/>
      <c r="C32" s="590"/>
      <c r="D32" s="166"/>
      <c r="E32" s="179"/>
      <c r="F32" s="167"/>
      <c r="G32" s="153"/>
      <c r="H32" s="76"/>
      <c r="I32" s="84"/>
      <c r="J32" s="155"/>
      <c r="K32" s="168"/>
      <c r="L32" s="168"/>
      <c r="M32" s="168"/>
      <c r="N32" s="168"/>
      <c r="O32" s="168"/>
      <c r="P32" s="86"/>
      <c r="Q32" s="79"/>
      <c r="R32" s="168"/>
      <c r="S32" s="168"/>
      <c r="T32" s="86"/>
      <c r="U32" s="169"/>
      <c r="V32" s="170"/>
      <c r="W32" s="170"/>
      <c r="X32" s="171"/>
      <c r="Y32" s="89"/>
      <c r="Z32" s="89"/>
      <c r="AA32" s="112">
        <f t="shared" si="1"/>
        <v>0</v>
      </c>
    </row>
    <row r="33" spans="1:27" ht="13.5" customHeight="1" x14ac:dyDescent="0.2">
      <c r="A33" s="180"/>
      <c r="B33" s="181" t="s">
        <v>226</v>
      </c>
      <c r="C33" s="182" t="s">
        <v>227</v>
      </c>
      <c r="D33" s="183" t="s">
        <v>224</v>
      </c>
      <c r="E33" s="183" t="s">
        <v>224</v>
      </c>
      <c r="F33" s="184"/>
      <c r="G33" s="185">
        <f t="shared" si="3"/>
        <v>42</v>
      </c>
      <c r="H33" s="186"/>
      <c r="I33" s="187">
        <f t="shared" si="4"/>
        <v>42</v>
      </c>
      <c r="J33" s="188">
        <f t="shared" si="5"/>
        <v>22</v>
      </c>
      <c r="K33" s="184">
        <v>20</v>
      </c>
      <c r="L33" s="184">
        <v>22</v>
      </c>
      <c r="M33" s="184"/>
      <c r="N33" s="189"/>
      <c r="O33" s="190"/>
      <c r="P33" s="191"/>
      <c r="Q33" s="184"/>
      <c r="R33" s="184">
        <v>42</v>
      </c>
      <c r="S33" s="192"/>
      <c r="T33" s="191"/>
      <c r="U33" s="193"/>
      <c r="V33" s="194"/>
      <c r="W33" s="195"/>
      <c r="X33" s="196"/>
      <c r="Y33" s="89"/>
      <c r="Z33" s="89"/>
      <c r="AA33" s="112">
        <f t="shared" si="1"/>
        <v>42</v>
      </c>
    </row>
    <row r="34" spans="1:27" ht="13.5" customHeight="1" x14ac:dyDescent="0.2">
      <c r="A34" s="133"/>
      <c r="B34" s="197" t="s">
        <v>228</v>
      </c>
      <c r="C34" s="198" t="s">
        <v>229</v>
      </c>
      <c r="D34" s="199"/>
      <c r="E34" s="200"/>
      <c r="F34" s="134"/>
      <c r="G34" s="201">
        <f>G35+G36+G37+G38+G39+G40</f>
        <v>218</v>
      </c>
      <c r="H34" s="202">
        <f t="shared" ref="H34:X34" si="6">H35+H36+H37+H38+H39+H40</f>
        <v>10</v>
      </c>
      <c r="I34" s="203">
        <f t="shared" si="6"/>
        <v>208</v>
      </c>
      <c r="J34" s="204">
        <f t="shared" si="6"/>
        <v>136</v>
      </c>
      <c r="K34" s="204">
        <f t="shared" si="6"/>
        <v>72</v>
      </c>
      <c r="L34" s="204">
        <f t="shared" si="6"/>
        <v>136</v>
      </c>
      <c r="M34" s="204">
        <f t="shared" si="6"/>
        <v>0</v>
      </c>
      <c r="N34" s="204">
        <f t="shared" si="6"/>
        <v>0</v>
      </c>
      <c r="O34" s="204">
        <f t="shared" si="6"/>
        <v>0</v>
      </c>
      <c r="P34" s="205">
        <f t="shared" si="6"/>
        <v>0</v>
      </c>
      <c r="Q34" s="204">
        <f t="shared" si="6"/>
        <v>0</v>
      </c>
      <c r="R34" s="204">
        <f t="shared" si="6"/>
        <v>0</v>
      </c>
      <c r="S34" s="204">
        <f t="shared" si="6"/>
        <v>0</v>
      </c>
      <c r="T34" s="205">
        <f t="shared" si="6"/>
        <v>0</v>
      </c>
      <c r="U34" s="204">
        <f t="shared" si="6"/>
        <v>8</v>
      </c>
      <c r="V34" s="204">
        <f t="shared" si="6"/>
        <v>172</v>
      </c>
      <c r="W34" s="204">
        <f t="shared" si="6"/>
        <v>2</v>
      </c>
      <c r="X34" s="204">
        <f t="shared" si="6"/>
        <v>36</v>
      </c>
      <c r="Y34" s="89"/>
      <c r="Z34" s="89"/>
      <c r="AA34" s="112">
        <f t="shared" si="1"/>
        <v>218</v>
      </c>
    </row>
    <row r="35" spans="1:27" ht="13.5" customHeight="1" x14ac:dyDescent="0.2">
      <c r="A35" s="206"/>
      <c r="B35" s="207" t="s">
        <v>230</v>
      </c>
      <c r="C35" s="208" t="s">
        <v>231</v>
      </c>
      <c r="D35" s="209"/>
      <c r="E35" s="210" t="s">
        <v>188</v>
      </c>
      <c r="F35" s="94"/>
      <c r="G35" s="211">
        <f t="shared" ref="G35:G40" si="7">H35+I35</f>
        <v>36</v>
      </c>
      <c r="H35" s="154">
        <v>2</v>
      </c>
      <c r="I35" s="84">
        <f t="shared" ref="I35:I40" si="8">K35+L35+M35+N35+O35+P35</f>
        <v>34</v>
      </c>
      <c r="J35" s="155">
        <f t="shared" ref="J35:J40" si="9">L35</f>
        <v>10</v>
      </c>
      <c r="K35" s="94">
        <v>24</v>
      </c>
      <c r="L35" s="94">
        <v>10</v>
      </c>
      <c r="M35" s="94"/>
      <c r="N35" s="212"/>
      <c r="O35" s="89"/>
      <c r="P35" s="95"/>
      <c r="Q35" s="94"/>
      <c r="R35" s="94"/>
      <c r="S35" s="213"/>
      <c r="T35" s="95"/>
      <c r="U35" s="214">
        <v>2</v>
      </c>
      <c r="V35" s="215">
        <v>34</v>
      </c>
      <c r="W35" s="216"/>
      <c r="X35" s="214"/>
      <c r="Y35" s="89"/>
      <c r="Z35" s="89"/>
      <c r="AA35" s="112">
        <f t="shared" si="1"/>
        <v>36</v>
      </c>
    </row>
    <row r="36" spans="1:27" ht="23.25" customHeight="1" x14ac:dyDescent="0.2">
      <c r="A36" s="78"/>
      <c r="B36" s="164" t="s">
        <v>232</v>
      </c>
      <c r="C36" s="217" t="s">
        <v>233</v>
      </c>
      <c r="D36" s="218"/>
      <c r="E36" s="219" t="s">
        <v>188</v>
      </c>
      <c r="F36" s="168"/>
      <c r="G36" s="220">
        <f t="shared" si="7"/>
        <v>36</v>
      </c>
      <c r="H36" s="76">
        <v>2</v>
      </c>
      <c r="I36" s="221">
        <f t="shared" si="8"/>
        <v>34</v>
      </c>
      <c r="J36" s="222">
        <f t="shared" si="9"/>
        <v>34</v>
      </c>
      <c r="K36" s="168"/>
      <c r="L36" s="168">
        <v>34</v>
      </c>
      <c r="M36" s="168"/>
      <c r="N36" s="168"/>
      <c r="O36" s="168"/>
      <c r="P36" s="86"/>
      <c r="Q36" s="79"/>
      <c r="R36" s="168"/>
      <c r="S36" s="168"/>
      <c r="T36" s="86"/>
      <c r="U36" s="169">
        <v>2</v>
      </c>
      <c r="V36" s="170">
        <v>34</v>
      </c>
      <c r="W36" s="170"/>
      <c r="X36" s="170"/>
      <c r="Y36" s="89"/>
      <c r="Z36" s="89"/>
      <c r="AA36" s="112">
        <f t="shared" si="1"/>
        <v>36</v>
      </c>
    </row>
    <row r="37" spans="1:27" ht="13.5" customHeight="1" x14ac:dyDescent="0.2">
      <c r="A37" s="78"/>
      <c r="B37" s="164" t="s">
        <v>234</v>
      </c>
      <c r="C37" s="177" t="s">
        <v>235</v>
      </c>
      <c r="D37" s="218"/>
      <c r="E37" s="219" t="s">
        <v>188</v>
      </c>
      <c r="F37" s="168"/>
      <c r="G37" s="220">
        <f t="shared" si="7"/>
        <v>38</v>
      </c>
      <c r="H37" s="76">
        <v>2</v>
      </c>
      <c r="I37" s="221">
        <f t="shared" si="8"/>
        <v>36</v>
      </c>
      <c r="J37" s="222">
        <f t="shared" si="9"/>
        <v>26</v>
      </c>
      <c r="K37" s="168">
        <v>10</v>
      </c>
      <c r="L37" s="168">
        <v>26</v>
      </c>
      <c r="M37" s="168"/>
      <c r="N37" s="168"/>
      <c r="O37" s="168"/>
      <c r="P37" s="86"/>
      <c r="Q37" s="79"/>
      <c r="R37" s="168"/>
      <c r="S37" s="168"/>
      <c r="T37" s="86"/>
      <c r="U37" s="169"/>
      <c r="V37" s="170"/>
      <c r="W37" s="170">
        <v>2</v>
      </c>
      <c r="X37" s="170">
        <v>36</v>
      </c>
      <c r="Y37" s="89"/>
      <c r="Z37" s="89"/>
      <c r="AA37" s="112">
        <f t="shared" si="1"/>
        <v>38</v>
      </c>
    </row>
    <row r="38" spans="1:27" ht="13.5" customHeight="1" x14ac:dyDescent="0.2">
      <c r="A38" s="78"/>
      <c r="B38" s="164" t="s">
        <v>236</v>
      </c>
      <c r="C38" s="177" t="s">
        <v>219</v>
      </c>
      <c r="D38" s="218"/>
      <c r="E38" s="219" t="s">
        <v>188</v>
      </c>
      <c r="F38" s="168"/>
      <c r="G38" s="220">
        <f t="shared" si="7"/>
        <v>36</v>
      </c>
      <c r="H38" s="76">
        <v>2</v>
      </c>
      <c r="I38" s="221">
        <f t="shared" si="8"/>
        <v>34</v>
      </c>
      <c r="J38" s="222">
        <f t="shared" si="9"/>
        <v>32</v>
      </c>
      <c r="K38" s="168">
        <v>2</v>
      </c>
      <c r="L38" s="168">
        <v>32</v>
      </c>
      <c r="M38" s="168"/>
      <c r="N38" s="168"/>
      <c r="O38" s="168"/>
      <c r="P38" s="86"/>
      <c r="Q38" s="79"/>
      <c r="R38" s="168"/>
      <c r="S38" s="168"/>
      <c r="T38" s="86"/>
      <c r="U38" s="169">
        <v>2</v>
      </c>
      <c r="V38" s="170">
        <v>34</v>
      </c>
      <c r="W38" s="170"/>
      <c r="X38" s="162"/>
      <c r="Y38" s="89"/>
      <c r="Z38" s="89"/>
      <c r="AA38" s="112">
        <f t="shared" si="1"/>
        <v>36</v>
      </c>
    </row>
    <row r="39" spans="1:27" ht="21" customHeight="1" x14ac:dyDescent="0.2">
      <c r="A39" s="78"/>
      <c r="B39" s="164" t="s">
        <v>237</v>
      </c>
      <c r="C39" s="177" t="s">
        <v>238</v>
      </c>
      <c r="D39" s="218"/>
      <c r="E39" s="223" t="s">
        <v>224</v>
      </c>
      <c r="F39" s="168"/>
      <c r="G39" s="220">
        <f t="shared" si="7"/>
        <v>36</v>
      </c>
      <c r="H39" s="76">
        <v>2</v>
      </c>
      <c r="I39" s="221">
        <f t="shared" si="8"/>
        <v>34</v>
      </c>
      <c r="J39" s="222">
        <f t="shared" si="9"/>
        <v>14</v>
      </c>
      <c r="K39" s="168">
        <v>20</v>
      </c>
      <c r="L39" s="168">
        <v>14</v>
      </c>
      <c r="M39" s="168"/>
      <c r="N39" s="168"/>
      <c r="O39" s="168"/>
      <c r="P39" s="86"/>
      <c r="Q39" s="79"/>
      <c r="R39" s="168"/>
      <c r="S39" s="168"/>
      <c r="T39" s="86"/>
      <c r="U39" s="169">
        <v>2</v>
      </c>
      <c r="V39" s="170">
        <v>34</v>
      </c>
      <c r="W39" s="170"/>
      <c r="X39" s="162"/>
      <c r="Y39" s="89"/>
      <c r="Z39" s="89"/>
      <c r="AA39" s="112">
        <f t="shared" si="1"/>
        <v>36</v>
      </c>
    </row>
    <row r="40" spans="1:27" ht="25.5" customHeight="1" x14ac:dyDescent="0.2">
      <c r="A40" s="206"/>
      <c r="B40" s="224" t="s">
        <v>239</v>
      </c>
      <c r="C40" s="225" t="s">
        <v>240</v>
      </c>
      <c r="D40" s="226"/>
      <c r="E40" s="227" t="s">
        <v>224</v>
      </c>
      <c r="F40" s="228"/>
      <c r="G40" s="229">
        <f t="shared" si="7"/>
        <v>36</v>
      </c>
      <c r="H40" s="230"/>
      <c r="I40" s="231">
        <f t="shared" si="8"/>
        <v>36</v>
      </c>
      <c r="J40" s="232">
        <f t="shared" si="9"/>
        <v>20</v>
      </c>
      <c r="K40" s="228">
        <v>16</v>
      </c>
      <c r="L40" s="228">
        <v>20</v>
      </c>
      <c r="M40" s="228"/>
      <c r="N40" s="131"/>
      <c r="O40" s="125"/>
      <c r="P40" s="132"/>
      <c r="Q40" s="228"/>
      <c r="R40" s="228"/>
      <c r="S40" s="130"/>
      <c r="T40" s="132"/>
      <c r="U40" s="233"/>
      <c r="V40" s="234">
        <v>36</v>
      </c>
      <c r="W40" s="235"/>
      <c r="X40" s="215"/>
      <c r="Y40" s="89"/>
      <c r="Z40" s="89"/>
      <c r="AA40" s="112">
        <f t="shared" si="1"/>
        <v>36</v>
      </c>
    </row>
    <row r="41" spans="1:27" ht="25.5" customHeight="1" x14ac:dyDescent="0.2">
      <c r="A41" s="236"/>
      <c r="B41" s="237" t="s">
        <v>241</v>
      </c>
      <c r="C41" s="135" t="s">
        <v>242</v>
      </c>
      <c r="D41" s="102"/>
      <c r="E41" s="238"/>
      <c r="F41" s="237"/>
      <c r="G41" s="239">
        <f>G42+G43+G44+G45+G46+G47</f>
        <v>232</v>
      </c>
      <c r="H41" s="240">
        <f>H42+H43+H44+G45+H46+H47</f>
        <v>44</v>
      </c>
      <c r="I41" s="241">
        <f>I42+I43+I44+I45+I46+I47</f>
        <v>224</v>
      </c>
      <c r="J41" s="237">
        <f>J42+J43+J44+J45+J46+J47</f>
        <v>86</v>
      </c>
      <c r="K41" s="137">
        <f>K42+K43+K44+K45+K46+K47</f>
        <v>132</v>
      </c>
      <c r="L41" s="137">
        <f>L42+L43+L44+L45+L46+L47</f>
        <v>86</v>
      </c>
      <c r="M41" s="137">
        <f t="shared" ref="M41:O41" si="10">M42+M43+M44+M45+M46+M47</f>
        <v>0</v>
      </c>
      <c r="N41" s="137">
        <f t="shared" si="10"/>
        <v>0</v>
      </c>
      <c r="O41" s="137">
        <f t="shared" si="10"/>
        <v>6</v>
      </c>
      <c r="P41" s="242">
        <f t="shared" ref="P41:X41" si="11">P42+P43+P44+P45+P46+P47</f>
        <v>0</v>
      </c>
      <c r="Q41" s="134">
        <f t="shared" si="11"/>
        <v>0</v>
      </c>
      <c r="R41" s="137">
        <f t="shared" si="11"/>
        <v>0</v>
      </c>
      <c r="S41" s="137">
        <f t="shared" si="11"/>
        <v>6</v>
      </c>
      <c r="T41" s="242">
        <f t="shared" si="11"/>
        <v>154</v>
      </c>
      <c r="U41" s="134">
        <f t="shared" si="11"/>
        <v>2</v>
      </c>
      <c r="V41" s="137">
        <f t="shared" si="11"/>
        <v>34</v>
      </c>
      <c r="W41" s="137">
        <f t="shared" si="11"/>
        <v>0</v>
      </c>
      <c r="X41" s="239">
        <f t="shared" si="11"/>
        <v>36</v>
      </c>
      <c r="Y41" s="243">
        <f>SUM(Y42:Y47)</f>
        <v>0</v>
      </c>
      <c r="Z41" s="243"/>
      <c r="AA41" s="112">
        <f t="shared" si="1"/>
        <v>232</v>
      </c>
    </row>
    <row r="42" spans="1:27" ht="16.5" customHeight="1" x14ac:dyDescent="0.2">
      <c r="A42" s="244"/>
      <c r="B42" s="245" t="s">
        <v>243</v>
      </c>
      <c r="C42" s="246" t="s">
        <v>244</v>
      </c>
      <c r="D42" s="70"/>
      <c r="E42" s="247" t="s">
        <v>185</v>
      </c>
      <c r="F42" s="70"/>
      <c r="G42" s="156">
        <f t="shared" ref="G42:G47" si="12">H42+I42</f>
        <v>48</v>
      </c>
      <c r="H42" s="248">
        <v>2</v>
      </c>
      <c r="I42" s="249">
        <f t="shared" ref="I42:I47" si="13">K42+L42+M42+N42+O42+P42</f>
        <v>46</v>
      </c>
      <c r="J42" s="85">
        <f t="shared" ref="J42:J47" si="14">L42</f>
        <v>10</v>
      </c>
      <c r="K42" s="156">
        <v>30</v>
      </c>
      <c r="L42" s="152">
        <v>10</v>
      </c>
      <c r="M42" s="152"/>
      <c r="N42" s="152"/>
      <c r="O42" s="156">
        <v>6</v>
      </c>
      <c r="P42" s="160"/>
      <c r="Q42" s="85"/>
      <c r="R42" s="156"/>
      <c r="S42" s="152">
        <v>2</v>
      </c>
      <c r="T42" s="160">
        <v>46</v>
      </c>
      <c r="U42" s="161"/>
      <c r="V42" s="162"/>
      <c r="W42" s="162"/>
      <c r="X42" s="163"/>
      <c r="Y42" s="65"/>
      <c r="Z42" s="65"/>
      <c r="AA42" s="112">
        <f t="shared" si="1"/>
        <v>48</v>
      </c>
    </row>
    <row r="43" spans="1:27" ht="17.25" customHeight="1" x14ac:dyDescent="0.2">
      <c r="A43" s="78"/>
      <c r="B43" s="250" t="s">
        <v>245</v>
      </c>
      <c r="C43" s="251" t="s">
        <v>246</v>
      </c>
      <c r="D43" s="74"/>
      <c r="E43" s="252" t="s">
        <v>188</v>
      </c>
      <c r="F43" s="74"/>
      <c r="G43" s="156">
        <f t="shared" si="12"/>
        <v>38</v>
      </c>
      <c r="H43" s="76">
        <v>2</v>
      </c>
      <c r="I43" s="249">
        <f t="shared" si="13"/>
        <v>36</v>
      </c>
      <c r="J43" s="85">
        <f t="shared" si="14"/>
        <v>14</v>
      </c>
      <c r="K43" s="168">
        <v>22</v>
      </c>
      <c r="L43" s="167">
        <v>14</v>
      </c>
      <c r="M43" s="167"/>
      <c r="N43" s="167"/>
      <c r="O43" s="168"/>
      <c r="P43" s="86"/>
      <c r="Q43" s="79"/>
      <c r="R43" s="168"/>
      <c r="S43" s="167">
        <v>2</v>
      </c>
      <c r="T43" s="86">
        <v>36</v>
      </c>
      <c r="U43" s="169"/>
      <c r="V43" s="170"/>
      <c r="W43" s="170"/>
      <c r="X43" s="171"/>
      <c r="Y43" s="65"/>
      <c r="Z43" s="65"/>
      <c r="AA43" s="112">
        <f t="shared" si="1"/>
        <v>38</v>
      </c>
    </row>
    <row r="44" spans="1:27" ht="18.75" customHeight="1" x14ac:dyDescent="0.2">
      <c r="A44" s="78"/>
      <c r="B44" s="250" t="s">
        <v>247</v>
      </c>
      <c r="C44" s="251" t="s">
        <v>248</v>
      </c>
      <c r="D44" s="74"/>
      <c r="E44" s="252" t="s">
        <v>188</v>
      </c>
      <c r="F44" s="74"/>
      <c r="G44" s="156">
        <f t="shared" si="12"/>
        <v>38</v>
      </c>
      <c r="H44" s="76">
        <v>2</v>
      </c>
      <c r="I44" s="249">
        <f t="shared" si="13"/>
        <v>36</v>
      </c>
      <c r="J44" s="85">
        <f t="shared" si="14"/>
        <v>18</v>
      </c>
      <c r="K44" s="168">
        <v>18</v>
      </c>
      <c r="L44" s="167">
        <v>18</v>
      </c>
      <c r="M44" s="167"/>
      <c r="N44" s="167"/>
      <c r="O44" s="168"/>
      <c r="P44" s="86"/>
      <c r="Q44" s="79"/>
      <c r="R44" s="168"/>
      <c r="S44" s="167">
        <v>2</v>
      </c>
      <c r="T44" s="86">
        <v>36</v>
      </c>
      <c r="U44" s="169"/>
      <c r="V44" s="170"/>
      <c r="W44" s="170"/>
      <c r="X44" s="171"/>
      <c r="Y44" s="65"/>
      <c r="Z44" s="65"/>
      <c r="AA44" s="112">
        <f t="shared" si="1"/>
        <v>38</v>
      </c>
    </row>
    <row r="45" spans="1:27" ht="24.75" customHeight="1" x14ac:dyDescent="0.2">
      <c r="A45" s="78"/>
      <c r="B45" s="253" t="s">
        <v>249</v>
      </c>
      <c r="C45" s="254" t="s">
        <v>250</v>
      </c>
      <c r="D45" s="66"/>
      <c r="E45" s="255" t="s">
        <v>188</v>
      </c>
      <c r="F45" s="74"/>
      <c r="G45" s="156">
        <f t="shared" si="12"/>
        <v>36</v>
      </c>
      <c r="H45" s="76"/>
      <c r="I45" s="249">
        <f t="shared" si="13"/>
        <v>36</v>
      </c>
      <c r="J45" s="85">
        <f t="shared" si="14"/>
        <v>10</v>
      </c>
      <c r="K45" s="168">
        <v>26</v>
      </c>
      <c r="L45" s="167">
        <v>10</v>
      </c>
      <c r="M45" s="167"/>
      <c r="N45" s="167"/>
      <c r="O45" s="168"/>
      <c r="P45" s="86"/>
      <c r="Q45" s="79"/>
      <c r="R45" s="168"/>
      <c r="S45" s="167"/>
      <c r="T45" s="86"/>
      <c r="U45" s="169"/>
      <c r="V45" s="170"/>
      <c r="W45" s="170"/>
      <c r="X45" s="171">
        <v>36</v>
      </c>
      <c r="Y45" s="65"/>
      <c r="Z45" s="65"/>
      <c r="AA45" s="112"/>
    </row>
    <row r="46" spans="1:27" ht="28.5" customHeight="1" x14ac:dyDescent="0.2">
      <c r="A46" s="78"/>
      <c r="B46" s="253" t="s">
        <v>251</v>
      </c>
      <c r="C46" s="256" t="s">
        <v>252</v>
      </c>
      <c r="D46" s="64" t="s">
        <v>188</v>
      </c>
      <c r="E46" s="257" t="s">
        <v>224</v>
      </c>
      <c r="F46" s="74"/>
      <c r="G46" s="156">
        <f t="shared" si="12"/>
        <v>36</v>
      </c>
      <c r="H46" s="76">
        <v>2</v>
      </c>
      <c r="I46" s="249">
        <f t="shared" si="13"/>
        <v>34</v>
      </c>
      <c r="J46" s="85">
        <f t="shared" si="14"/>
        <v>34</v>
      </c>
      <c r="K46" s="168"/>
      <c r="L46" s="167">
        <v>34</v>
      </c>
      <c r="M46" s="167"/>
      <c r="N46" s="167"/>
      <c r="O46" s="168"/>
      <c r="P46" s="86"/>
      <c r="Q46" s="79"/>
      <c r="R46" s="168"/>
      <c r="S46" s="167"/>
      <c r="T46" s="86"/>
      <c r="U46" s="169">
        <v>2</v>
      </c>
      <c r="V46" s="170">
        <v>34</v>
      </c>
      <c r="W46" s="170"/>
      <c r="X46" s="171"/>
      <c r="Y46" s="65"/>
      <c r="Z46" s="65"/>
      <c r="AA46" s="112">
        <f t="shared" si="1"/>
        <v>36</v>
      </c>
    </row>
    <row r="47" spans="1:27" ht="19.5" customHeight="1" x14ac:dyDescent="0.2">
      <c r="A47" s="78"/>
      <c r="B47" s="253" t="s">
        <v>253</v>
      </c>
      <c r="C47" s="258" t="s">
        <v>254</v>
      </c>
      <c r="D47" s="223" t="s">
        <v>224</v>
      </c>
      <c r="E47" s="259" t="s">
        <v>188</v>
      </c>
      <c r="F47" s="66"/>
      <c r="G47" s="156">
        <f t="shared" si="12"/>
        <v>36</v>
      </c>
      <c r="H47" s="76"/>
      <c r="I47" s="260">
        <f t="shared" si="13"/>
        <v>36</v>
      </c>
      <c r="J47" s="85">
        <f t="shared" si="14"/>
        <v>0</v>
      </c>
      <c r="K47" s="168">
        <v>36</v>
      </c>
      <c r="L47" s="168"/>
      <c r="M47" s="168"/>
      <c r="N47" s="167"/>
      <c r="O47" s="168"/>
      <c r="P47" s="261"/>
      <c r="Q47" s="262"/>
      <c r="R47" s="168"/>
      <c r="S47" s="167"/>
      <c r="T47" s="86">
        <v>36</v>
      </c>
      <c r="U47" s="169"/>
      <c r="V47" s="170"/>
      <c r="W47" s="170"/>
      <c r="X47" s="171"/>
      <c r="Y47" s="66"/>
      <c r="Z47" s="65"/>
      <c r="AA47" s="112">
        <f t="shared" si="1"/>
        <v>36</v>
      </c>
    </row>
    <row r="48" spans="1:27" ht="16.5" customHeight="1" thickTop="1" thickBot="1" x14ac:dyDescent="0.25">
      <c r="A48" s="133"/>
      <c r="B48" s="237" t="s">
        <v>255</v>
      </c>
      <c r="C48" s="135" t="s">
        <v>256</v>
      </c>
      <c r="D48" s="237"/>
      <c r="E48" s="263"/>
      <c r="F48" s="264"/>
      <c r="G48" s="265">
        <f t="shared" ref="G48:X48" si="15">G49+G54+G59+G64</f>
        <v>990</v>
      </c>
      <c r="H48" s="266">
        <f t="shared" si="15"/>
        <v>20</v>
      </c>
      <c r="I48" s="241">
        <f t="shared" si="15"/>
        <v>970</v>
      </c>
      <c r="J48" s="237">
        <f t="shared" si="15"/>
        <v>816</v>
      </c>
      <c r="K48" s="239">
        <f t="shared" si="15"/>
        <v>82</v>
      </c>
      <c r="L48" s="239">
        <f t="shared" si="15"/>
        <v>132</v>
      </c>
      <c r="M48" s="239">
        <f t="shared" si="15"/>
        <v>288</v>
      </c>
      <c r="N48" s="239">
        <f t="shared" si="15"/>
        <v>0</v>
      </c>
      <c r="O48" s="239">
        <f t="shared" si="15"/>
        <v>72</v>
      </c>
      <c r="P48" s="264">
        <f t="shared" si="15"/>
        <v>396</v>
      </c>
      <c r="Q48" s="267">
        <f t="shared" si="15"/>
        <v>6</v>
      </c>
      <c r="R48" s="239">
        <f t="shared" si="15"/>
        <v>180</v>
      </c>
      <c r="S48" s="239">
        <f t="shared" si="15"/>
        <v>6</v>
      </c>
      <c r="T48" s="264">
        <f t="shared" si="15"/>
        <v>146</v>
      </c>
      <c r="U48" s="265">
        <f t="shared" si="15"/>
        <v>4</v>
      </c>
      <c r="V48" s="239">
        <f t="shared" si="15"/>
        <v>86</v>
      </c>
      <c r="W48" s="239">
        <f t="shared" si="15"/>
        <v>4</v>
      </c>
      <c r="X48" s="264">
        <f t="shared" si="15"/>
        <v>558</v>
      </c>
      <c r="Y48" s="268" t="e">
        <f>SUM(Y49+Y54+Y59)</f>
        <v>#REF!</v>
      </c>
      <c r="Z48" s="269"/>
      <c r="AA48" s="112">
        <f t="shared" si="1"/>
        <v>990</v>
      </c>
    </row>
    <row r="49" spans="1:31" ht="27" customHeight="1" thickTop="1" thickBot="1" x14ac:dyDescent="0.25">
      <c r="A49" s="133"/>
      <c r="B49" s="237" t="s">
        <v>257</v>
      </c>
      <c r="C49" s="270" t="s">
        <v>258</v>
      </c>
      <c r="D49" s="102"/>
      <c r="E49" s="322" t="s">
        <v>274</v>
      </c>
      <c r="F49" s="264"/>
      <c r="G49" s="265">
        <f>G50+G51+G52+G53</f>
        <v>342</v>
      </c>
      <c r="H49" s="266">
        <f t="shared" ref="H49:X64" si="16">H50+H51+H52+H53</f>
        <v>6</v>
      </c>
      <c r="I49" s="271">
        <f t="shared" si="16"/>
        <v>336</v>
      </c>
      <c r="J49" s="134">
        <f t="shared" si="16"/>
        <v>302</v>
      </c>
      <c r="K49" s="137">
        <f t="shared" si="16"/>
        <v>16</v>
      </c>
      <c r="L49" s="137">
        <f t="shared" si="16"/>
        <v>50</v>
      </c>
      <c r="M49" s="137">
        <f t="shared" si="16"/>
        <v>108</v>
      </c>
      <c r="N49" s="137">
        <f t="shared" si="16"/>
        <v>0</v>
      </c>
      <c r="O49" s="137">
        <f t="shared" si="16"/>
        <v>18</v>
      </c>
      <c r="P49" s="134">
        <f t="shared" si="16"/>
        <v>144</v>
      </c>
      <c r="Q49" s="272">
        <f t="shared" si="16"/>
        <v>6</v>
      </c>
      <c r="R49" s="137">
        <f t="shared" si="16"/>
        <v>180</v>
      </c>
      <c r="S49" s="137">
        <f t="shared" si="16"/>
        <v>0</v>
      </c>
      <c r="T49" s="134">
        <f t="shared" si="16"/>
        <v>0</v>
      </c>
      <c r="U49" s="273">
        <f t="shared" si="16"/>
        <v>0</v>
      </c>
      <c r="V49" s="137">
        <f t="shared" si="16"/>
        <v>0</v>
      </c>
      <c r="W49" s="137">
        <f t="shared" si="16"/>
        <v>0</v>
      </c>
      <c r="X49" s="134">
        <f t="shared" si="16"/>
        <v>156</v>
      </c>
      <c r="Y49" s="274"/>
      <c r="Z49" s="275"/>
      <c r="AA49" s="112">
        <f t="shared" si="1"/>
        <v>342</v>
      </c>
    </row>
    <row r="50" spans="1:31" ht="27" customHeight="1" thickTop="1" x14ac:dyDescent="0.2">
      <c r="A50" s="113"/>
      <c r="B50" s="85" t="s">
        <v>259</v>
      </c>
      <c r="C50" s="276" t="s">
        <v>260</v>
      </c>
      <c r="D50" s="277"/>
      <c r="E50" s="278" t="s">
        <v>261</v>
      </c>
      <c r="F50" s="277"/>
      <c r="G50" s="279">
        <f t="shared" ref="G50:G53" si="17">H50+I50</f>
        <v>78</v>
      </c>
      <c r="H50" s="280">
        <v>6</v>
      </c>
      <c r="I50" s="281">
        <f t="shared" ref="I50:I53" si="18">K50+L50+M50+N50+O50+P50</f>
        <v>72</v>
      </c>
      <c r="J50" s="85">
        <f>L50</f>
        <v>50</v>
      </c>
      <c r="K50" s="156">
        <v>16</v>
      </c>
      <c r="L50" s="156">
        <v>50</v>
      </c>
      <c r="M50" s="156"/>
      <c r="N50" s="156"/>
      <c r="O50" s="282">
        <v>6</v>
      </c>
      <c r="P50" s="283"/>
      <c r="Q50" s="81">
        <v>6</v>
      </c>
      <c r="R50" s="156">
        <v>72</v>
      </c>
      <c r="S50" s="156"/>
      <c r="T50" s="82"/>
      <c r="U50" s="284"/>
      <c r="V50" s="162"/>
      <c r="W50" s="162"/>
      <c r="X50" s="285"/>
      <c r="Y50" s="66"/>
      <c r="Z50" s="65"/>
      <c r="AA50" s="112">
        <f t="shared" si="1"/>
        <v>78</v>
      </c>
    </row>
    <row r="51" spans="1:31" ht="15.5" customHeight="1" x14ac:dyDescent="0.2">
      <c r="A51" s="78"/>
      <c r="B51" s="85" t="s">
        <v>262</v>
      </c>
      <c r="C51" s="286" t="s">
        <v>146</v>
      </c>
      <c r="D51" s="277"/>
      <c r="E51" s="287" t="s">
        <v>188</v>
      </c>
      <c r="F51" s="277"/>
      <c r="G51" s="262">
        <f t="shared" si="17"/>
        <v>108</v>
      </c>
      <c r="H51" s="280"/>
      <c r="I51" s="260">
        <f t="shared" si="18"/>
        <v>108</v>
      </c>
      <c r="J51" s="85">
        <f>M51</f>
        <v>108</v>
      </c>
      <c r="K51" s="156"/>
      <c r="L51" s="156"/>
      <c r="M51" s="81">
        <v>108</v>
      </c>
      <c r="N51" s="156"/>
      <c r="O51" s="85"/>
      <c r="P51" s="160"/>
      <c r="Q51" s="85"/>
      <c r="R51" s="156">
        <v>108</v>
      </c>
      <c r="S51" s="156"/>
      <c r="T51" s="82"/>
      <c r="U51" s="161"/>
      <c r="V51" s="162"/>
      <c r="W51" s="162"/>
      <c r="X51" s="163"/>
      <c r="Y51" s="36"/>
      <c r="Z51" s="288"/>
      <c r="AA51" s="112">
        <f t="shared" si="1"/>
        <v>108</v>
      </c>
      <c r="AC51" s="28">
        <f>I52+I57+J67</f>
        <v>360</v>
      </c>
      <c r="AD51" s="28">
        <v>990</v>
      </c>
      <c r="AE51" s="28">
        <f t="shared" ref="AE51:AE52" si="19">AC51/AD51</f>
        <v>0.36363636363636365</v>
      </c>
    </row>
    <row r="52" spans="1:31" ht="13.5" customHeight="1" x14ac:dyDescent="0.2">
      <c r="A52" s="78"/>
      <c r="B52" s="79" t="s">
        <v>263</v>
      </c>
      <c r="C52" s="289" t="s">
        <v>147</v>
      </c>
      <c r="D52" s="66"/>
      <c r="E52" s="259" t="s">
        <v>264</v>
      </c>
      <c r="F52" s="65"/>
      <c r="G52" s="279">
        <f t="shared" si="17"/>
        <v>144</v>
      </c>
      <c r="H52" s="290"/>
      <c r="I52" s="260">
        <f t="shared" si="18"/>
        <v>144</v>
      </c>
      <c r="J52" s="79">
        <f>P52</f>
        <v>144</v>
      </c>
      <c r="K52" s="79"/>
      <c r="L52" s="168"/>
      <c r="M52" s="168"/>
      <c r="N52" s="168"/>
      <c r="O52" s="168"/>
      <c r="P52" s="166">
        <v>144</v>
      </c>
      <c r="Q52" s="79"/>
      <c r="R52" s="168"/>
      <c r="S52" s="168"/>
      <c r="T52" s="166"/>
      <c r="U52" s="169"/>
      <c r="V52" s="170"/>
      <c r="W52" s="170"/>
      <c r="X52" s="291">
        <v>144</v>
      </c>
      <c r="Y52" s="89"/>
      <c r="Z52" s="213"/>
      <c r="AA52" s="112">
        <f t="shared" si="1"/>
        <v>144</v>
      </c>
      <c r="AC52" s="28">
        <v>822</v>
      </c>
      <c r="AD52" s="28">
        <v>990</v>
      </c>
      <c r="AE52" s="28">
        <f t="shared" si="19"/>
        <v>0.83030303030303032</v>
      </c>
    </row>
    <row r="53" spans="1:31" ht="13.5" customHeight="1" thickBot="1" x14ac:dyDescent="0.25">
      <c r="A53" s="88"/>
      <c r="B53" s="99"/>
      <c r="C53" s="292" t="s">
        <v>265</v>
      </c>
      <c r="D53" s="293"/>
      <c r="E53" s="294"/>
      <c r="F53" s="295"/>
      <c r="G53" s="296">
        <f t="shared" si="17"/>
        <v>12</v>
      </c>
      <c r="H53" s="297"/>
      <c r="I53" s="298">
        <f t="shared" si="18"/>
        <v>12</v>
      </c>
      <c r="J53" s="99"/>
      <c r="K53" s="100"/>
      <c r="L53" s="100"/>
      <c r="M53" s="100"/>
      <c r="N53" s="100"/>
      <c r="O53" s="100">
        <v>12</v>
      </c>
      <c r="P53" s="299"/>
      <c r="Q53" s="99"/>
      <c r="R53" s="100"/>
      <c r="S53" s="100"/>
      <c r="T53" s="299"/>
      <c r="U53" s="300"/>
      <c r="V53" s="301"/>
      <c r="W53" s="301"/>
      <c r="X53" s="302">
        <v>12</v>
      </c>
      <c r="Y53" s="89"/>
      <c r="Z53" s="213"/>
      <c r="AA53" s="112">
        <f t="shared" si="1"/>
        <v>12</v>
      </c>
    </row>
    <row r="54" spans="1:31" ht="25.5" customHeight="1" thickTop="1" thickBot="1" x14ac:dyDescent="0.25">
      <c r="A54" s="303"/>
      <c r="B54" s="237" t="s">
        <v>266</v>
      </c>
      <c r="C54" s="304" t="s">
        <v>267</v>
      </c>
      <c r="D54" s="104"/>
      <c r="E54" s="322" t="s">
        <v>274</v>
      </c>
      <c r="F54" s="264"/>
      <c r="G54" s="265">
        <f>G55+G56+G57+G58</f>
        <v>308</v>
      </c>
      <c r="H54" s="266">
        <f t="shared" si="16"/>
        <v>6</v>
      </c>
      <c r="I54" s="241">
        <f t="shared" si="16"/>
        <v>302</v>
      </c>
      <c r="J54" s="237">
        <f t="shared" si="16"/>
        <v>252</v>
      </c>
      <c r="K54" s="239">
        <f t="shared" si="16"/>
        <v>32</v>
      </c>
      <c r="L54" s="239">
        <f t="shared" si="16"/>
        <v>36</v>
      </c>
      <c r="M54" s="239">
        <f t="shared" si="16"/>
        <v>72</v>
      </c>
      <c r="N54" s="239">
        <f t="shared" si="16"/>
        <v>0</v>
      </c>
      <c r="O54" s="239">
        <f t="shared" si="16"/>
        <v>18</v>
      </c>
      <c r="P54" s="237">
        <f t="shared" si="16"/>
        <v>144</v>
      </c>
      <c r="Q54" s="265">
        <f t="shared" si="16"/>
        <v>0</v>
      </c>
      <c r="R54" s="239">
        <f t="shared" si="16"/>
        <v>0</v>
      </c>
      <c r="S54" s="239">
        <f t="shared" si="16"/>
        <v>6</v>
      </c>
      <c r="T54" s="237">
        <f t="shared" si="16"/>
        <v>146</v>
      </c>
      <c r="U54" s="267">
        <f t="shared" si="16"/>
        <v>0</v>
      </c>
      <c r="V54" s="239">
        <f t="shared" si="16"/>
        <v>0</v>
      </c>
      <c r="W54" s="239">
        <f t="shared" si="16"/>
        <v>0</v>
      </c>
      <c r="X54" s="305">
        <f t="shared" si="16"/>
        <v>156</v>
      </c>
      <c r="Y54" s="306" t="e">
        <f>Y55+#REF!+Y57+Y58</f>
        <v>#REF!</v>
      </c>
      <c r="Z54" s="243" t="e">
        <f>Z55+#REF!+Z57+Z58</f>
        <v>#REF!</v>
      </c>
      <c r="AA54" s="112">
        <f t="shared" si="1"/>
        <v>308</v>
      </c>
    </row>
    <row r="55" spans="1:31" ht="27" customHeight="1" thickTop="1" x14ac:dyDescent="0.2">
      <c r="A55" s="113"/>
      <c r="B55" s="85" t="s">
        <v>268</v>
      </c>
      <c r="C55" s="307" t="s">
        <v>269</v>
      </c>
      <c r="D55" s="277"/>
      <c r="E55" s="308" t="s">
        <v>185</v>
      </c>
      <c r="F55" s="277"/>
      <c r="G55" s="279">
        <f t="shared" ref="G55:G58" si="20">H55+I55</f>
        <v>80</v>
      </c>
      <c r="H55" s="154">
        <v>6</v>
      </c>
      <c r="I55" s="249">
        <f t="shared" ref="I55:I58" si="21">K55+L55+M55+N55+O55+P55</f>
        <v>74</v>
      </c>
      <c r="J55" s="85">
        <f>L55</f>
        <v>36</v>
      </c>
      <c r="K55" s="156">
        <v>32</v>
      </c>
      <c r="L55" s="156">
        <v>36</v>
      </c>
      <c r="M55" s="156"/>
      <c r="N55" s="156"/>
      <c r="O55" s="156">
        <v>6</v>
      </c>
      <c r="P55" s="82"/>
      <c r="Q55" s="85"/>
      <c r="R55" s="156"/>
      <c r="S55" s="156">
        <v>6</v>
      </c>
      <c r="T55" s="82">
        <v>74</v>
      </c>
      <c r="U55" s="309"/>
      <c r="V55" s="162"/>
      <c r="W55" s="162"/>
      <c r="X55" s="285"/>
      <c r="Y55" s="66"/>
      <c r="Z55" s="65"/>
      <c r="AA55" s="112">
        <f t="shared" si="1"/>
        <v>80</v>
      </c>
    </row>
    <row r="56" spans="1:31" ht="16.5" customHeight="1" x14ac:dyDescent="0.2">
      <c r="A56" s="78"/>
      <c r="B56" s="85" t="s">
        <v>270</v>
      </c>
      <c r="C56" s="310" t="s">
        <v>146</v>
      </c>
      <c r="D56" s="277"/>
      <c r="E56" s="287" t="s">
        <v>188</v>
      </c>
      <c r="F56" s="277"/>
      <c r="G56" s="279">
        <f t="shared" si="20"/>
        <v>72</v>
      </c>
      <c r="H56" s="154"/>
      <c r="I56" s="249">
        <f t="shared" si="21"/>
        <v>72</v>
      </c>
      <c r="J56" s="85">
        <f>M56</f>
        <v>72</v>
      </c>
      <c r="K56" s="156"/>
      <c r="L56" s="156"/>
      <c r="M56" s="156">
        <v>72</v>
      </c>
      <c r="N56" s="156"/>
      <c r="O56" s="156"/>
      <c r="P56" s="86"/>
      <c r="Q56" s="85"/>
      <c r="R56" s="156"/>
      <c r="S56" s="156"/>
      <c r="T56" s="82">
        <v>72</v>
      </c>
      <c r="U56" s="309"/>
      <c r="V56" s="162"/>
      <c r="W56" s="162"/>
      <c r="X56" s="285"/>
      <c r="Y56" s="66"/>
      <c r="Z56" s="65"/>
      <c r="AA56" s="112">
        <f t="shared" si="1"/>
        <v>72</v>
      </c>
    </row>
    <row r="57" spans="1:31" ht="13.5" customHeight="1" x14ac:dyDescent="0.2">
      <c r="A57" s="78"/>
      <c r="B57" s="79" t="s">
        <v>271</v>
      </c>
      <c r="C57" s="311" t="s">
        <v>147</v>
      </c>
      <c r="D57" s="66"/>
      <c r="E57" s="259" t="s">
        <v>264</v>
      </c>
      <c r="F57" s="66"/>
      <c r="G57" s="279">
        <f t="shared" si="20"/>
        <v>144</v>
      </c>
      <c r="H57" s="290"/>
      <c r="I57" s="249">
        <f t="shared" si="21"/>
        <v>144</v>
      </c>
      <c r="J57" s="79">
        <f>P57</f>
        <v>144</v>
      </c>
      <c r="K57" s="168"/>
      <c r="L57" s="168"/>
      <c r="M57" s="168"/>
      <c r="N57" s="168"/>
      <c r="O57" s="168"/>
      <c r="P57" s="261">
        <v>144</v>
      </c>
      <c r="Q57" s="262"/>
      <c r="R57" s="168"/>
      <c r="S57" s="168"/>
      <c r="T57" s="166"/>
      <c r="U57" s="312"/>
      <c r="V57" s="170"/>
      <c r="W57" s="170"/>
      <c r="X57" s="291">
        <v>144</v>
      </c>
      <c r="Y57" s="65"/>
      <c r="Z57" s="65"/>
      <c r="AA57" s="112">
        <f t="shared" si="1"/>
        <v>144</v>
      </c>
    </row>
    <row r="58" spans="1:31" ht="13.5" customHeight="1" x14ac:dyDescent="0.2">
      <c r="A58" s="180"/>
      <c r="B58" s="184"/>
      <c r="C58" s="313" t="s">
        <v>265</v>
      </c>
      <c r="D58" s="314"/>
      <c r="E58" s="315"/>
      <c r="F58" s="314"/>
      <c r="G58" s="316">
        <f t="shared" si="20"/>
        <v>12</v>
      </c>
      <c r="H58" s="317"/>
      <c r="I58" s="318">
        <f t="shared" si="21"/>
        <v>12</v>
      </c>
      <c r="J58" s="184"/>
      <c r="K58" s="189"/>
      <c r="L58" s="189"/>
      <c r="M58" s="189"/>
      <c r="N58" s="189"/>
      <c r="O58" s="189">
        <v>12</v>
      </c>
      <c r="P58" s="319"/>
      <c r="Q58" s="184"/>
      <c r="R58" s="189"/>
      <c r="S58" s="189"/>
      <c r="T58" s="319"/>
      <c r="U58" s="193"/>
      <c r="V58" s="194"/>
      <c r="W58" s="194"/>
      <c r="X58" s="196">
        <v>12</v>
      </c>
      <c r="Y58" s="288"/>
      <c r="Z58" s="288"/>
      <c r="AA58" s="112">
        <f t="shared" si="1"/>
        <v>12</v>
      </c>
    </row>
    <row r="59" spans="1:31" ht="32.25" customHeight="1" x14ac:dyDescent="0.2">
      <c r="A59" s="320"/>
      <c r="B59" s="134" t="s">
        <v>272</v>
      </c>
      <c r="C59" s="321" t="s">
        <v>273</v>
      </c>
      <c r="D59" s="125"/>
      <c r="E59" s="322" t="s">
        <v>274</v>
      </c>
      <c r="F59" s="323"/>
      <c r="G59" s="273">
        <f>G60+G61+G62+G63</f>
        <v>138</v>
      </c>
      <c r="H59" s="240">
        <f t="shared" si="16"/>
        <v>4</v>
      </c>
      <c r="I59" s="271">
        <f t="shared" ref="I59:X59" si="22">I60+I61+I62+I63</f>
        <v>134</v>
      </c>
      <c r="J59" s="134">
        <f t="shared" si="22"/>
        <v>102</v>
      </c>
      <c r="K59" s="137">
        <f t="shared" si="22"/>
        <v>14</v>
      </c>
      <c r="L59" s="137">
        <f t="shared" si="22"/>
        <v>30</v>
      </c>
      <c r="M59" s="137">
        <f t="shared" si="22"/>
        <v>36</v>
      </c>
      <c r="N59" s="137">
        <f t="shared" si="22"/>
        <v>0</v>
      </c>
      <c r="O59" s="137">
        <f t="shared" si="22"/>
        <v>18</v>
      </c>
      <c r="P59" s="134">
        <f t="shared" si="22"/>
        <v>36</v>
      </c>
      <c r="Q59" s="273">
        <f t="shared" si="22"/>
        <v>0</v>
      </c>
      <c r="R59" s="137">
        <f t="shared" si="22"/>
        <v>0</v>
      </c>
      <c r="S59" s="137">
        <f t="shared" si="22"/>
        <v>0</v>
      </c>
      <c r="T59" s="134">
        <f t="shared" si="22"/>
        <v>0</v>
      </c>
      <c r="U59" s="272">
        <f t="shared" si="22"/>
        <v>4</v>
      </c>
      <c r="V59" s="137">
        <f t="shared" si="22"/>
        <v>86</v>
      </c>
      <c r="W59" s="137">
        <f t="shared" si="22"/>
        <v>0</v>
      </c>
      <c r="X59" s="134">
        <f t="shared" si="22"/>
        <v>48</v>
      </c>
      <c r="Y59" s="269">
        <f>SUM(Y60:Y61)</f>
        <v>0</v>
      </c>
      <c r="Z59" s="275"/>
      <c r="AA59" s="112">
        <f t="shared" si="1"/>
        <v>138</v>
      </c>
    </row>
    <row r="60" spans="1:31" ht="36.75" customHeight="1" x14ac:dyDescent="0.2">
      <c r="A60" s="113"/>
      <c r="B60" s="85" t="s">
        <v>275</v>
      </c>
      <c r="C60" s="324" t="s">
        <v>276</v>
      </c>
      <c r="D60" s="70"/>
      <c r="E60" s="247" t="s">
        <v>185</v>
      </c>
      <c r="F60" s="277"/>
      <c r="G60" s="279">
        <f t="shared" ref="G60:G63" si="23">H60+I60</f>
        <v>54</v>
      </c>
      <c r="H60" s="154">
        <v>4</v>
      </c>
      <c r="I60" s="249">
        <f t="shared" ref="I60:I63" si="24">K60+L60+M60+N60+O60+P60</f>
        <v>50</v>
      </c>
      <c r="J60" s="85">
        <f>L60</f>
        <v>30</v>
      </c>
      <c r="K60" s="156">
        <v>14</v>
      </c>
      <c r="L60" s="156">
        <v>30</v>
      </c>
      <c r="M60" s="156"/>
      <c r="N60" s="156"/>
      <c r="O60" s="156">
        <v>6</v>
      </c>
      <c r="P60" s="81"/>
      <c r="Q60" s="279"/>
      <c r="R60" s="156"/>
      <c r="S60" s="156"/>
      <c r="T60" s="82"/>
      <c r="U60" s="309">
        <v>4</v>
      </c>
      <c r="V60" s="162">
        <v>50</v>
      </c>
      <c r="W60" s="162"/>
      <c r="X60" s="285"/>
      <c r="Y60" s="65"/>
      <c r="Z60" s="65"/>
      <c r="AA60" s="112">
        <f t="shared" si="1"/>
        <v>54</v>
      </c>
      <c r="AB60" s="325"/>
      <c r="AC60" s="326"/>
    </row>
    <row r="61" spans="1:31" ht="24" customHeight="1" x14ac:dyDescent="0.2">
      <c r="A61" s="78"/>
      <c r="B61" s="79" t="s">
        <v>277</v>
      </c>
      <c r="C61" s="311" t="s">
        <v>146</v>
      </c>
      <c r="D61" s="66"/>
      <c r="E61" s="223" t="s">
        <v>224</v>
      </c>
      <c r="F61" s="66"/>
      <c r="G61" s="279">
        <f t="shared" si="23"/>
        <v>36</v>
      </c>
      <c r="H61" s="327"/>
      <c r="I61" s="249">
        <f t="shared" si="24"/>
        <v>36</v>
      </c>
      <c r="J61" s="328">
        <f>M61</f>
        <v>36</v>
      </c>
      <c r="K61" s="168"/>
      <c r="L61" s="168"/>
      <c r="M61" s="261">
        <v>36</v>
      </c>
      <c r="N61" s="167"/>
      <c r="O61" s="168"/>
      <c r="P61" s="261"/>
      <c r="Q61" s="329"/>
      <c r="R61" s="168"/>
      <c r="S61" s="261"/>
      <c r="T61" s="86"/>
      <c r="U61" s="169"/>
      <c r="V61" s="170">
        <v>36</v>
      </c>
      <c r="W61" s="170"/>
      <c r="X61" s="171"/>
      <c r="Y61" s="167"/>
      <c r="Z61" s="167"/>
      <c r="AA61" s="112">
        <f t="shared" si="1"/>
        <v>36</v>
      </c>
      <c r="AB61" s="325"/>
    </row>
    <row r="62" spans="1:31" ht="20" customHeight="1" x14ac:dyDescent="0.2">
      <c r="A62" s="88"/>
      <c r="B62" s="97" t="s">
        <v>278</v>
      </c>
      <c r="C62" s="311" t="s">
        <v>147</v>
      </c>
      <c r="D62" s="293"/>
      <c r="E62" s="259" t="s">
        <v>264</v>
      </c>
      <c r="F62" s="293"/>
      <c r="G62" s="279">
        <f t="shared" si="23"/>
        <v>36</v>
      </c>
      <c r="H62" s="330"/>
      <c r="I62" s="249">
        <f t="shared" si="24"/>
        <v>36</v>
      </c>
      <c r="J62" s="331">
        <f>P62</f>
        <v>36</v>
      </c>
      <c r="K62" s="332"/>
      <c r="L62" s="332"/>
      <c r="M62" s="97"/>
      <c r="N62" s="332"/>
      <c r="O62" s="332"/>
      <c r="P62" s="97">
        <v>36</v>
      </c>
      <c r="Q62" s="97"/>
      <c r="R62" s="100"/>
      <c r="S62" s="97"/>
      <c r="T62" s="98"/>
      <c r="U62" s="333"/>
      <c r="V62" s="301"/>
      <c r="W62" s="301"/>
      <c r="X62" s="334">
        <v>36</v>
      </c>
      <c r="Y62" s="89"/>
      <c r="Z62" s="89"/>
      <c r="AA62" s="112"/>
      <c r="AB62" s="325"/>
    </row>
    <row r="63" spans="1:31" ht="13.5" customHeight="1" thickBot="1" x14ac:dyDescent="0.25">
      <c r="A63" s="180"/>
      <c r="B63" s="190"/>
      <c r="C63" s="335" t="s">
        <v>279</v>
      </c>
      <c r="D63" s="190"/>
      <c r="E63" s="125"/>
      <c r="F63" s="190"/>
      <c r="G63" s="316">
        <f t="shared" si="23"/>
        <v>12</v>
      </c>
      <c r="H63" s="336"/>
      <c r="I63" s="318">
        <f t="shared" si="24"/>
        <v>12</v>
      </c>
      <c r="J63" s="190"/>
      <c r="K63" s="192"/>
      <c r="L63" s="192"/>
      <c r="M63" s="192"/>
      <c r="N63" s="192"/>
      <c r="O63" s="192">
        <v>12</v>
      </c>
      <c r="P63" s="319"/>
      <c r="Q63" s="190"/>
      <c r="R63" s="189"/>
      <c r="S63" s="190"/>
      <c r="T63" s="191"/>
      <c r="U63" s="195"/>
      <c r="V63" s="194"/>
      <c r="W63" s="194"/>
      <c r="X63" s="337">
        <v>12</v>
      </c>
      <c r="Y63" s="89"/>
      <c r="Z63" s="89"/>
      <c r="AA63" s="112">
        <f t="shared" si="1"/>
        <v>12</v>
      </c>
      <c r="AB63" s="325"/>
    </row>
    <row r="64" spans="1:31" ht="27" customHeight="1" thickTop="1" thickBot="1" x14ac:dyDescent="0.25">
      <c r="A64" s="320"/>
      <c r="B64" s="323" t="s">
        <v>280</v>
      </c>
      <c r="C64" s="338" t="s">
        <v>281</v>
      </c>
      <c r="D64" s="323"/>
      <c r="E64" s="322" t="s">
        <v>274</v>
      </c>
      <c r="F64" s="323"/>
      <c r="G64" s="272">
        <f>G65+G66+G67+G68</f>
        <v>202</v>
      </c>
      <c r="H64" s="240">
        <f t="shared" si="16"/>
        <v>4</v>
      </c>
      <c r="I64" s="271">
        <f t="shared" si="16"/>
        <v>198</v>
      </c>
      <c r="J64" s="134">
        <f t="shared" si="16"/>
        <v>160</v>
      </c>
      <c r="K64" s="323">
        <f t="shared" si="16"/>
        <v>20</v>
      </c>
      <c r="L64" s="137">
        <f t="shared" si="16"/>
        <v>16</v>
      </c>
      <c r="M64" s="323">
        <f t="shared" si="16"/>
        <v>72</v>
      </c>
      <c r="N64" s="339">
        <f t="shared" si="16"/>
        <v>0</v>
      </c>
      <c r="O64" s="137">
        <f t="shared" si="16"/>
        <v>18</v>
      </c>
      <c r="P64" s="340">
        <f t="shared" si="16"/>
        <v>72</v>
      </c>
      <c r="Q64" s="134">
        <f t="shared" si="16"/>
        <v>0</v>
      </c>
      <c r="R64" s="137">
        <f t="shared" si="16"/>
        <v>0</v>
      </c>
      <c r="S64" s="137">
        <f t="shared" si="16"/>
        <v>0</v>
      </c>
      <c r="T64" s="238">
        <f t="shared" si="16"/>
        <v>0</v>
      </c>
      <c r="U64" s="134">
        <f t="shared" si="16"/>
        <v>0</v>
      </c>
      <c r="V64" s="137">
        <f t="shared" si="16"/>
        <v>0</v>
      </c>
      <c r="W64" s="323">
        <f t="shared" si="16"/>
        <v>4</v>
      </c>
      <c r="X64" s="137">
        <f t="shared" si="16"/>
        <v>198</v>
      </c>
      <c r="Y64" s="89"/>
      <c r="Z64" s="89"/>
      <c r="AA64" s="112">
        <f t="shared" si="1"/>
        <v>202</v>
      </c>
      <c r="AB64" s="325"/>
    </row>
    <row r="65" spans="1:28" ht="33" customHeight="1" thickTop="1" x14ac:dyDescent="0.2">
      <c r="A65" s="113"/>
      <c r="B65" s="156" t="s">
        <v>282</v>
      </c>
      <c r="C65" s="341" t="s">
        <v>283</v>
      </c>
      <c r="D65" s="85"/>
      <c r="E65" s="342" t="s">
        <v>185</v>
      </c>
      <c r="F65" s="152"/>
      <c r="G65" s="343">
        <f t="shared" ref="G65:G69" si="25">H65+I65</f>
        <v>46</v>
      </c>
      <c r="H65" s="280">
        <v>4</v>
      </c>
      <c r="I65" s="249">
        <f t="shared" ref="I65:I68" si="26">K65+L65+M65+N65+O65+P65</f>
        <v>42</v>
      </c>
      <c r="J65" s="85">
        <f>L65</f>
        <v>16</v>
      </c>
      <c r="K65" s="156">
        <v>20</v>
      </c>
      <c r="L65" s="156">
        <v>16</v>
      </c>
      <c r="M65" s="156"/>
      <c r="N65" s="156"/>
      <c r="O65" s="156">
        <v>6</v>
      </c>
      <c r="P65" s="160"/>
      <c r="Q65" s="85"/>
      <c r="R65" s="156"/>
      <c r="S65" s="156"/>
      <c r="T65" s="160"/>
      <c r="U65" s="161"/>
      <c r="V65" s="162"/>
      <c r="W65" s="162">
        <v>4</v>
      </c>
      <c r="X65" s="162">
        <v>42</v>
      </c>
      <c r="Y65" s="89"/>
      <c r="Z65" s="89"/>
      <c r="AA65" s="112">
        <f t="shared" si="1"/>
        <v>46</v>
      </c>
      <c r="AB65" s="325"/>
    </row>
    <row r="66" spans="1:28" ht="13.5" customHeight="1" x14ac:dyDescent="0.2">
      <c r="A66" s="78"/>
      <c r="B66" s="79" t="s">
        <v>284</v>
      </c>
      <c r="C66" s="311" t="s">
        <v>146</v>
      </c>
      <c r="D66" s="79"/>
      <c r="E66" s="259" t="s">
        <v>188</v>
      </c>
      <c r="F66" s="168"/>
      <c r="G66" s="168">
        <f t="shared" si="25"/>
        <v>72</v>
      </c>
      <c r="H66" s="176"/>
      <c r="I66" s="260">
        <f t="shared" si="26"/>
        <v>72</v>
      </c>
      <c r="J66" s="79">
        <f>M66</f>
        <v>72</v>
      </c>
      <c r="K66" s="168"/>
      <c r="L66" s="168"/>
      <c r="M66" s="168">
        <v>72</v>
      </c>
      <c r="N66" s="168"/>
      <c r="O66" s="168"/>
      <c r="P66" s="86"/>
      <c r="Q66" s="79"/>
      <c r="R66" s="168"/>
      <c r="S66" s="168"/>
      <c r="T66" s="86"/>
      <c r="U66" s="169"/>
      <c r="V66" s="170"/>
      <c r="W66" s="170"/>
      <c r="X66" s="170">
        <v>72</v>
      </c>
      <c r="Y66" s="89"/>
      <c r="Z66" s="89"/>
      <c r="AA66" s="112">
        <f t="shared" si="1"/>
        <v>72</v>
      </c>
      <c r="AB66" s="325"/>
    </row>
    <row r="67" spans="1:28" ht="13.5" customHeight="1" x14ac:dyDescent="0.2">
      <c r="A67" s="78"/>
      <c r="B67" s="79" t="s">
        <v>285</v>
      </c>
      <c r="C67" s="311" t="s">
        <v>147</v>
      </c>
      <c r="D67" s="79"/>
      <c r="E67" s="259" t="s">
        <v>264</v>
      </c>
      <c r="F67" s="167"/>
      <c r="G67" s="262">
        <f t="shared" si="25"/>
        <v>72</v>
      </c>
      <c r="H67" s="176"/>
      <c r="I67" s="260">
        <f t="shared" si="26"/>
        <v>72</v>
      </c>
      <c r="J67" s="79">
        <f>P67</f>
        <v>72</v>
      </c>
      <c r="K67" s="168"/>
      <c r="L67" s="168"/>
      <c r="M67" s="168"/>
      <c r="N67" s="168"/>
      <c r="O67" s="168"/>
      <c r="P67" s="86">
        <v>72</v>
      </c>
      <c r="Q67" s="79"/>
      <c r="R67" s="344"/>
      <c r="S67" s="168"/>
      <c r="T67" s="86"/>
      <c r="U67" s="169"/>
      <c r="V67" s="170"/>
      <c r="W67" s="170"/>
      <c r="X67" s="170">
        <v>72</v>
      </c>
      <c r="Y67" s="89"/>
      <c r="Z67" s="89"/>
      <c r="AA67" s="112">
        <f t="shared" si="1"/>
        <v>72</v>
      </c>
      <c r="AB67" s="325"/>
    </row>
    <row r="68" spans="1:28" ht="13.5" customHeight="1" x14ac:dyDescent="0.2">
      <c r="A68" s="88"/>
      <c r="B68" s="100"/>
      <c r="C68" s="345" t="s">
        <v>279</v>
      </c>
      <c r="D68" s="99"/>
      <c r="E68" s="100"/>
      <c r="F68" s="332"/>
      <c r="G68" s="96">
        <f t="shared" si="25"/>
        <v>12</v>
      </c>
      <c r="H68" s="346"/>
      <c r="I68" s="298">
        <f t="shared" si="26"/>
        <v>12</v>
      </c>
      <c r="J68" s="99"/>
      <c r="K68" s="100"/>
      <c r="L68" s="100"/>
      <c r="M68" s="100"/>
      <c r="N68" s="100"/>
      <c r="O68" s="100">
        <v>12</v>
      </c>
      <c r="P68" s="98"/>
      <c r="Q68" s="99"/>
      <c r="R68" s="100"/>
      <c r="S68" s="100"/>
      <c r="T68" s="98"/>
      <c r="U68" s="333"/>
      <c r="V68" s="301"/>
      <c r="W68" s="301"/>
      <c r="X68" s="301">
        <v>12</v>
      </c>
      <c r="Y68" s="89"/>
      <c r="Z68" s="89"/>
      <c r="AA68" s="112">
        <f t="shared" si="1"/>
        <v>12</v>
      </c>
      <c r="AB68" s="325"/>
    </row>
    <row r="69" spans="1:28" ht="24" customHeight="1" x14ac:dyDescent="0.2">
      <c r="A69" s="347"/>
      <c r="B69" s="348" t="s">
        <v>143</v>
      </c>
      <c r="C69" s="349" t="s">
        <v>286</v>
      </c>
      <c r="D69" s="348"/>
      <c r="E69" s="350"/>
      <c r="F69" s="351"/>
      <c r="G69" s="352">
        <f t="shared" si="25"/>
        <v>36</v>
      </c>
      <c r="H69" s="353"/>
      <c r="I69" s="354">
        <v>36</v>
      </c>
      <c r="J69" s="348"/>
      <c r="K69" s="350"/>
      <c r="L69" s="350"/>
      <c r="M69" s="350"/>
      <c r="N69" s="350"/>
      <c r="O69" s="350"/>
      <c r="P69" s="355"/>
      <c r="Q69" s="356"/>
      <c r="R69" s="350"/>
      <c r="S69" s="356"/>
      <c r="T69" s="357"/>
      <c r="U69" s="348"/>
      <c r="V69" s="350"/>
      <c r="W69" s="350"/>
      <c r="X69" s="357">
        <v>36</v>
      </c>
      <c r="Y69" s="358"/>
      <c r="Z69" s="89"/>
      <c r="AA69" s="112">
        <f t="shared" si="1"/>
        <v>36</v>
      </c>
      <c r="AB69" s="325"/>
    </row>
    <row r="70" spans="1:28" ht="13.5" customHeight="1" x14ac:dyDescent="0.2">
      <c r="A70" s="359"/>
      <c r="B70" s="94"/>
      <c r="C70" s="360"/>
      <c r="D70" s="361"/>
      <c r="E70" s="362"/>
      <c r="F70" s="361"/>
      <c r="G70" s="363"/>
      <c r="H70" s="364"/>
      <c r="I70" s="130"/>
      <c r="J70" s="125"/>
      <c r="K70" s="125"/>
      <c r="L70" s="89"/>
      <c r="M70" s="89"/>
      <c r="N70" s="89"/>
      <c r="O70" s="89"/>
      <c r="P70" s="89"/>
      <c r="Q70" s="228"/>
      <c r="R70" s="131"/>
      <c r="S70" s="131"/>
      <c r="T70" s="130"/>
      <c r="U70" s="228"/>
      <c r="V70" s="131"/>
      <c r="W70" s="131"/>
      <c r="X70" s="130"/>
      <c r="Y70" s="365"/>
      <c r="Z70" s="366"/>
      <c r="AA70" s="325"/>
      <c r="AB70" s="325"/>
    </row>
    <row r="71" spans="1:28" ht="13.5" customHeight="1" x14ac:dyDescent="0.2">
      <c r="A71" s="591">
        <v>1476</v>
      </c>
      <c r="B71" s="592"/>
      <c r="C71" s="367" t="s">
        <v>287</v>
      </c>
      <c r="D71" s="593"/>
      <c r="E71" s="593"/>
      <c r="F71" s="593"/>
      <c r="G71" s="593"/>
      <c r="H71" s="594" t="s">
        <v>288</v>
      </c>
      <c r="I71" s="597" t="s">
        <v>289</v>
      </c>
      <c r="J71" s="598"/>
      <c r="K71" s="598"/>
      <c r="L71" s="598"/>
      <c r="M71" s="598"/>
      <c r="N71" s="598"/>
      <c r="O71" s="598"/>
      <c r="P71" s="368"/>
      <c r="Q71" s="369"/>
      <c r="R71" s="282">
        <v>1</v>
      </c>
      <c r="S71" s="282"/>
      <c r="T71" s="370">
        <v>4</v>
      </c>
      <c r="U71" s="371"/>
      <c r="V71" s="282">
        <v>1</v>
      </c>
      <c r="W71" s="282"/>
      <c r="X71" s="372">
        <v>2</v>
      </c>
      <c r="Y71" s="373"/>
      <c r="Z71" s="374"/>
      <c r="AA71" s="375"/>
    </row>
    <row r="72" spans="1:28" ht="17.25" customHeight="1" x14ac:dyDescent="0.2">
      <c r="A72" s="599" t="s">
        <v>290</v>
      </c>
      <c r="B72" s="600"/>
      <c r="C72" s="376" t="s">
        <v>291</v>
      </c>
      <c r="D72" s="601"/>
      <c r="E72" s="602"/>
      <c r="F72" s="602"/>
      <c r="G72" s="602"/>
      <c r="H72" s="595"/>
      <c r="I72" s="603" t="s">
        <v>292</v>
      </c>
      <c r="J72" s="604"/>
      <c r="K72" s="604"/>
      <c r="L72" s="604"/>
      <c r="M72" s="604"/>
      <c r="N72" s="604"/>
      <c r="O72" s="604"/>
      <c r="P72" s="377"/>
      <c r="Q72" s="378"/>
      <c r="R72" s="168">
        <v>1</v>
      </c>
      <c r="S72" s="168"/>
      <c r="T72" s="176">
        <v>9</v>
      </c>
      <c r="U72" s="79"/>
      <c r="V72" s="168">
        <v>4</v>
      </c>
      <c r="W72" s="168"/>
      <c r="X72" s="379">
        <v>7</v>
      </c>
      <c r="Y72" s="380"/>
      <c r="Z72" s="374"/>
      <c r="AA72" s="375"/>
    </row>
    <row r="73" spans="1:28" ht="17.25" customHeight="1" x14ac:dyDescent="0.2">
      <c r="A73" s="605" t="s">
        <v>293</v>
      </c>
      <c r="B73" s="606"/>
      <c r="C73" s="381" t="s">
        <v>294</v>
      </c>
      <c r="D73" s="607"/>
      <c r="E73" s="608"/>
      <c r="F73" s="608"/>
      <c r="G73" s="608"/>
      <c r="H73" s="595"/>
      <c r="I73" s="603" t="s">
        <v>295</v>
      </c>
      <c r="J73" s="604"/>
      <c r="K73" s="604"/>
      <c r="L73" s="604"/>
      <c r="M73" s="604"/>
      <c r="N73" s="604"/>
      <c r="O73" s="604"/>
      <c r="P73" s="377"/>
      <c r="Q73" s="382"/>
      <c r="R73" s="156"/>
      <c r="S73" s="156"/>
      <c r="T73" s="280"/>
      <c r="U73" s="85"/>
      <c r="V73" s="156"/>
      <c r="W73" s="156"/>
      <c r="X73" s="383"/>
      <c r="Y73" s="384"/>
      <c r="Z73" s="385"/>
      <c r="AA73" s="375"/>
    </row>
    <row r="74" spans="1:28" ht="15" customHeight="1" x14ac:dyDescent="0.2">
      <c r="A74" s="605">
        <v>288</v>
      </c>
      <c r="B74" s="606"/>
      <c r="C74" s="381" t="s">
        <v>296</v>
      </c>
      <c r="D74" s="386"/>
      <c r="E74" s="387"/>
      <c r="F74" s="387"/>
      <c r="G74" s="387"/>
      <c r="H74" s="595"/>
      <c r="I74" s="609" t="s">
        <v>297</v>
      </c>
      <c r="J74" s="610"/>
      <c r="K74" s="610"/>
      <c r="L74" s="610"/>
      <c r="M74" s="610"/>
      <c r="N74" s="610"/>
      <c r="O74" s="610"/>
      <c r="P74" s="611"/>
      <c r="Q74" s="382"/>
      <c r="R74" s="156"/>
      <c r="S74" s="156"/>
      <c r="T74" s="280"/>
      <c r="U74" s="85"/>
      <c r="V74" s="156"/>
      <c r="W74" s="156"/>
      <c r="X74" s="383">
        <v>4</v>
      </c>
      <c r="Y74" s="365"/>
      <c r="Z74" s="366"/>
      <c r="AA74" s="375"/>
    </row>
    <row r="75" spans="1:28" ht="13.5" customHeight="1" x14ac:dyDescent="0.2">
      <c r="A75" s="605">
        <v>36</v>
      </c>
      <c r="B75" s="606"/>
      <c r="C75" s="388" t="s">
        <v>298</v>
      </c>
      <c r="D75" s="612"/>
      <c r="E75" s="613"/>
      <c r="F75" s="613"/>
      <c r="G75" s="613"/>
      <c r="H75" s="595"/>
      <c r="I75" s="609" t="s">
        <v>297</v>
      </c>
      <c r="J75" s="610"/>
      <c r="K75" s="610"/>
      <c r="L75" s="610"/>
      <c r="M75" s="610"/>
      <c r="N75" s="610"/>
      <c r="O75" s="610"/>
      <c r="P75" s="261"/>
      <c r="Q75" s="378"/>
      <c r="R75" s="168"/>
      <c r="S75" s="168"/>
      <c r="T75" s="176"/>
      <c r="U75" s="79"/>
      <c r="V75" s="168"/>
      <c r="W75" s="168"/>
      <c r="X75" s="379"/>
      <c r="Y75" s="380"/>
      <c r="Z75" s="374"/>
      <c r="AA75" s="375"/>
    </row>
    <row r="76" spans="1:28" ht="13.5" customHeight="1" x14ac:dyDescent="0.2">
      <c r="A76" s="614">
        <v>2952</v>
      </c>
      <c r="B76" s="615"/>
      <c r="C76" s="389" t="s">
        <v>299</v>
      </c>
      <c r="D76" s="616"/>
      <c r="E76" s="616"/>
      <c r="F76" s="616"/>
      <c r="G76" s="617"/>
      <c r="H76" s="596"/>
      <c r="I76" s="618"/>
      <c r="J76" s="619"/>
      <c r="K76" s="619"/>
      <c r="L76" s="619"/>
      <c r="M76" s="619"/>
      <c r="N76" s="619"/>
      <c r="O76" s="604"/>
      <c r="P76" s="97"/>
      <c r="Q76" s="390"/>
      <c r="R76" s="100"/>
      <c r="S76" s="100"/>
      <c r="T76" s="346"/>
      <c r="U76" s="99"/>
      <c r="V76" s="100"/>
      <c r="W76" s="100"/>
      <c r="X76" s="391"/>
      <c r="Y76" s="392"/>
      <c r="Z76" s="374"/>
      <c r="AA76" s="375"/>
    </row>
    <row r="77" spans="1:28" ht="13.5" customHeight="1" x14ac:dyDescent="0.2">
      <c r="O77" s="393"/>
      <c r="P77" s="393"/>
      <c r="Q77" s="393"/>
      <c r="R77" s="393"/>
      <c r="S77" s="393"/>
      <c r="T77" s="393"/>
      <c r="U77" s="393"/>
      <c r="V77" s="393"/>
      <c r="W77" s="393"/>
      <c r="X77" s="393"/>
    </row>
    <row r="78" spans="1:28" ht="75" customHeight="1" x14ac:dyDescent="0.2">
      <c r="B78" s="620"/>
      <c r="C78" s="620"/>
      <c r="D78" s="620"/>
      <c r="E78" s="620"/>
      <c r="F78" s="620"/>
      <c r="G78" s="620"/>
      <c r="H78" s="620"/>
      <c r="I78" s="620"/>
      <c r="J78" s="620"/>
      <c r="K78" s="620"/>
      <c r="L78" s="620"/>
      <c r="M78" s="620"/>
      <c r="N78" s="620"/>
      <c r="O78" s="620"/>
      <c r="P78" s="620"/>
      <c r="Q78" s="620"/>
      <c r="R78" s="620"/>
      <c r="S78" s="620"/>
      <c r="T78" s="620"/>
      <c r="U78" s="620"/>
    </row>
    <row r="79" spans="1:28" ht="59.25" customHeight="1" x14ac:dyDescent="0.2">
      <c r="B79" s="621"/>
      <c r="C79" s="621"/>
      <c r="D79" s="621"/>
      <c r="E79" s="621"/>
    </row>
  </sheetData>
  <mergeCells count="68">
    <mergeCell ref="A76:B76"/>
    <mergeCell ref="D76:G76"/>
    <mergeCell ref="I76:O76"/>
    <mergeCell ref="B78:U78"/>
    <mergeCell ref="B79:E79"/>
    <mergeCell ref="A32:C32"/>
    <mergeCell ref="A71:B71"/>
    <mergeCell ref="D71:G71"/>
    <mergeCell ref="H71:H76"/>
    <mergeCell ref="I71:O71"/>
    <mergeCell ref="A72:B72"/>
    <mergeCell ref="D72:G72"/>
    <mergeCell ref="I72:O72"/>
    <mergeCell ref="A73:B73"/>
    <mergeCell ref="D73:G73"/>
    <mergeCell ref="I73:O73"/>
    <mergeCell ref="A74:B74"/>
    <mergeCell ref="I74:P74"/>
    <mergeCell ref="A75:B75"/>
    <mergeCell ref="D75:G75"/>
    <mergeCell ref="I75:O75"/>
    <mergeCell ref="A15:A16"/>
    <mergeCell ref="A18:A22"/>
    <mergeCell ref="A23:A25"/>
    <mergeCell ref="A26:A28"/>
    <mergeCell ref="A29:A30"/>
    <mergeCell ref="Q8:R8"/>
    <mergeCell ref="S8:T8"/>
    <mergeCell ref="U8:V8"/>
    <mergeCell ref="W8:X8"/>
    <mergeCell ref="A14:C14"/>
    <mergeCell ref="W4:X4"/>
    <mergeCell ref="Q5:Q6"/>
    <mergeCell ref="R5:R6"/>
    <mergeCell ref="S5:S6"/>
    <mergeCell ref="T5:T6"/>
    <mergeCell ref="U5:U6"/>
    <mergeCell ref="V5:V6"/>
    <mergeCell ref="W5:W6"/>
    <mergeCell ref="X5:X6"/>
    <mergeCell ref="N4:N6"/>
    <mergeCell ref="O4:O6"/>
    <mergeCell ref="Q4:R4"/>
    <mergeCell ref="S4:T4"/>
    <mergeCell ref="U4:V4"/>
    <mergeCell ref="H1:H6"/>
    <mergeCell ref="I1:O3"/>
    <mergeCell ref="P1:P6"/>
    <mergeCell ref="Q1:T1"/>
    <mergeCell ref="U1:X1"/>
    <mergeCell ref="Q2:T2"/>
    <mergeCell ref="U2:X2"/>
    <mergeCell ref="Q3:R3"/>
    <mergeCell ref="S3:T3"/>
    <mergeCell ref="U3:V3"/>
    <mergeCell ref="W3:X3"/>
    <mergeCell ref="I4:I6"/>
    <mergeCell ref="J4:J6"/>
    <mergeCell ref="K4:K6"/>
    <mergeCell ref="L4:L6"/>
    <mergeCell ref="M4:M6"/>
    <mergeCell ref="A1:A6"/>
    <mergeCell ref="B1:B6"/>
    <mergeCell ref="C1:C6"/>
    <mergeCell ref="D1:E2"/>
    <mergeCell ref="G1:G6"/>
    <mergeCell ref="D3:D6"/>
    <mergeCell ref="E3:E6"/>
  </mergeCells>
  <pageMargins left="0" right="0" top="0" bottom="0" header="0" footer="0"/>
  <pageSetup paperSize="9" scale="85" fitToHeight="2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B25"/>
  <sheetViews>
    <sheetView showGridLines="0" zoomScale="120" workbookViewId="0">
      <selection activeCell="B8" sqref="B8"/>
    </sheetView>
  </sheetViews>
  <sheetFormatPr defaultColWidth="14.6640625" defaultRowHeight="14.25" customHeight="1" x14ac:dyDescent="0.25"/>
  <cols>
    <col min="1" max="1" width="3.33203125" style="394" customWidth="1"/>
    <col min="2" max="2" width="128.44140625" style="394" customWidth="1"/>
    <col min="3" max="16384" width="14.6640625" style="394"/>
  </cols>
  <sheetData>
    <row r="1" spans="1:2" ht="14.15" customHeight="1" x14ac:dyDescent="0.25">
      <c r="A1" s="395"/>
      <c r="B1" s="396" t="s">
        <v>300</v>
      </c>
    </row>
    <row r="2" spans="1:2" ht="14.15" customHeight="1" x14ac:dyDescent="0.25">
      <c r="A2" s="395"/>
      <c r="B2" s="397" t="s">
        <v>301</v>
      </c>
    </row>
    <row r="3" spans="1:2" ht="14.15" customHeight="1" x14ac:dyDescent="0.25">
      <c r="A3" s="395"/>
      <c r="B3" s="398" t="s">
        <v>302</v>
      </c>
    </row>
    <row r="4" spans="1:2" ht="14.15" customHeight="1" x14ac:dyDescent="0.25">
      <c r="A4" s="395"/>
      <c r="B4" s="398" t="s">
        <v>303</v>
      </c>
    </row>
    <row r="5" spans="1:2" ht="14.15" customHeight="1" x14ac:dyDescent="0.25">
      <c r="A5" s="395"/>
      <c r="B5" s="399" t="s">
        <v>304</v>
      </c>
    </row>
    <row r="6" spans="1:2" ht="14.15" customHeight="1" x14ac:dyDescent="0.25">
      <c r="A6" s="395"/>
      <c r="B6" s="397" t="s">
        <v>305</v>
      </c>
    </row>
    <row r="7" spans="1:2" ht="14.15" customHeight="1" x14ac:dyDescent="0.25">
      <c r="A7" s="395"/>
      <c r="B7" s="399" t="s">
        <v>306</v>
      </c>
    </row>
    <row r="8" spans="1:2" ht="14.15" customHeight="1" x14ac:dyDescent="0.25">
      <c r="A8" s="395"/>
      <c r="B8" s="397" t="s">
        <v>307</v>
      </c>
    </row>
    <row r="9" spans="1:2" ht="14.15" customHeight="1" x14ac:dyDescent="0.25">
      <c r="A9" s="395"/>
      <c r="B9" s="398" t="s">
        <v>308</v>
      </c>
    </row>
    <row r="10" spans="1:2" ht="14.15" customHeight="1" x14ac:dyDescent="0.25">
      <c r="A10" s="395"/>
      <c r="B10" s="398" t="s">
        <v>309</v>
      </c>
    </row>
    <row r="11" spans="1:2" ht="14.15" customHeight="1" x14ac:dyDescent="0.25">
      <c r="A11" s="395"/>
      <c r="B11" s="398" t="s">
        <v>310</v>
      </c>
    </row>
    <row r="12" spans="1:2" ht="14.15" customHeight="1" x14ac:dyDescent="0.25">
      <c r="A12" s="395"/>
      <c r="B12" s="400" t="s">
        <v>311</v>
      </c>
    </row>
    <row r="13" spans="1:2" ht="14.15" customHeight="1" x14ac:dyDescent="0.25">
      <c r="A13" s="395"/>
      <c r="B13" s="397" t="s">
        <v>312</v>
      </c>
    </row>
    <row r="14" spans="1:2" ht="14.15" customHeight="1" x14ac:dyDescent="0.25">
      <c r="A14" s="395"/>
      <c r="B14" s="397" t="s">
        <v>313</v>
      </c>
    </row>
    <row r="15" spans="1:2" ht="14.15" customHeight="1" x14ac:dyDescent="0.25">
      <c r="A15" s="395"/>
      <c r="B15" s="399" t="s">
        <v>311</v>
      </c>
    </row>
    <row r="16" spans="1:2" ht="14.15" customHeight="1" x14ac:dyDescent="0.25">
      <c r="A16" s="395"/>
      <c r="B16" s="401" t="s">
        <v>314</v>
      </c>
    </row>
    <row r="17" spans="1:2" ht="14.15" customHeight="1" x14ac:dyDescent="0.25">
      <c r="A17" s="395"/>
      <c r="B17" s="402"/>
    </row>
    <row r="18" spans="1:2" ht="14.25" customHeight="1" x14ac:dyDescent="0.25">
      <c r="B18" s="403"/>
    </row>
    <row r="19" spans="1:2" ht="14.25" customHeight="1" x14ac:dyDescent="0.25">
      <c r="B19" s="403"/>
    </row>
    <row r="20" spans="1:2" ht="14.25" customHeight="1" x14ac:dyDescent="0.25">
      <c r="B20" s="403"/>
    </row>
    <row r="21" spans="1:2" ht="14.25" customHeight="1" x14ac:dyDescent="0.25">
      <c r="B21" s="403"/>
    </row>
    <row r="22" spans="1:2" ht="14.25" customHeight="1" x14ac:dyDescent="0.25">
      <c r="B22" s="403"/>
    </row>
    <row r="23" spans="1:2" ht="14.25" customHeight="1" x14ac:dyDescent="0.25">
      <c r="B23" s="403"/>
    </row>
    <row r="24" spans="1:2" ht="14.25" customHeight="1" x14ac:dyDescent="0.25">
      <c r="B24" s="403"/>
    </row>
    <row r="25" spans="1:2" ht="14.25" customHeight="1" x14ac:dyDescent="0.25">
      <c r="B25" s="403"/>
    </row>
  </sheetData>
  <pageMargins left="0.74803149606299213" right="0.74803149606299213" top="0" bottom="0.19685039370078738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3"/>
  <dimension ref="A1"/>
  <sheetViews>
    <sheetView workbookViewId="0">
      <selection activeCell="K43" sqref="K43"/>
    </sheetView>
  </sheetViews>
  <sheetFormatPr defaultRowHeight="10" x14ac:dyDescent="0.2"/>
  <sheetData/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A1:F32"/>
  <sheetViews>
    <sheetView showGridLines="0" zoomScale="115" workbookViewId="0">
      <pane ySplit="1" topLeftCell="A2" activePane="bottomLeft" state="frozen"/>
      <selection activeCell="E35" sqref="E35"/>
      <selection pane="bottomLeft"/>
    </sheetView>
  </sheetViews>
  <sheetFormatPr defaultColWidth="14.6640625" defaultRowHeight="15" customHeight="1" x14ac:dyDescent="0.25"/>
  <cols>
    <col min="1" max="1" width="5.77734375" style="404" customWidth="1"/>
    <col min="2" max="2" width="15" style="404" customWidth="1"/>
    <col min="3" max="4" width="0" style="404" hidden="1" customWidth="1"/>
    <col min="5" max="5" width="125" style="404" customWidth="1"/>
    <col min="6" max="16384" width="14.6640625" style="404"/>
  </cols>
  <sheetData>
    <row r="1" spans="1:5" ht="16.5" customHeight="1" x14ac:dyDescent="0.25">
      <c r="A1" s="703" t="s">
        <v>315</v>
      </c>
      <c r="B1" s="703"/>
      <c r="C1" s="405"/>
      <c r="D1" s="405"/>
      <c r="E1" s="405" t="s">
        <v>316</v>
      </c>
    </row>
    <row r="2" spans="1:5" ht="28" customHeight="1" x14ac:dyDescent="0.25">
      <c r="A2" s="704" t="s">
        <v>317</v>
      </c>
      <c r="B2" s="704"/>
      <c r="C2" s="407"/>
      <c r="D2" s="408">
        <v>1</v>
      </c>
      <c r="E2" s="406" t="s">
        <v>318</v>
      </c>
    </row>
    <row r="3" spans="1:5" ht="28" customHeight="1" x14ac:dyDescent="0.25">
      <c r="A3" s="705" t="s">
        <v>319</v>
      </c>
      <c r="B3" s="705"/>
      <c r="C3" s="410"/>
      <c r="D3" s="411">
        <v>1</v>
      </c>
      <c r="E3" s="412" t="s">
        <v>320</v>
      </c>
    </row>
    <row r="4" spans="1:5" ht="28" customHeight="1" x14ac:dyDescent="0.25">
      <c r="A4" s="705" t="s">
        <v>321</v>
      </c>
      <c r="B4" s="705"/>
      <c r="C4" s="410"/>
      <c r="D4" s="411">
        <v>1</v>
      </c>
      <c r="E4" s="409" t="s">
        <v>322</v>
      </c>
    </row>
    <row r="5" spans="1:5" ht="20.25" customHeight="1" x14ac:dyDescent="0.25">
      <c r="A5" s="705" t="s">
        <v>323</v>
      </c>
      <c r="B5" s="705"/>
      <c r="C5" s="410"/>
      <c r="D5" s="411">
        <v>1</v>
      </c>
      <c r="E5" s="409" t="s">
        <v>324</v>
      </c>
    </row>
    <row r="6" spans="1:5" ht="28" customHeight="1" x14ac:dyDescent="0.25">
      <c r="A6" s="705" t="s">
        <v>325</v>
      </c>
      <c r="B6" s="705"/>
      <c r="C6" s="410"/>
      <c r="D6" s="411">
        <v>1</v>
      </c>
      <c r="E6" s="409" t="s">
        <v>326</v>
      </c>
    </row>
    <row r="7" spans="1:5" ht="28" customHeight="1" x14ac:dyDescent="0.25">
      <c r="A7" s="705" t="s">
        <v>327</v>
      </c>
      <c r="B7" s="705"/>
      <c r="C7" s="410"/>
      <c r="D7" s="411">
        <v>1</v>
      </c>
      <c r="E7" s="409" t="s">
        <v>328</v>
      </c>
    </row>
    <row r="8" spans="1:5" ht="28" customHeight="1" x14ac:dyDescent="0.25">
      <c r="A8" s="705" t="s">
        <v>329</v>
      </c>
      <c r="B8" s="705"/>
      <c r="C8" s="410"/>
      <c r="D8" s="411">
        <v>1</v>
      </c>
      <c r="E8" s="409" t="s">
        <v>330</v>
      </c>
    </row>
    <row r="9" spans="1:5" ht="28" customHeight="1" x14ac:dyDescent="0.25">
      <c r="A9" s="705" t="s">
        <v>331</v>
      </c>
      <c r="B9" s="705"/>
      <c r="C9" s="413"/>
      <c r="D9" s="414"/>
      <c r="E9" s="413" t="s">
        <v>332</v>
      </c>
    </row>
    <row r="10" spans="1:5" ht="28" customHeight="1" x14ac:dyDescent="0.25">
      <c r="A10" s="705" t="s">
        <v>333</v>
      </c>
      <c r="B10" s="705"/>
      <c r="C10" s="413"/>
      <c r="D10" s="414"/>
      <c r="E10" s="415" t="s">
        <v>334</v>
      </c>
    </row>
    <row r="11" spans="1:5" ht="40.5" customHeight="1" x14ac:dyDescent="0.25">
      <c r="A11" s="706" t="s">
        <v>335</v>
      </c>
      <c r="B11" s="707"/>
      <c r="C11" s="416"/>
      <c r="D11" s="417"/>
      <c r="E11" s="416" t="s">
        <v>336</v>
      </c>
    </row>
    <row r="12" spans="1:5" ht="28" customHeight="1" x14ac:dyDescent="0.25">
      <c r="A12" s="708" t="s">
        <v>337</v>
      </c>
      <c r="B12" s="708"/>
      <c r="C12" s="416"/>
      <c r="D12" s="417"/>
      <c r="E12" s="416" t="s">
        <v>338</v>
      </c>
    </row>
    <row r="13" spans="1:5" ht="28" customHeight="1" x14ac:dyDescent="0.25">
      <c r="A13" s="708" t="s">
        <v>339</v>
      </c>
      <c r="B13" s="708"/>
      <c r="C13" s="416"/>
      <c r="D13" s="417"/>
      <c r="E13" s="416" t="s">
        <v>340</v>
      </c>
    </row>
    <row r="14" spans="1:5" ht="28" customHeight="1" x14ac:dyDescent="0.25">
      <c r="A14" s="708" t="s">
        <v>341</v>
      </c>
      <c r="B14" s="708"/>
      <c r="C14" s="416"/>
      <c r="D14" s="417"/>
      <c r="E14" s="416" t="s">
        <v>342</v>
      </c>
    </row>
    <row r="15" spans="1:5" ht="28" customHeight="1" x14ac:dyDescent="0.25">
      <c r="A15" s="708" t="s">
        <v>343</v>
      </c>
      <c r="B15" s="708"/>
      <c r="C15" s="416"/>
      <c r="D15" s="417"/>
      <c r="E15" s="416" t="s">
        <v>344</v>
      </c>
    </row>
    <row r="16" spans="1:5" ht="28" customHeight="1" x14ac:dyDescent="0.25">
      <c r="A16" s="709" t="s">
        <v>345</v>
      </c>
      <c r="B16" s="710"/>
      <c r="C16" s="416"/>
      <c r="D16" s="417"/>
      <c r="E16" s="416" t="s">
        <v>267</v>
      </c>
    </row>
    <row r="17" spans="1:6" ht="19.5" customHeight="1" x14ac:dyDescent="0.25">
      <c r="A17" s="708" t="s">
        <v>346</v>
      </c>
      <c r="B17" s="708"/>
      <c r="C17" s="416"/>
      <c r="D17" s="417"/>
      <c r="E17" s="416" t="s">
        <v>347</v>
      </c>
    </row>
    <row r="18" spans="1:6" ht="21" customHeight="1" x14ac:dyDescent="0.25">
      <c r="A18" s="708" t="s">
        <v>348</v>
      </c>
      <c r="B18" s="708"/>
      <c r="C18" s="416"/>
      <c r="D18" s="417"/>
      <c r="E18" s="416" t="s">
        <v>349</v>
      </c>
    </row>
    <row r="19" spans="1:6" ht="32.25" customHeight="1" x14ac:dyDescent="0.25">
      <c r="A19" s="708" t="s">
        <v>350</v>
      </c>
      <c r="B19" s="708"/>
      <c r="C19" s="416"/>
      <c r="D19" s="417"/>
      <c r="E19" s="416" t="s">
        <v>351</v>
      </c>
    </row>
    <row r="20" spans="1:6" ht="32.25" customHeight="1" x14ac:dyDescent="0.25">
      <c r="A20" s="708" t="s">
        <v>352</v>
      </c>
      <c r="B20" s="708"/>
      <c r="C20" s="416"/>
      <c r="D20" s="417"/>
      <c r="E20" s="416" t="s">
        <v>353</v>
      </c>
    </row>
    <row r="21" spans="1:6" ht="28" customHeight="1" x14ac:dyDescent="0.25">
      <c r="A21" s="711" t="s">
        <v>354</v>
      </c>
      <c r="B21" s="712"/>
      <c r="C21" s="416"/>
      <c r="D21" s="417"/>
      <c r="E21" s="416" t="s">
        <v>273</v>
      </c>
      <c r="F21" s="418"/>
    </row>
    <row r="22" spans="1:6" ht="28" customHeight="1" x14ac:dyDescent="0.25">
      <c r="A22" s="708" t="s">
        <v>355</v>
      </c>
      <c r="B22" s="708"/>
      <c r="C22" s="416"/>
      <c r="D22" s="417"/>
      <c r="E22" s="416" t="s">
        <v>356</v>
      </c>
    </row>
    <row r="23" spans="1:6" ht="28" customHeight="1" x14ac:dyDescent="0.25">
      <c r="A23" s="708" t="s">
        <v>357</v>
      </c>
      <c r="B23" s="708"/>
      <c r="C23" s="416"/>
      <c r="D23" s="417"/>
      <c r="E23" s="416" t="s">
        <v>358</v>
      </c>
    </row>
    <row r="24" spans="1:6" ht="28" customHeight="1" x14ac:dyDescent="0.25">
      <c r="A24" s="708" t="s">
        <v>359</v>
      </c>
      <c r="B24" s="708"/>
      <c r="C24" s="416"/>
      <c r="D24" s="417"/>
      <c r="E24" s="416" t="s">
        <v>360</v>
      </c>
    </row>
    <row r="25" spans="1:6" ht="28" customHeight="1" x14ac:dyDescent="0.25">
      <c r="A25" s="708" t="s">
        <v>361</v>
      </c>
      <c r="B25" s="708"/>
      <c r="C25" s="419"/>
      <c r="D25" s="420"/>
      <c r="E25" s="419" t="s">
        <v>362</v>
      </c>
    </row>
    <row r="26" spans="1:6" ht="26.25" customHeight="1" x14ac:dyDescent="0.25">
      <c r="A26" s="708" t="s">
        <v>363</v>
      </c>
      <c r="B26" s="708"/>
      <c r="C26" s="421"/>
      <c r="D26" s="421"/>
      <c r="E26" s="421" t="s">
        <v>364</v>
      </c>
    </row>
    <row r="27" spans="1:6" ht="20.25" customHeight="1" x14ac:dyDescent="0.25">
      <c r="A27" s="713" t="s">
        <v>365</v>
      </c>
      <c r="B27" s="714"/>
      <c r="C27" s="422"/>
      <c r="D27" s="422"/>
      <c r="E27" s="422" t="s">
        <v>366</v>
      </c>
    </row>
    <row r="28" spans="1:6" ht="27.75" customHeight="1" x14ac:dyDescent="0.25">
      <c r="A28" s="708" t="s">
        <v>367</v>
      </c>
      <c r="B28" s="708"/>
      <c r="C28" s="421"/>
      <c r="D28" s="421"/>
      <c r="E28" s="423" t="s">
        <v>368</v>
      </c>
    </row>
    <row r="29" spans="1:6" ht="24.75" customHeight="1" x14ac:dyDescent="0.25">
      <c r="A29" s="708" t="s">
        <v>369</v>
      </c>
      <c r="B29" s="708"/>
      <c r="C29" s="421"/>
      <c r="D29" s="421"/>
      <c r="E29" s="423" t="s">
        <v>370</v>
      </c>
    </row>
    <row r="30" spans="1:6" ht="38.25" customHeight="1" x14ac:dyDescent="0.25">
      <c r="A30" s="708" t="s">
        <v>371</v>
      </c>
      <c r="B30" s="708"/>
      <c r="C30" s="421"/>
      <c r="D30" s="421"/>
      <c r="E30" s="423" t="s">
        <v>360</v>
      </c>
    </row>
    <row r="31" spans="1:6" ht="27.75" customHeight="1" x14ac:dyDescent="0.25">
      <c r="A31" s="708" t="s">
        <v>372</v>
      </c>
      <c r="B31" s="708"/>
      <c r="C31" s="421"/>
      <c r="D31" s="421"/>
      <c r="E31" s="423" t="s">
        <v>373</v>
      </c>
    </row>
    <row r="32" spans="1:6" ht="27.75" customHeight="1" x14ac:dyDescent="0.25">
      <c r="A32" s="708" t="s">
        <v>374</v>
      </c>
      <c r="B32" s="708"/>
      <c r="C32" s="421"/>
      <c r="D32" s="421"/>
      <c r="E32" s="401" t="s">
        <v>375</v>
      </c>
    </row>
  </sheetData>
  <mergeCells count="32">
    <mergeCell ref="A31:B31"/>
    <mergeCell ref="A32:B32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</mergeCells>
  <pageMargins left="0.74803149606299213" right="0.74803149606299213" top="0.19685039370078738" bottom="0.19685039370078738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1"/>
  <sheetViews>
    <sheetView topLeftCell="A19" zoomScale="80" workbookViewId="0">
      <selection activeCell="AA37" sqref="AA37"/>
    </sheetView>
  </sheetViews>
  <sheetFormatPr defaultColWidth="9.33203125" defaultRowHeight="12.5" x14ac:dyDescent="0.25"/>
  <cols>
    <col min="1" max="1" width="12.77734375" style="424" customWidth="1"/>
    <col min="2" max="2" width="41.33203125" style="424" customWidth="1"/>
    <col min="3" max="16384" width="9.33203125" style="424"/>
  </cols>
  <sheetData>
    <row r="1" spans="1:29" x14ac:dyDescent="0.25">
      <c r="A1" s="715" t="s">
        <v>376</v>
      </c>
      <c r="B1" s="717" t="s">
        <v>377</v>
      </c>
      <c r="C1" s="719" t="s">
        <v>378</v>
      </c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720"/>
      <c r="U1" s="720"/>
      <c r="V1" s="720"/>
      <c r="W1" s="721"/>
      <c r="X1" s="721"/>
      <c r="Y1" s="721"/>
      <c r="Z1" s="721"/>
      <c r="AA1" s="721"/>
      <c r="AB1" s="721"/>
      <c r="AC1" s="722"/>
    </row>
    <row r="2" spans="1:29" x14ac:dyDescent="0.25">
      <c r="A2" s="715"/>
      <c r="B2" s="717"/>
      <c r="C2" s="723" t="s">
        <v>379</v>
      </c>
      <c r="D2" s="724"/>
      <c r="E2" s="724"/>
      <c r="F2" s="724"/>
      <c r="G2" s="724"/>
      <c r="H2" s="724"/>
      <c r="I2" s="724"/>
      <c r="J2" s="724"/>
      <c r="K2" s="725"/>
      <c r="L2" s="723" t="s">
        <v>380</v>
      </c>
      <c r="M2" s="724"/>
      <c r="N2" s="724"/>
      <c r="O2" s="724"/>
      <c r="P2" s="724"/>
      <c r="Q2" s="724"/>
      <c r="R2" s="724"/>
      <c r="S2" s="724"/>
      <c r="T2" s="724"/>
      <c r="U2" s="724"/>
      <c r="V2" s="724"/>
      <c r="W2" s="725"/>
      <c r="X2" s="725"/>
      <c r="Y2" s="725"/>
      <c r="Z2" s="725"/>
      <c r="AA2" s="725"/>
      <c r="AB2" s="725"/>
      <c r="AC2" s="726"/>
    </row>
    <row r="3" spans="1:29" ht="63" customHeight="1" x14ac:dyDescent="0.25">
      <c r="A3" s="716"/>
      <c r="B3" s="718"/>
      <c r="C3" s="425" t="s">
        <v>381</v>
      </c>
      <c r="D3" s="426" t="s">
        <v>382</v>
      </c>
      <c r="E3" s="426" t="s">
        <v>383</v>
      </c>
      <c r="F3" s="426" t="s">
        <v>384</v>
      </c>
      <c r="G3" s="426" t="s">
        <v>385</v>
      </c>
      <c r="H3" s="426" t="s">
        <v>386</v>
      </c>
      <c r="I3" s="426" t="s">
        <v>387</v>
      </c>
      <c r="J3" s="426" t="s">
        <v>388</v>
      </c>
      <c r="K3" s="427" t="s">
        <v>389</v>
      </c>
      <c r="L3" s="428" t="s">
        <v>390</v>
      </c>
      <c r="M3" s="429" t="s">
        <v>391</v>
      </c>
      <c r="N3" s="429" t="s">
        <v>392</v>
      </c>
      <c r="O3" s="429" t="s">
        <v>393</v>
      </c>
      <c r="P3" s="429" t="s">
        <v>394</v>
      </c>
      <c r="Q3" s="429" t="s">
        <v>395</v>
      </c>
      <c r="R3" s="429" t="s">
        <v>396</v>
      </c>
      <c r="S3" s="429" t="s">
        <v>352</v>
      </c>
      <c r="T3" s="429" t="s">
        <v>397</v>
      </c>
      <c r="U3" s="430" t="s">
        <v>398</v>
      </c>
      <c r="V3" s="430" t="s">
        <v>399</v>
      </c>
      <c r="W3" s="429" t="s">
        <v>400</v>
      </c>
      <c r="X3" s="431" t="s">
        <v>401</v>
      </c>
      <c r="Y3" s="430" t="s">
        <v>402</v>
      </c>
      <c r="Z3" s="429" t="s">
        <v>403</v>
      </c>
      <c r="AA3" s="429" t="s">
        <v>404</v>
      </c>
      <c r="AB3" s="431" t="s">
        <v>405</v>
      </c>
      <c r="AC3" s="432" t="s">
        <v>406</v>
      </c>
    </row>
    <row r="4" spans="1:29" ht="27" customHeight="1" x14ac:dyDescent="0.25">
      <c r="A4" s="433" t="s">
        <v>407</v>
      </c>
      <c r="B4" s="434" t="s">
        <v>408</v>
      </c>
      <c r="C4" s="435"/>
      <c r="D4" s="436"/>
      <c r="E4" s="436"/>
      <c r="F4" s="436"/>
      <c r="G4" s="436"/>
      <c r="H4" s="436"/>
      <c r="I4" s="436"/>
      <c r="J4" s="436"/>
      <c r="K4" s="437"/>
      <c r="L4" s="438"/>
      <c r="M4" s="439"/>
      <c r="N4" s="439"/>
      <c r="O4" s="439"/>
      <c r="P4" s="439"/>
      <c r="Q4" s="439"/>
      <c r="R4" s="439"/>
      <c r="S4" s="439"/>
      <c r="T4" s="439"/>
      <c r="U4" s="439"/>
      <c r="V4" s="439"/>
      <c r="W4" s="439"/>
      <c r="X4" s="439"/>
      <c r="Y4" s="439"/>
      <c r="Z4" s="439"/>
      <c r="AA4" s="439"/>
      <c r="AB4" s="439"/>
      <c r="AC4" s="440"/>
    </row>
    <row r="5" spans="1:29" ht="20.25" customHeight="1" x14ac:dyDescent="0.25">
      <c r="A5" s="441" t="s">
        <v>230</v>
      </c>
      <c r="B5" s="442" t="s">
        <v>231</v>
      </c>
      <c r="C5" s="443"/>
      <c r="D5" s="444"/>
      <c r="E5" s="444"/>
      <c r="F5" s="444" t="s">
        <v>409</v>
      </c>
      <c r="G5" s="444" t="s">
        <v>409</v>
      </c>
      <c r="H5" s="444" t="s">
        <v>409</v>
      </c>
      <c r="I5" s="444"/>
      <c r="J5" s="444"/>
      <c r="K5" s="445"/>
      <c r="L5" s="446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8"/>
    </row>
    <row r="6" spans="1:29" ht="24.75" customHeight="1" x14ac:dyDescent="0.25">
      <c r="A6" s="449" t="s">
        <v>232</v>
      </c>
      <c r="B6" s="450" t="s">
        <v>233</v>
      </c>
      <c r="C6" s="444" t="s">
        <v>409</v>
      </c>
      <c r="D6" s="444" t="s">
        <v>409</v>
      </c>
      <c r="E6" s="444" t="s">
        <v>409</v>
      </c>
      <c r="F6" s="451"/>
      <c r="G6" s="451"/>
      <c r="H6" s="451"/>
      <c r="I6" s="451"/>
      <c r="J6" s="451"/>
      <c r="K6" s="452" t="s">
        <v>409</v>
      </c>
      <c r="L6" s="453"/>
      <c r="M6" s="454"/>
      <c r="N6" s="454"/>
      <c r="O6" s="454"/>
      <c r="P6" s="454"/>
      <c r="Q6" s="454"/>
      <c r="R6" s="454"/>
      <c r="S6" s="454"/>
      <c r="T6" s="454"/>
      <c r="U6" s="454"/>
      <c r="V6" s="454"/>
      <c r="W6" s="454"/>
      <c r="X6" s="454"/>
      <c r="Y6" s="454"/>
      <c r="Z6" s="454"/>
      <c r="AA6" s="454"/>
      <c r="AB6" s="454"/>
      <c r="AC6" s="455"/>
    </row>
    <row r="7" spans="1:29" ht="20.25" customHeight="1" x14ac:dyDescent="0.25">
      <c r="A7" s="449" t="s">
        <v>234</v>
      </c>
      <c r="B7" s="456" t="s">
        <v>235</v>
      </c>
      <c r="C7" s="457" t="s">
        <v>409</v>
      </c>
      <c r="D7" s="451"/>
      <c r="E7" s="444" t="s">
        <v>409</v>
      </c>
      <c r="F7" s="444" t="s">
        <v>409</v>
      </c>
      <c r="G7" s="451"/>
      <c r="H7" s="451"/>
      <c r="I7" s="451"/>
      <c r="J7" s="451"/>
      <c r="K7" s="452"/>
      <c r="L7" s="453"/>
      <c r="M7" s="454"/>
      <c r="N7" s="454"/>
      <c r="O7" s="454"/>
      <c r="P7" s="454"/>
      <c r="Q7" s="454"/>
      <c r="R7" s="454"/>
      <c r="S7" s="454"/>
      <c r="T7" s="454"/>
      <c r="U7" s="454"/>
      <c r="V7" s="454"/>
      <c r="W7" s="454"/>
      <c r="X7" s="454"/>
      <c r="Y7" s="454"/>
      <c r="Z7" s="454"/>
      <c r="AA7" s="454"/>
      <c r="AB7" s="454"/>
      <c r="AC7" s="455"/>
    </row>
    <row r="8" spans="1:29" ht="20.25" customHeight="1" x14ac:dyDescent="0.25">
      <c r="A8" s="449" t="s">
        <v>236</v>
      </c>
      <c r="B8" s="456" t="s">
        <v>219</v>
      </c>
      <c r="C8" s="457" t="s">
        <v>409</v>
      </c>
      <c r="D8" s="451"/>
      <c r="E8" s="451" t="s">
        <v>409</v>
      </c>
      <c r="F8" s="451"/>
      <c r="G8" s="451"/>
      <c r="H8" s="451"/>
      <c r="I8" s="451"/>
      <c r="J8" s="451" t="s">
        <v>409</v>
      </c>
      <c r="K8" s="452"/>
      <c r="L8" s="453"/>
      <c r="M8" s="454"/>
      <c r="N8" s="454"/>
      <c r="O8" s="454"/>
      <c r="P8" s="454"/>
      <c r="Q8" s="454"/>
      <c r="R8" s="454"/>
      <c r="S8" s="454"/>
      <c r="T8" s="454"/>
      <c r="U8" s="454"/>
      <c r="V8" s="454"/>
      <c r="W8" s="454"/>
      <c r="X8" s="454"/>
      <c r="Y8" s="454"/>
      <c r="Z8" s="454"/>
      <c r="AA8" s="454"/>
      <c r="AB8" s="454"/>
      <c r="AC8" s="455"/>
    </row>
    <row r="9" spans="1:29" ht="20.25" customHeight="1" x14ac:dyDescent="0.25">
      <c r="A9" s="449" t="s">
        <v>237</v>
      </c>
      <c r="B9" s="456" t="s">
        <v>238</v>
      </c>
      <c r="C9" s="457" t="s">
        <v>409</v>
      </c>
      <c r="D9" s="451" t="s">
        <v>409</v>
      </c>
      <c r="E9" s="451"/>
      <c r="F9" s="451"/>
      <c r="G9" s="451"/>
      <c r="H9" s="451"/>
      <c r="I9" s="451"/>
      <c r="J9" s="451"/>
      <c r="K9" s="452"/>
      <c r="L9" s="453"/>
      <c r="M9" s="454"/>
      <c r="N9" s="454"/>
      <c r="O9" s="454"/>
      <c r="P9" s="454"/>
      <c r="Q9" s="454"/>
      <c r="R9" s="454"/>
      <c r="S9" s="454"/>
      <c r="T9" s="454"/>
      <c r="U9" s="454"/>
      <c r="V9" s="454"/>
      <c r="W9" s="454"/>
      <c r="X9" s="454"/>
      <c r="Y9" s="454"/>
      <c r="Z9" s="454"/>
      <c r="AA9" s="454"/>
      <c r="AB9" s="454"/>
      <c r="AC9" s="455"/>
    </row>
    <row r="10" spans="1:29" ht="24" customHeight="1" x14ac:dyDescent="0.25">
      <c r="A10" s="458" t="s">
        <v>239</v>
      </c>
      <c r="B10" s="459" t="s">
        <v>240</v>
      </c>
      <c r="C10" s="460" t="s">
        <v>409</v>
      </c>
      <c r="D10" s="461"/>
      <c r="E10" s="461"/>
      <c r="F10" s="461" t="s">
        <v>409</v>
      </c>
      <c r="G10" s="461"/>
      <c r="H10" s="461"/>
      <c r="I10" s="461" t="s">
        <v>409</v>
      </c>
      <c r="J10" s="461"/>
      <c r="K10" s="462"/>
      <c r="L10" s="463"/>
      <c r="M10" s="464"/>
      <c r="N10" s="464"/>
      <c r="O10" s="464"/>
      <c r="P10" s="464"/>
      <c r="Q10" s="464"/>
      <c r="R10" s="464"/>
      <c r="S10" s="464"/>
      <c r="T10" s="464"/>
      <c r="U10" s="465"/>
      <c r="V10" s="465"/>
      <c r="W10" s="465"/>
      <c r="X10" s="465"/>
      <c r="Y10" s="465"/>
      <c r="Z10" s="465"/>
      <c r="AA10" s="465"/>
      <c r="AB10" s="465"/>
      <c r="AC10" s="466"/>
    </row>
    <row r="11" spans="1:29" ht="16" customHeight="1" x14ac:dyDescent="0.25">
      <c r="A11" s="467" t="s">
        <v>410</v>
      </c>
      <c r="B11" s="468" t="s">
        <v>411</v>
      </c>
      <c r="C11" s="469"/>
      <c r="D11" s="470"/>
      <c r="E11" s="470"/>
      <c r="F11" s="470"/>
      <c r="G11" s="470"/>
      <c r="H11" s="470"/>
      <c r="I11" s="470"/>
      <c r="J11" s="470"/>
      <c r="K11" s="471"/>
      <c r="L11" s="472"/>
      <c r="M11" s="470"/>
      <c r="N11" s="470"/>
      <c r="O11" s="470"/>
      <c r="P11" s="470"/>
      <c r="Q11" s="470"/>
      <c r="R11" s="470"/>
      <c r="S11" s="470"/>
      <c r="T11" s="470"/>
      <c r="U11" s="470"/>
      <c r="V11" s="473"/>
      <c r="W11" s="473"/>
      <c r="X11" s="473"/>
      <c r="Y11" s="473"/>
      <c r="Z11" s="473"/>
      <c r="AA11" s="473"/>
      <c r="AB11" s="473"/>
      <c r="AC11" s="471"/>
    </row>
    <row r="12" spans="1:29" ht="16" customHeight="1" x14ac:dyDescent="0.25">
      <c r="A12" s="474" t="s">
        <v>243</v>
      </c>
      <c r="B12" s="475" t="s">
        <v>244</v>
      </c>
      <c r="C12" s="476" t="s">
        <v>409</v>
      </c>
      <c r="D12" s="477" t="s">
        <v>409</v>
      </c>
      <c r="E12" s="477"/>
      <c r="F12" s="477" t="s">
        <v>409</v>
      </c>
      <c r="G12" s="477"/>
      <c r="H12" s="400"/>
      <c r="I12" s="477"/>
      <c r="J12" s="477"/>
      <c r="K12" s="478" t="s">
        <v>409</v>
      </c>
      <c r="L12" s="479"/>
      <c r="M12" s="400"/>
      <c r="N12" s="477"/>
      <c r="O12" s="477"/>
      <c r="P12" s="477"/>
      <c r="Q12" s="477"/>
      <c r="R12" s="477"/>
      <c r="S12" s="477"/>
      <c r="T12" s="400"/>
      <c r="U12" s="477"/>
      <c r="V12" s="480"/>
      <c r="W12" s="480"/>
      <c r="X12" s="480"/>
      <c r="Y12" s="480"/>
      <c r="Z12" s="480"/>
      <c r="AA12" s="480"/>
      <c r="AB12" s="480"/>
      <c r="AC12" s="478"/>
    </row>
    <row r="13" spans="1:29" ht="16" customHeight="1" x14ac:dyDescent="0.25">
      <c r="A13" s="481" t="s">
        <v>245</v>
      </c>
      <c r="B13" s="482" t="s">
        <v>246</v>
      </c>
      <c r="C13" s="476" t="s">
        <v>409</v>
      </c>
      <c r="D13" s="477" t="s">
        <v>409</v>
      </c>
      <c r="E13" s="477"/>
      <c r="F13" s="477" t="s">
        <v>409</v>
      </c>
      <c r="G13" s="477"/>
      <c r="H13" s="400"/>
      <c r="I13" s="477" t="s">
        <v>409</v>
      </c>
      <c r="J13" s="477"/>
      <c r="K13" s="478" t="s">
        <v>409</v>
      </c>
      <c r="L13" s="483"/>
      <c r="M13" s="477"/>
      <c r="N13" s="477"/>
      <c r="O13" s="398"/>
      <c r="P13" s="484"/>
      <c r="Q13" s="477"/>
      <c r="R13" s="477"/>
      <c r="S13" s="477"/>
      <c r="T13" s="398"/>
      <c r="U13" s="484"/>
      <c r="V13" s="485"/>
      <c r="W13" s="485"/>
      <c r="X13" s="485"/>
      <c r="Y13" s="485"/>
      <c r="Z13" s="485"/>
      <c r="AA13" s="485"/>
      <c r="AB13" s="485"/>
      <c r="AC13" s="486"/>
    </row>
    <row r="14" spans="1:29" ht="33.75" customHeight="1" x14ac:dyDescent="0.25">
      <c r="A14" s="481" t="s">
        <v>247</v>
      </c>
      <c r="B14" s="482" t="s">
        <v>248</v>
      </c>
      <c r="C14" s="476" t="s">
        <v>409</v>
      </c>
      <c r="D14" s="477" t="s">
        <v>409</v>
      </c>
      <c r="E14" s="484" t="s">
        <v>409</v>
      </c>
      <c r="F14" s="477" t="s">
        <v>409</v>
      </c>
      <c r="G14" s="398"/>
      <c r="H14" s="477"/>
      <c r="I14" s="398"/>
      <c r="J14" s="477"/>
      <c r="K14" s="456"/>
      <c r="L14" s="487"/>
      <c r="M14" s="484"/>
      <c r="N14" s="398"/>
      <c r="O14" s="398"/>
      <c r="P14" s="484"/>
      <c r="Q14" s="398"/>
      <c r="R14" s="398"/>
      <c r="S14" s="398"/>
      <c r="T14" s="398"/>
      <c r="U14" s="398"/>
      <c r="V14" s="488"/>
      <c r="W14" s="488"/>
      <c r="X14" s="488"/>
      <c r="Y14" s="488"/>
      <c r="Z14" s="488"/>
      <c r="AA14" s="488"/>
      <c r="AB14" s="488"/>
      <c r="AC14" s="456"/>
    </row>
    <row r="15" spans="1:29" ht="16" customHeight="1" x14ac:dyDescent="0.25">
      <c r="A15" s="467" t="s">
        <v>255</v>
      </c>
      <c r="B15" s="468" t="s">
        <v>256</v>
      </c>
      <c r="C15" s="469"/>
      <c r="D15" s="470"/>
      <c r="E15" s="470"/>
      <c r="F15" s="470"/>
      <c r="G15" s="470"/>
      <c r="H15" s="470"/>
      <c r="I15" s="470"/>
      <c r="J15" s="470"/>
      <c r="K15" s="471"/>
      <c r="L15" s="472"/>
      <c r="M15" s="470"/>
      <c r="N15" s="470"/>
      <c r="O15" s="470"/>
      <c r="P15" s="470"/>
      <c r="Q15" s="470"/>
      <c r="R15" s="470"/>
      <c r="S15" s="470"/>
      <c r="T15" s="470"/>
      <c r="U15" s="470"/>
      <c r="V15" s="473"/>
      <c r="W15" s="473"/>
      <c r="X15" s="473"/>
      <c r="Y15" s="473"/>
      <c r="Z15" s="473"/>
      <c r="AA15" s="473"/>
      <c r="AB15" s="473"/>
      <c r="AC15" s="471"/>
    </row>
    <row r="16" spans="1:29" ht="40.5" customHeight="1" x14ac:dyDescent="0.25">
      <c r="A16" s="489" t="s">
        <v>257</v>
      </c>
      <c r="B16" s="490" t="s">
        <v>258</v>
      </c>
      <c r="C16" s="469"/>
      <c r="D16" s="470"/>
      <c r="E16" s="470"/>
      <c r="F16" s="470"/>
      <c r="G16" s="470"/>
      <c r="H16" s="470"/>
      <c r="I16" s="470"/>
      <c r="J16" s="470"/>
      <c r="K16" s="471"/>
      <c r="L16" s="472"/>
      <c r="M16" s="470"/>
      <c r="N16" s="470"/>
      <c r="O16" s="470"/>
      <c r="P16" s="470"/>
      <c r="Q16" s="470"/>
      <c r="R16" s="470"/>
      <c r="S16" s="470"/>
      <c r="T16" s="470"/>
      <c r="U16" s="470"/>
      <c r="V16" s="470"/>
      <c r="W16" s="473"/>
      <c r="X16" s="473"/>
      <c r="Y16" s="473"/>
      <c r="Z16" s="473"/>
      <c r="AA16" s="473"/>
      <c r="AB16" s="473"/>
      <c r="AC16" s="471"/>
    </row>
    <row r="17" spans="1:29" ht="40.5" customHeight="1" x14ac:dyDescent="0.25">
      <c r="A17" s="491" t="s">
        <v>259</v>
      </c>
      <c r="B17" s="492" t="s">
        <v>260</v>
      </c>
      <c r="C17" s="483" t="s">
        <v>409</v>
      </c>
      <c r="D17" s="477" t="s">
        <v>409</v>
      </c>
      <c r="E17" s="477" t="s">
        <v>409</v>
      </c>
      <c r="F17" s="477" t="s">
        <v>409</v>
      </c>
      <c r="G17" s="477" t="s">
        <v>409</v>
      </c>
      <c r="H17" s="477" t="s">
        <v>409</v>
      </c>
      <c r="I17" s="477" t="s">
        <v>409</v>
      </c>
      <c r="J17" s="477" t="s">
        <v>409</v>
      </c>
      <c r="K17" s="493" t="s">
        <v>409</v>
      </c>
      <c r="L17" s="483" t="s">
        <v>409</v>
      </c>
      <c r="M17" s="477" t="s">
        <v>409</v>
      </c>
      <c r="N17" s="477" t="s">
        <v>409</v>
      </c>
      <c r="O17" s="477" t="s">
        <v>409</v>
      </c>
      <c r="P17" s="477"/>
      <c r="Q17" s="477"/>
      <c r="R17" s="477"/>
      <c r="S17" s="477"/>
      <c r="T17" s="477"/>
      <c r="U17" s="477"/>
      <c r="V17" s="480"/>
      <c r="W17" s="480"/>
      <c r="X17" s="480"/>
      <c r="Y17" s="480"/>
      <c r="Z17" s="480"/>
      <c r="AA17" s="480"/>
      <c r="AB17" s="480"/>
      <c r="AC17" s="478"/>
    </row>
    <row r="18" spans="1:29" ht="24" customHeight="1" x14ac:dyDescent="0.25">
      <c r="A18" s="491" t="s">
        <v>262</v>
      </c>
      <c r="B18" s="494" t="s">
        <v>146</v>
      </c>
      <c r="C18" s="483" t="s">
        <v>409</v>
      </c>
      <c r="D18" s="477" t="s">
        <v>409</v>
      </c>
      <c r="E18" s="477" t="s">
        <v>409</v>
      </c>
      <c r="F18" s="477" t="s">
        <v>409</v>
      </c>
      <c r="G18" s="477" t="s">
        <v>409</v>
      </c>
      <c r="H18" s="477" t="s">
        <v>409</v>
      </c>
      <c r="I18" s="477" t="s">
        <v>409</v>
      </c>
      <c r="J18" s="477" t="s">
        <v>409</v>
      </c>
      <c r="K18" s="485" t="s">
        <v>409</v>
      </c>
      <c r="L18" s="495" t="s">
        <v>409</v>
      </c>
      <c r="M18" s="477" t="s">
        <v>409</v>
      </c>
      <c r="N18" s="477" t="s">
        <v>409</v>
      </c>
      <c r="O18" s="477" t="s">
        <v>409</v>
      </c>
      <c r="P18" s="496"/>
      <c r="Q18" s="496"/>
      <c r="R18" s="496"/>
      <c r="S18" s="496"/>
      <c r="T18" s="496"/>
      <c r="U18" s="496"/>
      <c r="V18" s="497"/>
      <c r="W18" s="497"/>
      <c r="X18" s="497"/>
      <c r="Y18" s="497"/>
      <c r="Z18" s="497"/>
      <c r="AA18" s="497"/>
      <c r="AB18" s="497"/>
      <c r="AC18" s="498"/>
    </row>
    <row r="19" spans="1:29" ht="16" customHeight="1" x14ac:dyDescent="0.25">
      <c r="A19" s="499" t="s">
        <v>263</v>
      </c>
      <c r="B19" s="500" t="s">
        <v>147</v>
      </c>
      <c r="C19" s="483" t="s">
        <v>409</v>
      </c>
      <c r="D19" s="477" t="s">
        <v>409</v>
      </c>
      <c r="E19" s="477" t="s">
        <v>409</v>
      </c>
      <c r="F19" s="477" t="s">
        <v>409</v>
      </c>
      <c r="G19" s="477" t="s">
        <v>409</v>
      </c>
      <c r="H19" s="477" t="s">
        <v>409</v>
      </c>
      <c r="I19" s="477" t="s">
        <v>409</v>
      </c>
      <c r="J19" s="477" t="s">
        <v>409</v>
      </c>
      <c r="K19" s="478" t="s">
        <v>409</v>
      </c>
      <c r="L19" s="483" t="s">
        <v>409</v>
      </c>
      <c r="M19" s="477" t="s">
        <v>409</v>
      </c>
      <c r="N19" s="477" t="s">
        <v>409</v>
      </c>
      <c r="O19" s="477" t="s">
        <v>409</v>
      </c>
      <c r="P19" s="501"/>
      <c r="Q19" s="501"/>
      <c r="R19" s="501"/>
      <c r="S19" s="501"/>
      <c r="T19" s="501"/>
      <c r="U19" s="501"/>
      <c r="V19" s="502"/>
      <c r="W19" s="502"/>
      <c r="X19" s="502"/>
      <c r="Y19" s="502"/>
      <c r="Z19" s="502"/>
      <c r="AA19" s="502"/>
      <c r="AB19" s="502"/>
      <c r="AC19" s="503"/>
    </row>
    <row r="20" spans="1:29" ht="42" customHeight="1" x14ac:dyDescent="0.25">
      <c r="A20" s="489" t="s">
        <v>266</v>
      </c>
      <c r="B20" s="504" t="s">
        <v>267</v>
      </c>
      <c r="C20" s="472"/>
      <c r="D20" s="470"/>
      <c r="E20" s="470"/>
      <c r="F20" s="470"/>
      <c r="G20" s="470"/>
      <c r="H20" s="470"/>
      <c r="I20" s="470"/>
      <c r="J20" s="470"/>
      <c r="K20" s="471"/>
      <c r="L20" s="472"/>
      <c r="M20" s="470"/>
      <c r="N20" s="470"/>
      <c r="O20" s="470"/>
      <c r="P20" s="470"/>
      <c r="Q20" s="470"/>
      <c r="R20" s="470"/>
      <c r="S20" s="470"/>
      <c r="T20" s="470"/>
      <c r="U20" s="470"/>
      <c r="V20" s="473"/>
      <c r="W20" s="473"/>
      <c r="X20" s="473"/>
      <c r="Y20" s="473"/>
      <c r="Z20" s="473"/>
      <c r="AA20" s="473"/>
      <c r="AB20" s="473"/>
      <c r="AC20" s="471"/>
    </row>
    <row r="21" spans="1:29" ht="44.25" customHeight="1" x14ac:dyDescent="0.25">
      <c r="A21" s="491" t="s">
        <v>268</v>
      </c>
      <c r="B21" s="505" t="s">
        <v>269</v>
      </c>
      <c r="C21" s="483" t="s">
        <v>409</v>
      </c>
      <c r="D21" s="477" t="s">
        <v>409</v>
      </c>
      <c r="E21" s="477" t="s">
        <v>409</v>
      </c>
      <c r="F21" s="477" t="s">
        <v>409</v>
      </c>
      <c r="G21" s="477" t="s">
        <v>409</v>
      </c>
      <c r="H21" s="477" t="s">
        <v>409</v>
      </c>
      <c r="I21" s="477" t="s">
        <v>409</v>
      </c>
      <c r="J21" s="477" t="s">
        <v>409</v>
      </c>
      <c r="K21" s="493" t="s">
        <v>409</v>
      </c>
      <c r="L21" s="483"/>
      <c r="M21" s="477"/>
      <c r="N21" s="477"/>
      <c r="O21" s="477"/>
      <c r="P21" s="483" t="s">
        <v>409</v>
      </c>
      <c r="Q21" s="477" t="s">
        <v>409</v>
      </c>
      <c r="R21" s="477" t="s">
        <v>409</v>
      </c>
      <c r="S21" s="477" t="s">
        <v>409</v>
      </c>
      <c r="T21" s="477"/>
      <c r="U21" s="477"/>
      <c r="V21" s="480"/>
      <c r="W21" s="480"/>
      <c r="X21" s="480"/>
      <c r="Y21" s="480"/>
      <c r="Z21" s="480"/>
      <c r="AA21" s="480"/>
      <c r="AB21" s="480"/>
      <c r="AC21" s="478"/>
    </row>
    <row r="22" spans="1:29" ht="21" customHeight="1" x14ac:dyDescent="0.25">
      <c r="A22" s="491" t="s">
        <v>270</v>
      </c>
      <c r="B22" s="506" t="s">
        <v>146</v>
      </c>
      <c r="C22" s="483" t="s">
        <v>409</v>
      </c>
      <c r="D22" s="477" t="s">
        <v>409</v>
      </c>
      <c r="E22" s="477" t="s">
        <v>409</v>
      </c>
      <c r="F22" s="477" t="s">
        <v>409</v>
      </c>
      <c r="G22" s="477" t="s">
        <v>409</v>
      </c>
      <c r="H22" s="477" t="s">
        <v>409</v>
      </c>
      <c r="I22" s="477" t="s">
        <v>409</v>
      </c>
      <c r="J22" s="477" t="s">
        <v>409</v>
      </c>
      <c r="K22" s="486" t="s">
        <v>409</v>
      </c>
      <c r="L22" s="507"/>
      <c r="M22" s="496"/>
      <c r="N22" s="496"/>
      <c r="O22" s="496"/>
      <c r="P22" s="483" t="s">
        <v>409</v>
      </c>
      <c r="Q22" s="477" t="s">
        <v>409</v>
      </c>
      <c r="R22" s="477" t="s">
        <v>409</v>
      </c>
      <c r="S22" s="496" t="s">
        <v>409</v>
      </c>
      <c r="T22" s="496"/>
      <c r="U22" s="496"/>
      <c r="V22" s="497"/>
      <c r="W22" s="497"/>
      <c r="X22" s="497"/>
      <c r="Y22" s="497"/>
      <c r="Z22" s="497"/>
      <c r="AA22" s="497"/>
      <c r="AB22" s="497"/>
      <c r="AC22" s="498"/>
    </row>
    <row r="23" spans="1:29" ht="16" customHeight="1" x14ac:dyDescent="0.25">
      <c r="A23" s="508" t="s">
        <v>271</v>
      </c>
      <c r="B23" s="509" t="s">
        <v>147</v>
      </c>
      <c r="C23" s="483" t="s">
        <v>409</v>
      </c>
      <c r="D23" s="477" t="s">
        <v>409</v>
      </c>
      <c r="E23" s="477" t="s">
        <v>409</v>
      </c>
      <c r="F23" s="477" t="s">
        <v>409</v>
      </c>
      <c r="G23" s="477" t="s">
        <v>409</v>
      </c>
      <c r="H23" s="477" t="s">
        <v>409</v>
      </c>
      <c r="I23" s="477" t="s">
        <v>409</v>
      </c>
      <c r="J23" s="477" t="s">
        <v>409</v>
      </c>
      <c r="K23" s="478" t="s">
        <v>409</v>
      </c>
      <c r="L23" s="510"/>
      <c r="M23" s="501"/>
      <c r="N23" s="501"/>
      <c r="O23" s="501"/>
      <c r="P23" s="483" t="s">
        <v>409</v>
      </c>
      <c r="Q23" s="477" t="s">
        <v>409</v>
      </c>
      <c r="R23" s="477" t="s">
        <v>409</v>
      </c>
      <c r="S23" s="501" t="s">
        <v>409</v>
      </c>
      <c r="T23" s="501"/>
      <c r="U23" s="501"/>
      <c r="V23" s="502"/>
      <c r="W23" s="502"/>
      <c r="X23" s="502"/>
      <c r="Y23" s="502"/>
      <c r="Z23" s="502"/>
      <c r="AA23" s="502"/>
      <c r="AB23" s="502"/>
      <c r="AC23" s="503"/>
    </row>
    <row r="24" spans="1:29" ht="59.25" customHeight="1" x14ac:dyDescent="0.25">
      <c r="A24" s="489" t="s">
        <v>272</v>
      </c>
      <c r="B24" s="511" t="s">
        <v>273</v>
      </c>
      <c r="C24" s="472"/>
      <c r="D24" s="470"/>
      <c r="E24" s="470"/>
      <c r="F24" s="470"/>
      <c r="G24" s="470"/>
      <c r="H24" s="470"/>
      <c r="I24" s="470"/>
      <c r="J24" s="470"/>
      <c r="K24" s="471"/>
      <c r="L24" s="472"/>
      <c r="M24" s="470"/>
      <c r="N24" s="470"/>
      <c r="O24" s="470"/>
      <c r="P24" s="470"/>
      <c r="Q24" s="470"/>
      <c r="R24" s="470"/>
      <c r="S24" s="470"/>
      <c r="T24" s="470"/>
      <c r="U24" s="470"/>
      <c r="V24" s="473"/>
      <c r="W24" s="473"/>
      <c r="X24" s="473"/>
      <c r="Y24" s="473"/>
      <c r="Z24" s="473"/>
      <c r="AA24" s="473"/>
      <c r="AB24" s="473"/>
      <c r="AC24" s="471"/>
    </row>
    <row r="25" spans="1:29" ht="41.25" customHeight="1" x14ac:dyDescent="0.25">
      <c r="A25" s="491" t="s">
        <v>275</v>
      </c>
      <c r="B25" s="505" t="s">
        <v>276</v>
      </c>
      <c r="C25" s="483" t="s">
        <v>409</v>
      </c>
      <c r="D25" s="477" t="s">
        <v>409</v>
      </c>
      <c r="E25" s="477" t="s">
        <v>409</v>
      </c>
      <c r="F25" s="477" t="s">
        <v>409</v>
      </c>
      <c r="G25" s="477" t="s">
        <v>409</v>
      </c>
      <c r="H25" s="477" t="s">
        <v>409</v>
      </c>
      <c r="I25" s="477" t="s">
        <v>409</v>
      </c>
      <c r="J25" s="477" t="s">
        <v>409</v>
      </c>
      <c r="K25" s="493" t="s">
        <v>409</v>
      </c>
      <c r="L25" s="483"/>
      <c r="M25" s="477"/>
      <c r="N25" s="477"/>
      <c r="O25" s="477"/>
      <c r="P25" s="483"/>
      <c r="Q25" s="477"/>
      <c r="R25" s="477"/>
      <c r="S25" s="483"/>
      <c r="T25" s="483" t="s">
        <v>409</v>
      </c>
      <c r="U25" s="477" t="s">
        <v>409</v>
      </c>
      <c r="V25" s="477" t="s">
        <v>409</v>
      </c>
      <c r="W25" s="477" t="s">
        <v>409</v>
      </c>
      <c r="X25" s="477" t="s">
        <v>409</v>
      </c>
      <c r="Y25" s="480"/>
      <c r="Z25" s="480"/>
      <c r="AA25" s="480"/>
      <c r="AB25" s="480"/>
      <c r="AC25" s="478"/>
    </row>
    <row r="26" spans="1:29" ht="21" customHeight="1" x14ac:dyDescent="0.25">
      <c r="A26" s="499" t="s">
        <v>277</v>
      </c>
      <c r="B26" s="512" t="s">
        <v>146</v>
      </c>
      <c r="C26" s="483" t="s">
        <v>409</v>
      </c>
      <c r="D26" s="477" t="s">
        <v>409</v>
      </c>
      <c r="E26" s="477" t="s">
        <v>409</v>
      </c>
      <c r="F26" s="477" t="s">
        <v>409</v>
      </c>
      <c r="G26" s="477" t="s">
        <v>409</v>
      </c>
      <c r="H26" s="477" t="s">
        <v>409</v>
      </c>
      <c r="I26" s="477" t="s">
        <v>409</v>
      </c>
      <c r="J26" s="477" t="s">
        <v>409</v>
      </c>
      <c r="K26" s="485" t="s">
        <v>409</v>
      </c>
      <c r="L26" s="495"/>
      <c r="M26" s="496"/>
      <c r="N26" s="496"/>
      <c r="O26" s="496"/>
      <c r="P26" s="483"/>
      <c r="Q26" s="477"/>
      <c r="R26" s="477"/>
      <c r="S26" s="483"/>
      <c r="T26" s="483" t="s">
        <v>409</v>
      </c>
      <c r="U26" s="477" t="s">
        <v>409</v>
      </c>
      <c r="V26" s="477" t="s">
        <v>409</v>
      </c>
      <c r="W26" s="477" t="s">
        <v>409</v>
      </c>
      <c r="X26" s="477" t="s">
        <v>409</v>
      </c>
      <c r="Y26" s="480"/>
      <c r="Z26" s="480"/>
      <c r="AA26" s="480"/>
      <c r="AB26" s="480"/>
      <c r="AC26" s="478"/>
    </row>
    <row r="27" spans="1:29" ht="16" customHeight="1" x14ac:dyDescent="0.25">
      <c r="A27" s="513" t="s">
        <v>278</v>
      </c>
      <c r="B27" s="509" t="s">
        <v>147</v>
      </c>
      <c r="C27" s="483" t="s">
        <v>409</v>
      </c>
      <c r="D27" s="477" t="s">
        <v>409</v>
      </c>
      <c r="E27" s="477" t="s">
        <v>409</v>
      </c>
      <c r="F27" s="477" t="s">
        <v>409</v>
      </c>
      <c r="G27" s="477" t="s">
        <v>409</v>
      </c>
      <c r="H27" s="477" t="s">
        <v>409</v>
      </c>
      <c r="I27" s="477" t="s">
        <v>409</v>
      </c>
      <c r="J27" s="477" t="s">
        <v>409</v>
      </c>
      <c r="K27" s="478" t="s">
        <v>409</v>
      </c>
      <c r="L27" s="510"/>
      <c r="M27" s="501"/>
      <c r="N27" s="501"/>
      <c r="O27" s="501"/>
      <c r="P27" s="510"/>
      <c r="Q27" s="501"/>
      <c r="R27" s="501"/>
      <c r="S27" s="510"/>
      <c r="T27" s="483" t="s">
        <v>409</v>
      </c>
      <c r="U27" s="477" t="s">
        <v>409</v>
      </c>
      <c r="V27" s="477" t="s">
        <v>409</v>
      </c>
      <c r="W27" s="477" t="s">
        <v>409</v>
      </c>
      <c r="X27" s="477" t="s">
        <v>409</v>
      </c>
      <c r="Y27" s="502"/>
      <c r="Z27" s="502"/>
      <c r="AA27" s="502"/>
      <c r="AB27" s="502"/>
      <c r="AC27" s="503"/>
    </row>
    <row r="28" spans="1:29" ht="60" customHeight="1" x14ac:dyDescent="0.25">
      <c r="A28" s="514" t="s">
        <v>412</v>
      </c>
      <c r="B28" s="515" t="s">
        <v>366</v>
      </c>
      <c r="C28" s="472"/>
      <c r="D28" s="470"/>
      <c r="E28" s="470"/>
      <c r="F28" s="470"/>
      <c r="G28" s="470"/>
      <c r="H28" s="470"/>
      <c r="I28" s="470"/>
      <c r="J28" s="470"/>
      <c r="K28" s="471"/>
      <c r="L28" s="472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  <c r="X28" s="470"/>
      <c r="Y28" s="470"/>
      <c r="Z28" s="470"/>
      <c r="AA28" s="470"/>
      <c r="AB28" s="470"/>
      <c r="AC28" s="471"/>
    </row>
    <row r="29" spans="1:29" ht="37.5" x14ac:dyDescent="0.25">
      <c r="A29" s="516" t="s">
        <v>413</v>
      </c>
      <c r="B29" s="517" t="s">
        <v>414</v>
      </c>
      <c r="C29" s="483" t="s">
        <v>409</v>
      </c>
      <c r="D29" s="477" t="s">
        <v>409</v>
      </c>
      <c r="E29" s="477" t="s">
        <v>409</v>
      </c>
      <c r="F29" s="477" t="s">
        <v>409</v>
      </c>
      <c r="G29" s="477" t="s">
        <v>409</v>
      </c>
      <c r="H29" s="477" t="s">
        <v>409</v>
      </c>
      <c r="I29" s="477" t="s">
        <v>409</v>
      </c>
      <c r="J29" s="477" t="s">
        <v>409</v>
      </c>
      <c r="K29" s="493" t="s">
        <v>409</v>
      </c>
      <c r="L29" s="479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77" t="s">
        <v>409</v>
      </c>
      <c r="Z29" s="477" t="s">
        <v>409</v>
      </c>
      <c r="AA29" s="477" t="s">
        <v>409</v>
      </c>
      <c r="AB29" s="477" t="s">
        <v>409</v>
      </c>
      <c r="AC29" s="518" t="s">
        <v>409</v>
      </c>
    </row>
    <row r="30" spans="1:29" x14ac:dyDescent="0.25">
      <c r="A30" s="499" t="s">
        <v>415</v>
      </c>
      <c r="B30" s="512" t="s">
        <v>146</v>
      </c>
      <c r="C30" s="483" t="s">
        <v>409</v>
      </c>
      <c r="D30" s="477" t="s">
        <v>409</v>
      </c>
      <c r="E30" s="477" t="s">
        <v>409</v>
      </c>
      <c r="F30" s="477" t="s">
        <v>409</v>
      </c>
      <c r="G30" s="477" t="s">
        <v>409</v>
      </c>
      <c r="H30" s="477" t="s">
        <v>409</v>
      </c>
      <c r="I30" s="477" t="s">
        <v>409</v>
      </c>
      <c r="J30" s="477" t="s">
        <v>409</v>
      </c>
      <c r="K30" s="485" t="s">
        <v>409</v>
      </c>
      <c r="L30" s="519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484" t="s">
        <v>409</v>
      </c>
      <c r="Z30" s="484" t="s">
        <v>409</v>
      </c>
      <c r="AA30" s="484" t="s">
        <v>409</v>
      </c>
      <c r="AB30" s="484" t="s">
        <v>409</v>
      </c>
      <c r="AC30" s="486" t="s">
        <v>409</v>
      </c>
    </row>
    <row r="31" spans="1:29" x14ac:dyDescent="0.25">
      <c r="A31" s="513" t="s">
        <v>416</v>
      </c>
      <c r="B31" s="509" t="s">
        <v>147</v>
      </c>
      <c r="C31" s="510" t="s">
        <v>409</v>
      </c>
      <c r="D31" s="501" t="s">
        <v>409</v>
      </c>
      <c r="E31" s="501" t="s">
        <v>409</v>
      </c>
      <c r="F31" s="501" t="s">
        <v>409</v>
      </c>
      <c r="G31" s="501" t="s">
        <v>409</v>
      </c>
      <c r="H31" s="501" t="s">
        <v>409</v>
      </c>
      <c r="I31" s="501" t="s">
        <v>409</v>
      </c>
      <c r="J31" s="501" t="s">
        <v>409</v>
      </c>
      <c r="K31" s="503" t="s">
        <v>409</v>
      </c>
      <c r="L31" s="520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1"/>
      <c r="X31" s="521"/>
      <c r="Y31" s="501" t="s">
        <v>409</v>
      </c>
      <c r="Z31" s="501" t="s">
        <v>409</v>
      </c>
      <c r="AA31" s="501" t="s">
        <v>409</v>
      </c>
      <c r="AB31" s="501" t="s">
        <v>409</v>
      </c>
      <c r="AC31" s="503" t="s">
        <v>409</v>
      </c>
    </row>
  </sheetData>
  <mergeCells count="5">
    <mergeCell ref="A1:A3"/>
    <mergeCell ref="B1:B3"/>
    <mergeCell ref="C1:AC1"/>
    <mergeCell ref="C2:K2"/>
    <mergeCell ref="L2:AC2"/>
  </mergeCell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 </vt:lpstr>
      <vt:lpstr>План </vt:lpstr>
      <vt:lpstr>Кабинеты </vt:lpstr>
      <vt:lpstr>Start</vt:lpstr>
      <vt:lpstr>ОК и ПК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spartaklopatin@outlook.com</cp:lastModifiedBy>
  <cp:revision>1</cp:revision>
  <dcterms:created xsi:type="dcterms:W3CDTF">2011-05-05T04:03:53Z</dcterms:created>
  <dcterms:modified xsi:type="dcterms:W3CDTF">2026-04-26T08:50:24Z</dcterms:modified>
</cp:coreProperties>
</file>