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05" windowWidth="10005" windowHeight="7005" tabRatio="750" activeTab="2"/>
  </bookViews>
  <sheets>
    <sheet name="Титул" sheetId="17" r:id="rId1"/>
    <sheet name="График" sheetId="16" r:id="rId2"/>
    <sheet name="План" sheetId="15" r:id="rId3"/>
    <sheet name="Компетенции" sheetId="19" r:id="rId4"/>
    <sheet name="Кабинеты" sheetId="11" r:id="rId5"/>
    <sheet name="Start" sheetId="9" state="hidden" r:id="rId6"/>
    <sheet name="Пояснительная записка" sheetId="18" r:id="rId7"/>
  </sheets>
  <calcPr calcId="124519" refMode="R1C1"/>
</workbook>
</file>

<file path=xl/calcChain.xml><?xml version="1.0" encoding="utf-8"?>
<calcChain xmlns="http://schemas.openxmlformats.org/spreadsheetml/2006/main">
  <c r="G11" i="15"/>
  <c r="I11"/>
  <c r="F27"/>
  <c r="G27"/>
  <c r="H27"/>
  <c r="I27"/>
  <c r="F12"/>
  <c r="G12"/>
  <c r="H12"/>
  <c r="I12"/>
  <c r="F21"/>
  <c r="G21"/>
  <c r="H21"/>
  <c r="I21"/>
  <c r="J48"/>
  <c r="F11" l="1"/>
  <c r="H11"/>
  <c r="M11"/>
  <c r="N11"/>
  <c r="O11"/>
  <c r="P11"/>
  <c r="Q11"/>
  <c r="R11"/>
  <c r="S11"/>
  <c r="U11"/>
  <c r="J22"/>
  <c r="J19"/>
  <c r="J20"/>
  <c r="J23"/>
  <c r="J24"/>
  <c r="J25"/>
  <c r="J26"/>
  <c r="J28"/>
  <c r="J27" s="1"/>
  <c r="J13"/>
  <c r="J14"/>
  <c r="J15"/>
  <c r="J16"/>
  <c r="J17"/>
  <c r="J18"/>
  <c r="K27"/>
  <c r="L27"/>
  <c r="M27"/>
  <c r="N27"/>
  <c r="O27"/>
  <c r="P27"/>
  <c r="Q27"/>
  <c r="R27"/>
  <c r="S27"/>
  <c r="T27"/>
  <c r="U27"/>
  <c r="V27"/>
  <c r="W27"/>
  <c r="K21"/>
  <c r="L21"/>
  <c r="M21"/>
  <c r="N21"/>
  <c r="O21"/>
  <c r="P21"/>
  <c r="Q21"/>
  <c r="R21"/>
  <c r="S21"/>
  <c r="T21"/>
  <c r="U21"/>
  <c r="V21"/>
  <c r="W21"/>
  <c r="W11" s="1"/>
  <c r="K12"/>
  <c r="L12"/>
  <c r="M12"/>
  <c r="N12"/>
  <c r="O12"/>
  <c r="P12"/>
  <c r="Q12"/>
  <c r="R12"/>
  <c r="S12"/>
  <c r="T12"/>
  <c r="T11" s="1"/>
  <c r="U12"/>
  <c r="V12"/>
  <c r="W12"/>
  <c r="L11" l="1"/>
  <c r="K11"/>
  <c r="V11"/>
  <c r="J21"/>
  <c r="J12"/>
  <c r="J11" l="1"/>
  <c r="Q47" l="1"/>
  <c r="R47"/>
  <c r="S47"/>
  <c r="T47"/>
  <c r="U47"/>
  <c r="V47"/>
  <c r="W47"/>
  <c r="J45"/>
  <c r="J46"/>
  <c r="A67"/>
  <c r="M38"/>
  <c r="F51" l="1"/>
  <c r="G51"/>
  <c r="H51"/>
  <c r="I51"/>
  <c r="K51"/>
  <c r="L51"/>
  <c r="F47"/>
  <c r="G47"/>
  <c r="H47"/>
  <c r="I47"/>
  <c r="K47"/>
  <c r="L47"/>
  <c r="F40"/>
  <c r="G40"/>
  <c r="H40"/>
  <c r="I40"/>
  <c r="K40"/>
  <c r="L40"/>
  <c r="F38" l="1"/>
  <c r="H38"/>
  <c r="L38"/>
  <c r="K38"/>
  <c r="I38"/>
  <c r="G38"/>
  <c r="G29"/>
  <c r="H29"/>
  <c r="I29"/>
  <c r="K29"/>
  <c r="L29"/>
  <c r="F29"/>
  <c r="J54"/>
  <c r="I10" l="1"/>
  <c r="K10"/>
  <c r="L10"/>
  <c r="O51"/>
  <c r="P51"/>
  <c r="Q51"/>
  <c r="R51"/>
  <c r="S51"/>
  <c r="T51"/>
  <c r="U51"/>
  <c r="V51"/>
  <c r="W51"/>
  <c r="N51"/>
  <c r="O47"/>
  <c r="P47"/>
  <c r="O40"/>
  <c r="P40"/>
  <c r="Q40"/>
  <c r="Q38" s="1"/>
  <c r="R40"/>
  <c r="R38" s="1"/>
  <c r="S40"/>
  <c r="S38" s="1"/>
  <c r="T40"/>
  <c r="U40"/>
  <c r="U38" s="1"/>
  <c r="V40"/>
  <c r="W40"/>
  <c r="N40"/>
  <c r="J53"/>
  <c r="J50"/>
  <c r="J49"/>
  <c r="J40"/>
  <c r="J36"/>
  <c r="J33"/>
  <c r="J32"/>
  <c r="T38" l="1"/>
  <c r="V38"/>
  <c r="W38"/>
  <c r="P38"/>
  <c r="J51"/>
  <c r="O38"/>
  <c r="J29"/>
  <c r="O29" l="1"/>
  <c r="O10" s="1"/>
  <c r="O8" s="1"/>
  <c r="P29"/>
  <c r="Q29"/>
  <c r="Q10" s="1"/>
  <c r="Q8" s="1"/>
  <c r="R29"/>
  <c r="S29"/>
  <c r="S10" s="1"/>
  <c r="S8" s="1"/>
  <c r="T29"/>
  <c r="U29"/>
  <c r="V29"/>
  <c r="W29"/>
  <c r="N29"/>
  <c r="X11" l="1"/>
  <c r="W10"/>
  <c r="W8" s="1"/>
  <c r="V10"/>
  <c r="V8" s="1"/>
  <c r="U10"/>
  <c r="U8" s="1"/>
  <c r="T10"/>
  <c r="T8" s="1"/>
  <c r="R10"/>
  <c r="R8" s="1"/>
  <c r="P10"/>
  <c r="P8" s="1"/>
  <c r="H10"/>
  <c r="G10"/>
  <c r="F10"/>
  <c r="N47" l="1"/>
  <c r="N38" l="1"/>
  <c r="N10" s="1"/>
  <c r="J47"/>
  <c r="J38" s="1"/>
  <c r="J10" s="1"/>
  <c r="J8" l="1"/>
  <c r="N8"/>
</calcChain>
</file>

<file path=xl/sharedStrings.xml><?xml version="1.0" encoding="utf-8"?>
<sst xmlns="http://schemas.openxmlformats.org/spreadsheetml/2006/main" count="816" uniqueCount="400">
  <si>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</si>
  <si>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</si>
  <si>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</si>
  <si>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</si>
  <si>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</si>
  <si>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</si>
  <si>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</si>
  <si>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</si>
  <si>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</si>
  <si>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</si>
  <si>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</si>
  <si>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</si>
  <si>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</si>
  <si>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</si>
  <si>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</si>
  <si>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Основы электротехники</t>
  </si>
  <si>
    <t>Допуски и технические измерения</t>
  </si>
  <si>
    <t>Безопасность жизнедеятельности</t>
  </si>
  <si>
    <t>Профессиональные модули</t>
  </si>
  <si>
    <t>Учебная практика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</si>
  <si>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</si>
  <si>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</si>
  <si>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</si>
  <si>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</si>
  <si>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</si>
  <si>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</si>
  <si>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</si>
  <si>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</si>
  <si>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</si>
  <si>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</si>
  <si>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Производственная практика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</si>
  <si>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</si>
  <si>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</si>
  <si>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</si>
  <si>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</si>
  <si>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</si>
  <si>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</si>
  <si>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</si>
  <si>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</si>
  <si>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</si>
  <si>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</si>
  <si>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</si>
  <si>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</si>
  <si>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Наименование циклов, разделов,_x000D_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</si>
  <si>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</si>
  <si>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</si>
  <si>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Курс 1</t>
  </si>
  <si>
    <t>Курс 2</t>
  </si>
  <si>
    <t>Курс 3</t>
  </si>
  <si>
    <t>Курсовые проекты (работы)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</si>
  <si>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</si>
  <si>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</si>
  <si>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</si>
  <si>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</si>
  <si>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</si>
  <si>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</si>
  <si>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</si>
  <si>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</si>
  <si>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</si>
  <si>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</si>
  <si>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</si>
  <si>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Теор. обучение</t>
  </si>
  <si>
    <t>Лаб. и пр. занятия</t>
  </si>
  <si>
    <t>Лаб. занятия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</si>
  <si>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</si>
  <si>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</si>
  <si>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</si>
  <si>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</si>
  <si>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</si>
  <si>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</si>
  <si>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</si>
  <si>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</si>
  <si>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</si>
  <si>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</si>
  <si>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</si>
  <si>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</si>
  <si>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</si>
  <si>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</si>
  <si>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</si>
  <si>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</si>
  <si>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</si>
  <si>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</si>
  <si>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76</t>
  </si>
  <si>
    <t>Итого час/нед (без консультаций)</t>
  </si>
  <si>
    <t>час/нед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</si>
  <si>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</si>
  <si>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</si>
  <si>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</si>
  <si>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</si>
  <si>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</si>
  <si>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Обществознание (включая экономику и право)</t>
  </si>
  <si>
    <t>Химия</t>
  </si>
  <si>
    <t>Биология</t>
  </si>
  <si>
    <t>Физическая культура</t>
  </si>
  <si>
    <t>Физика</t>
  </si>
  <si>
    <t>П</t>
  </si>
  <si>
    <t>ФК.00</t>
  </si>
  <si>
    <t>ФИЗИЧЕСКАЯ КУЛЬТУРА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</si>
  <si>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</si>
  <si>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</si>
  <si>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</si>
  <si>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</si>
  <si>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</si>
  <si>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</si>
  <si>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</si>
  <si>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</si>
  <si>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</si>
  <si>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</si>
  <si>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</si>
  <si>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</si>
  <si>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</si>
  <si>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</si>
  <si>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</si>
  <si>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</si>
  <si>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</si>
  <si>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</si>
  <si>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</si>
  <si>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</si>
  <si>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</si>
  <si>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</si>
  <si>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</si>
  <si>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</si>
  <si>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</si>
  <si>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</si>
  <si>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</si>
  <si>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</si>
  <si>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</si>
  <si>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</si>
  <si>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</si>
  <si>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</si>
  <si>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</si>
  <si>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</si>
  <si>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</si>
  <si>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</si>
  <si>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</si>
  <si>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</si>
  <si>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</si>
  <si>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</si>
  <si>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</si>
  <si>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</si>
  <si>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</si>
  <si>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</si>
  <si>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</si>
  <si>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</si>
  <si>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</si>
  <si>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</si>
  <si>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</si>
  <si>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</si>
  <si>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</si>
  <si>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К</t>
  </si>
  <si>
    <t>А</t>
  </si>
  <si>
    <t>У</t>
  </si>
  <si>
    <t>Г</t>
  </si>
  <si>
    <t>Обозначения:</t>
  </si>
  <si>
    <t xml:space="preserve">   Обучение по циклам и разделу "Физическая культура"</t>
  </si>
  <si>
    <t xml:space="preserve">   Государственная (итоговая) аттестация</t>
  </si>
  <si>
    <t xml:space="preserve">   Промежуточная аттестация</t>
  </si>
  <si>
    <t xml:space="preserve">   Производственная практика</t>
  </si>
  <si>
    <t xml:space="preserve">   Неделя отсутствует</t>
  </si>
  <si>
    <t xml:space="preserve">   Каникулы</t>
  </si>
  <si>
    <t>2 Сводные данные по бюджету времени</t>
  </si>
  <si>
    <t>ГИА</t>
  </si>
  <si>
    <t>Утверждаю</t>
  </si>
  <si>
    <t>Приказ об утверждении ФГОС</t>
  </si>
  <si>
    <t>УЧЕБНЫЙ ПЛАН</t>
  </si>
  <si>
    <t>наименование образовательного учреждения (организации)</t>
  </si>
  <si>
    <t>код</t>
  </si>
  <si>
    <t>наименование профессии</t>
  </si>
  <si>
    <t>на базе</t>
  </si>
  <si>
    <t>квалификации: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</si>
  <si>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</si>
  <si>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</si>
  <si>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</si>
  <si>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</si>
  <si>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</si>
  <si>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</si>
  <si>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О.00</t>
  </si>
  <si>
    <t>ОП.00</t>
  </si>
  <si>
    <t>Общепрофессиональный учебный  цикл</t>
  </si>
  <si>
    <t>Основы инженерной  графики</t>
  </si>
  <si>
    <t>ОП.01</t>
  </si>
  <si>
    <t>Основы материаловедения</t>
  </si>
  <si>
    <t>ОП.03</t>
  </si>
  <si>
    <t>ОП.04</t>
  </si>
  <si>
    <t>ОП.05</t>
  </si>
  <si>
    <t>ОП.06</t>
  </si>
  <si>
    <t>Основы экономики</t>
  </si>
  <si>
    <t>П.00</t>
  </si>
  <si>
    <t>ПМ.00</t>
  </si>
  <si>
    <t>ПМ.01</t>
  </si>
  <si>
    <t>МДК.01.01</t>
  </si>
  <si>
    <t>МДК.01.02</t>
  </si>
  <si>
    <t>УП.01</t>
  </si>
  <si>
    <t>ПП.01</t>
  </si>
  <si>
    <t>Сварка  и резка деталей из различных сталей, цветных металлов и их сплавов, чугунов во всех пространственных положениях</t>
  </si>
  <si>
    <t>МДК.02.01</t>
  </si>
  <si>
    <t>УП.02</t>
  </si>
  <si>
    <t>ПП.02</t>
  </si>
  <si>
    <t>Проиводственная практика</t>
  </si>
  <si>
    <t>МДК.04.01</t>
  </si>
  <si>
    <t>УП.04</t>
  </si>
  <si>
    <t>ПП.04</t>
  </si>
  <si>
    <t>Введение в профессию</t>
  </si>
  <si>
    <t>очная</t>
  </si>
  <si>
    <t>2г 10 м</t>
  </si>
  <si>
    <t>_________________Казакова М.Ю.</t>
  </si>
  <si>
    <t>17 нед</t>
  </si>
  <si>
    <t>23 нед</t>
  </si>
  <si>
    <t>22 нед</t>
  </si>
  <si>
    <t>`--,--,--,Э</t>
  </si>
  <si>
    <t>`--,--,--,ДЗ</t>
  </si>
  <si>
    <t>`--,--,--,--,ДЗ</t>
  </si>
  <si>
    <t>общеобразовательный цикл</t>
  </si>
  <si>
    <t>общепрофессиональный цикл</t>
  </si>
  <si>
    <t>вариативная часть</t>
  </si>
  <si>
    <t>профессиональные модули</t>
  </si>
  <si>
    <t>физическая культура</t>
  </si>
  <si>
    <t>практика</t>
  </si>
  <si>
    <t>итого</t>
  </si>
  <si>
    <t xml:space="preserve">Основы предпринимательства </t>
  </si>
  <si>
    <t>всего</t>
  </si>
  <si>
    <t>Государственная итоговая аттестация</t>
  </si>
  <si>
    <t>2 недели</t>
  </si>
  <si>
    <t>диф.зачетов</t>
  </si>
  <si>
    <t>зачетов</t>
  </si>
  <si>
    <t>эк</t>
  </si>
  <si>
    <t>`-,ДЗ</t>
  </si>
  <si>
    <t>`ДЗ</t>
  </si>
  <si>
    <t>`-,З,З</t>
  </si>
  <si>
    <t>ЭК</t>
  </si>
  <si>
    <t>ДЗ</t>
  </si>
  <si>
    <t>Профессиональный учебный цикл</t>
  </si>
  <si>
    <t>Всего по циклам ОПОП</t>
  </si>
  <si>
    <t>Итго за весь период оучения</t>
  </si>
  <si>
    <t>Обучение по учебным  циклам и разделу "Физическая культура"</t>
  </si>
  <si>
    <t>Промежуточная аттестацич</t>
  </si>
  <si>
    <t>Практики</t>
  </si>
  <si>
    <t xml:space="preserve">Каникулы </t>
  </si>
  <si>
    <t>проведение</t>
  </si>
  <si>
    <t>нед</t>
  </si>
  <si>
    <t>1 курс</t>
  </si>
  <si>
    <t>2 курс</t>
  </si>
  <si>
    <t>3 курс</t>
  </si>
  <si>
    <t>15.01.05</t>
  </si>
  <si>
    <t>Кабинеты:</t>
  </si>
  <si>
    <t>1. Русского языка и литературы</t>
  </si>
  <si>
    <t>2. Иностранного  языка</t>
  </si>
  <si>
    <t>3. Математики</t>
  </si>
  <si>
    <t>4. Химии</t>
  </si>
  <si>
    <t>5. Биологии</t>
  </si>
  <si>
    <t>6. Обществознания</t>
  </si>
  <si>
    <t>7. Истории</t>
  </si>
  <si>
    <t>8. Физики</t>
  </si>
  <si>
    <t>Лаборатории:</t>
  </si>
  <si>
    <t>Спортивный комплекс:</t>
  </si>
  <si>
    <t>1. Спортивный зал</t>
  </si>
  <si>
    <t xml:space="preserve">2. Открытый стадион широкого профиля с элементами полосы препятствий </t>
  </si>
  <si>
    <t>Залы:</t>
  </si>
  <si>
    <t>1. Библиотека</t>
  </si>
  <si>
    <t>2. Читальный зал с выходом в сеть Интернет</t>
  </si>
  <si>
    <t>3. Актовый зал</t>
  </si>
  <si>
    <t>10. Технической графики</t>
  </si>
  <si>
    <t>9. Безопасности жизнедеятельности и охраны труда</t>
  </si>
  <si>
    <t>11. Теорерических основ сварки и резки</t>
  </si>
  <si>
    <t>12. Информатики</t>
  </si>
  <si>
    <t>1. Материаловедения</t>
  </si>
  <si>
    <t>3. Испытания материалов и контроля качества сварных соединний</t>
  </si>
  <si>
    <t>Мастерские:</t>
  </si>
  <si>
    <t>1. Слесарная</t>
  </si>
  <si>
    <t>Полигоны:</t>
  </si>
  <si>
    <t>1. Сварочный</t>
  </si>
  <si>
    <t>промежуточная аттестация        1+3=4 нед</t>
  </si>
  <si>
    <t>ОП.08*</t>
  </si>
  <si>
    <t xml:space="preserve">Технология производства сварных конструкций </t>
  </si>
  <si>
    <t>МДК 01.03</t>
  </si>
  <si>
    <t>Подготовительные и сварочные операции перед сваркой</t>
  </si>
  <si>
    <t>МДК 01.04</t>
  </si>
  <si>
    <t>Контроль качества сварных соединений</t>
  </si>
  <si>
    <t>Ручная дуговая сварка (наплавка, резка) плавящимся покрытым электродом</t>
  </si>
  <si>
    <t>ПМ.02</t>
  </si>
  <si>
    <t>ПМ.04*</t>
  </si>
  <si>
    <t>Частично механизированная сварка (наплавка) плавлением</t>
  </si>
  <si>
    <t>экзаменов</t>
  </si>
  <si>
    <t>Кировское областное государственное профессиональное образовательное автономное учреждение                                            "Вятский электромашиностроительный техникум"</t>
  </si>
  <si>
    <t>основного общего образования (с получением среднего общего образования)</t>
  </si>
  <si>
    <t>от 29.01.2016</t>
  </si>
  <si>
    <t>№ 50</t>
  </si>
  <si>
    <t>Сварщик ручной дуговой сварки плавящимся покрытым электродом</t>
  </si>
  <si>
    <t>Сварщик частично механизированной сварки плавлением</t>
  </si>
  <si>
    <t>Директор КОГПОАУ  ВЭМТ</t>
  </si>
  <si>
    <t>основной профессиональной образовательной программы среднего  профессионального образования</t>
  </si>
  <si>
    <t>по профессии среднего профессионального образования</t>
  </si>
  <si>
    <t>`--,Э</t>
  </si>
  <si>
    <t>КомЭ</t>
  </si>
  <si>
    <t xml:space="preserve">   Учебная практика </t>
  </si>
  <si>
    <t>государственная итоговая аттестация 3 нед</t>
  </si>
  <si>
    <t>ОП.02</t>
  </si>
  <si>
    <t>Подготовительно - сварочные работы и контроль качества сварных швов после сварки</t>
  </si>
  <si>
    <t>Техника и технология ручной дуговой сварки (наплавки, резки) покрытым электродом</t>
  </si>
  <si>
    <t>Техника и технология  частично-механизированной сварки (наплавки) плавлением в защитном газе</t>
  </si>
  <si>
    <t>ОП.07*</t>
  </si>
  <si>
    <t xml:space="preserve">Основы технологии сварки и сварочное оборудование </t>
  </si>
  <si>
    <t>`--,,Э</t>
  </si>
  <si>
    <t>`--,ДЗ</t>
  </si>
  <si>
    <t>ДЗ, `--,ДЗ</t>
  </si>
  <si>
    <t>Математика</t>
  </si>
  <si>
    <t>МДК.42.01</t>
  </si>
  <si>
    <t xml:space="preserve"> Выполнять частично механизированную наплавку различных деталей.</t>
  </si>
  <si>
    <t>ПК 4.3.</t>
  </si>
  <si>
    <t xml:space="preserve"> Выполнять частично механизированную сварку плавлением различных деталей и конструкций из цветных металлов и сплавов во всех пространственных положениях сварного шва.</t>
  </si>
  <si>
    <t>ПК 4.2.</t>
  </si>
  <si>
    <t xml:space="preserve"> Выполнять частично механизированную сварку плавлением различных деталей из углеродистых и конструкционных сталей во всех пространственных положениях сварного шва.</t>
  </si>
  <si>
    <t>ПК 4.1.</t>
  </si>
  <si>
    <t>Выполнять дуговую резку различных деталей.</t>
  </si>
  <si>
    <t>ПК 2.4.</t>
  </si>
  <si>
    <t>Выполнять ручную дуговую наплавку покрытыми электродами различных деталей.</t>
  </si>
  <si>
    <t>ПК 2.3.</t>
  </si>
  <si>
    <t>Выполнять ручную дуговую сварку различных деталей из цветных металлов и сплавов во всех пространственных положениях сварного шва.</t>
  </si>
  <si>
    <t>ПК 2.2.</t>
  </si>
  <si>
    <t>Выполнять ручную дуговую сварку различных деталей из углеродистых и конструкционных сталей во всех пространственных положениях сварного шва.</t>
  </si>
  <si>
    <t xml:space="preserve">ПК 2.1. </t>
  </si>
  <si>
    <t>Проводить контроль сварных соединений на соответствие геометрическим размерам, требуемым конструкторской и производственно-технологической документации по сварке.</t>
  </si>
  <si>
    <t>ПК 1.9.</t>
  </si>
  <si>
    <t>Зачищать и удалять поверхностные дефекты сварных швов после сварки.</t>
  </si>
  <si>
    <t>ПК 1.8.</t>
  </si>
  <si>
    <t>Выполнять предварительный, сопутствующий (межслойный) подогрева металла.</t>
  </si>
  <si>
    <t>ПК 1.7.</t>
  </si>
  <si>
    <t xml:space="preserve"> Проводить контроль подготовки и сборки элементов конструкции под сварку.</t>
  </si>
  <si>
    <t>ПК 1.6.</t>
  </si>
  <si>
    <t xml:space="preserve"> Выполнять сборку и подготовку элементов конструкции под сварку.</t>
  </si>
  <si>
    <t>ПК 1.5.</t>
  </si>
  <si>
    <t xml:space="preserve"> Подготавливать и проверять сварочные материалы для различных способов сварки.</t>
  </si>
  <si>
    <t>ПК 1.4.</t>
  </si>
  <si>
    <t xml:space="preserve"> Проверять оснащенность, работоспособность, исправность и осуществлять настройку оборудования поста для различных способов сварки.</t>
  </si>
  <si>
    <t xml:space="preserve">ПК 1.3. </t>
  </si>
  <si>
    <t>Использовать конструкторскую, нормативно-техническую и производственно-технологическую документацию по сварке.</t>
  </si>
  <si>
    <t>ПК 1.2</t>
  </si>
  <si>
    <t>Читать чертежи средней сложности и сложных сварных металлоконструкций.</t>
  </si>
  <si>
    <t>ПК 1.1.</t>
  </si>
  <si>
    <t>ОП.07</t>
  </si>
  <si>
    <t>Работать в команде, эффективно общаться с коллегами, руководством, клиентами.</t>
  </si>
  <si>
    <t>ОК 6.</t>
  </si>
  <si>
    <t>МДК.02.03</t>
  </si>
  <si>
    <t>Электросварочные работы на автоматических и полуавтоматических машинах</t>
  </si>
  <si>
    <t>МДК.02.02</t>
  </si>
  <si>
    <t>Технология газовой сварки</t>
  </si>
  <si>
    <t>Оборудование, техника и технология электросварки</t>
  </si>
  <si>
    <t>Использовать информационно-коммуникационные технологии в профессиональной деятельности.</t>
  </si>
  <si>
    <t>ОК 5.</t>
  </si>
  <si>
    <t xml:space="preserve">  Осуществлять поиск информации, необходимой для эффективного выполнения профессиональных задач.</t>
  </si>
  <si>
    <t>ОК 4.</t>
  </si>
  <si>
    <t>Дефекты и способы испытания сварных швов</t>
  </si>
  <si>
    <t>Технология автоматического и механизированного наплавления</t>
  </si>
  <si>
    <t>МДК.03.04</t>
  </si>
  <si>
    <t>Технология газовой наплавки</t>
  </si>
  <si>
    <t>МДК.03.03</t>
  </si>
  <si>
    <t>Технология дуговой наплавки деталей</t>
  </si>
  <si>
    <t>МДК.03.02</t>
  </si>
  <si>
    <t>Наплавка дефектов под механическую обработку и пробное давление</t>
  </si>
  <si>
    <t>МДК.03.01</t>
  </si>
  <si>
    <t>Технологические приемы сборки изделий под  сварку</t>
  </si>
  <si>
    <t>Подготовка металла к сварке</t>
  </si>
  <si>
    <t>Анализировать рабочую ситуацию, осуществлять текущий и итоговый контроль, оценку и коррекцию собственной деятельности, нести ответственность за результаты своей работы.</t>
  </si>
  <si>
    <t>ОК 3.</t>
  </si>
  <si>
    <t>Организовывать собственную деятельность, исходя из цели и способов её достижения, определённых руководителем.</t>
  </si>
  <si>
    <t>ОК 2.</t>
  </si>
  <si>
    <t>Понимать сущность и социальную значимость своей будующей профессии, проявлять к ней устойчивый интерес.</t>
  </si>
  <si>
    <t>ОК 1.</t>
  </si>
  <si>
    <t>Содержание</t>
  </si>
  <si>
    <t>Астрономия</t>
  </si>
  <si>
    <t xml:space="preserve">   Обучение по циклам и разделу "Физическая культура",                                                                                      1 день в неделю  учебная практиуа</t>
  </si>
  <si>
    <t>2. Электротехники и  сварочного оборудования</t>
  </si>
  <si>
    <t>2. Сварочная для сварки металов</t>
  </si>
  <si>
    <t>3. сварочная для сварки неметаллических материалов</t>
  </si>
  <si>
    <t>Сварщик 2018-2021гг.</t>
  </si>
  <si>
    <t>ОУД</t>
  </si>
  <si>
    <t>Общие общеобразовательные учебные дисциплины</t>
  </si>
  <si>
    <t>ОУД.01</t>
  </si>
  <si>
    <t>ОУД.02</t>
  </si>
  <si>
    <t>ОУД.03</t>
  </si>
  <si>
    <t>ОУД.04.П</t>
  </si>
  <si>
    <t>ОУД.05</t>
  </si>
  <si>
    <t>ОУД.06</t>
  </si>
  <si>
    <t>ОУД.07</t>
  </si>
  <si>
    <t>Основы безопасности жизнедеятельности</t>
  </si>
  <si>
    <t>ОУД.08</t>
  </si>
  <si>
    <t>Дисциплины по выбору из обязательных предметных областей</t>
  </si>
  <si>
    <t>ОУД.09.П</t>
  </si>
  <si>
    <t xml:space="preserve">Информатика </t>
  </si>
  <si>
    <t>ОУД.10.П</t>
  </si>
  <si>
    <t>ОУД.11</t>
  </si>
  <si>
    <t>ОУД12</t>
  </si>
  <si>
    <t>ОУД.13</t>
  </si>
  <si>
    <t>Дополнительные дисциплины</t>
  </si>
  <si>
    <t>ОУД.14</t>
  </si>
  <si>
    <t>Основы проектной деятельности</t>
  </si>
  <si>
    <t>16 нед</t>
  </si>
  <si>
    <t>21 нед</t>
  </si>
  <si>
    <t>"____"_________________2018г</t>
  </si>
  <si>
    <t>сварщик (ручной  и частично механизированной сварки (наплавки)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</si>
</sst>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#,##0.0;[Red]#,##0.0"/>
    <numFmt numFmtId="166" formatCode="#,##0;[Red]#,##0"/>
    <numFmt numFmtId="167" formatCode="##,###"/>
  </numFmts>
  <fonts count="32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Tahoma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8"/>
      <color indexed="8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5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lightUp">
        <fgColor indexed="20"/>
        <bgColor theme="0"/>
      </patternFill>
    </fill>
    <fill>
      <patternFill patternType="solid">
        <fgColor theme="5" tint="0.39997558519241921"/>
        <bgColor indexed="16"/>
      </patternFill>
    </fill>
    <fill>
      <patternFill patternType="solid">
        <fgColor rgb="FFFF0000"/>
        <bgColor indexed="1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16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16"/>
      </patternFill>
    </fill>
    <fill>
      <patternFill patternType="solid">
        <fgColor rgb="FF99CCFF"/>
        <bgColor indexed="16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/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/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ck">
        <color rgb="FFC00000"/>
      </left>
      <right style="thin">
        <color indexed="64"/>
      </right>
      <top/>
      <bottom style="thick">
        <color rgb="FFFF0000"/>
      </bottom>
      <diagonal/>
    </border>
    <border>
      <left/>
      <right style="thick">
        <color rgb="FFC00000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3" fillId="0" borderId="0"/>
    <xf numFmtId="0" fontId="1" fillId="6" borderId="40" applyNumberFormat="0" applyFont="0" applyFill="0" applyBorder="0" applyAlignment="0" applyProtection="0">
      <alignment horizontal="center" vertical="center"/>
      <protection locked="0"/>
    </xf>
    <xf numFmtId="9" fontId="19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521">
    <xf numFmtId="0" fontId="0" fillId="0" borderId="0" xfId="0"/>
    <xf numFmtId="0" fontId="1" fillId="0" borderId="0" xfId="0" applyFont="1"/>
    <xf numFmtId="0" fontId="5" fillId="0" borderId="0" xfId="2"/>
    <xf numFmtId="0" fontId="5" fillId="4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 applyProtection="1">
      <alignment horizontal="left" vertical="center" wrapText="1"/>
      <protection locked="0"/>
    </xf>
    <xf numFmtId="0" fontId="5" fillId="3" borderId="0" xfId="2" applyFont="1" applyFill="1" applyBorder="1" applyAlignment="1" applyProtection="1">
      <alignment horizontal="left" vertical="center"/>
      <protection locked="0"/>
    </xf>
    <xf numFmtId="0" fontId="3" fillId="0" borderId="0" xfId="3"/>
    <xf numFmtId="0" fontId="3" fillId="3" borderId="0" xfId="3" applyFont="1" applyFill="1" applyBorder="1" applyAlignment="1" applyProtection="1">
      <alignment horizontal="left" vertical="center"/>
      <protection locked="0"/>
    </xf>
    <xf numFmtId="0" fontId="3" fillId="3" borderId="0" xfId="3" applyFont="1" applyFill="1" applyBorder="1" applyAlignment="1" applyProtection="1">
      <alignment horizontal="center" vertical="center"/>
      <protection locked="0"/>
    </xf>
    <xf numFmtId="0" fontId="3" fillId="5" borderId="0" xfId="3" applyFont="1" applyFill="1" applyAlignment="1" applyProtection="1">
      <alignment horizontal="center" vertical="center"/>
      <protection locked="0"/>
    </xf>
    <xf numFmtId="0" fontId="10" fillId="3" borderId="0" xfId="3" applyFont="1" applyFill="1" applyBorder="1" applyAlignment="1" applyProtection="1">
      <alignment horizontal="left" vertical="center"/>
      <protection locked="0"/>
    </xf>
    <xf numFmtId="0" fontId="10" fillId="3" borderId="0" xfId="3" applyFont="1" applyFill="1" applyBorder="1" applyAlignment="1" applyProtection="1">
      <alignment horizontal="left" vertical="top"/>
      <protection locked="0"/>
    </xf>
    <xf numFmtId="0" fontId="3" fillId="5" borderId="0" xfId="3" applyFill="1"/>
    <xf numFmtId="0" fontId="10" fillId="3" borderId="0" xfId="3" applyFont="1" applyFill="1" applyBorder="1" applyAlignment="1" applyProtection="1">
      <alignment horizontal="left" vertical="top"/>
      <protection locked="0"/>
    </xf>
    <xf numFmtId="0" fontId="3" fillId="0" borderId="0" xfId="3"/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8" xfId="3" applyNumberFormat="1" applyFont="1" applyFill="1" applyBorder="1" applyAlignment="1">
      <alignment horizontal="center" vertical="center"/>
    </xf>
    <xf numFmtId="0" fontId="3" fillId="6" borderId="10" xfId="3" applyNumberFormat="1" applyFont="1" applyFill="1" applyBorder="1" applyAlignment="1">
      <alignment horizontal="center" vertical="center"/>
    </xf>
    <xf numFmtId="0" fontId="3" fillId="7" borderId="0" xfId="3" applyFill="1"/>
    <xf numFmtId="0" fontId="3" fillId="7" borderId="0" xfId="3" applyFill="1" applyAlignment="1">
      <alignment horizontal="center" vertical="center" textRotation="90" wrapText="1"/>
    </xf>
    <xf numFmtId="0" fontId="3" fillId="6" borderId="8" xfId="3" applyNumberFormat="1" applyFont="1" applyFill="1" applyBorder="1" applyAlignment="1">
      <alignment horizontal="left" vertical="center"/>
    </xf>
    <xf numFmtId="0" fontId="3" fillId="6" borderId="11" xfId="3" applyNumberFormat="1" applyFont="1" applyFill="1" applyBorder="1" applyAlignment="1">
      <alignment horizontal="center" vertical="center"/>
    </xf>
    <xf numFmtId="0" fontId="3" fillId="6" borderId="12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 applyProtection="1">
      <alignment horizontal="left" vertical="center" wrapText="1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4" xfId="3" applyNumberFormat="1" applyFont="1" applyFill="1" applyBorder="1" applyAlignment="1" applyProtection="1">
      <alignment horizontal="center" vertical="center"/>
      <protection locked="0"/>
    </xf>
    <xf numFmtId="0" fontId="3" fillId="6" borderId="14" xfId="3" applyNumberFormat="1" applyFont="1" applyFill="1" applyBorder="1" applyAlignment="1">
      <alignment horizontal="center" vertical="center"/>
    </xf>
    <xf numFmtId="0" fontId="3" fillId="6" borderId="15" xfId="3" applyNumberFormat="1" applyFont="1" applyFill="1" applyBorder="1" applyAlignment="1" applyProtection="1">
      <alignment horizontal="center" vertical="center"/>
      <protection locked="0"/>
    </xf>
    <xf numFmtId="0" fontId="3" fillId="6" borderId="16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>
      <alignment horizontal="center" vertical="center" wrapText="1"/>
    </xf>
    <xf numFmtId="0" fontId="3" fillId="6" borderId="17" xfId="3" applyNumberFormat="1" applyFont="1" applyFill="1" applyBorder="1" applyAlignment="1">
      <alignment horizontal="center" vertical="center"/>
    </xf>
    <xf numFmtId="0" fontId="3" fillId="6" borderId="12" xfId="3" applyNumberFormat="1" applyFont="1" applyFill="1" applyBorder="1" applyAlignment="1">
      <alignment horizontal="center" vertical="center" wrapText="1"/>
    </xf>
    <xf numFmtId="0" fontId="3" fillId="6" borderId="14" xfId="3" applyNumberFormat="1" applyFont="1" applyFill="1" applyBorder="1" applyAlignment="1">
      <alignment horizontal="center" vertical="center" wrapText="1"/>
    </xf>
    <xf numFmtId="0" fontId="3" fillId="7" borderId="0" xfId="3" applyFill="1"/>
    <xf numFmtId="0" fontId="3" fillId="8" borderId="1" xfId="3" applyFont="1" applyFill="1" applyBorder="1" applyAlignment="1" applyProtection="1">
      <alignment horizontal="center" vertical="center"/>
      <protection locked="0"/>
    </xf>
    <xf numFmtId="0" fontId="3" fillId="8" borderId="10" xfId="3" applyNumberFormat="1" applyFont="1" applyFill="1" applyBorder="1" applyAlignment="1">
      <alignment horizontal="center" vertical="center"/>
    </xf>
    <xf numFmtId="0" fontId="3" fillId="8" borderId="1" xfId="3" applyNumberFormat="1" applyFont="1" applyFill="1" applyBorder="1" applyAlignment="1">
      <alignment horizontal="center" vertical="center"/>
    </xf>
    <xf numFmtId="0" fontId="3" fillId="6" borderId="14" xfId="3" applyFont="1" applyFill="1" applyBorder="1" applyAlignment="1" applyProtection="1">
      <alignment horizontal="center" vertical="center" textRotation="90" wrapText="1"/>
      <protection locked="0"/>
    </xf>
    <xf numFmtId="0" fontId="3" fillId="6" borderId="22" xfId="3" applyFont="1" applyFill="1" applyBorder="1" applyAlignment="1" applyProtection="1">
      <alignment horizontal="center" vertical="center"/>
      <protection locked="0"/>
    </xf>
    <xf numFmtId="0" fontId="3" fillId="7" borderId="0" xfId="3" applyFont="1" applyFill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1" xfId="3" applyNumberFormat="1" applyFont="1" applyFill="1" applyBorder="1" applyAlignment="1" applyProtection="1">
      <alignment horizontal="left" vertical="center" textRotation="90"/>
      <protection locked="0"/>
    </xf>
    <xf numFmtId="0" fontId="3" fillId="6" borderId="1" xfId="3" applyNumberFormat="1" applyFont="1" applyFill="1" applyBorder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left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center" vertical="center" wrapText="1"/>
      <protection locked="0"/>
    </xf>
    <xf numFmtId="0" fontId="10" fillId="7" borderId="0" xfId="3" applyFont="1" applyFill="1" applyAlignment="1" applyProtection="1">
      <alignment horizontal="left" vertical="top"/>
      <protection locked="0"/>
    </xf>
    <xf numFmtId="0" fontId="3" fillId="7" borderId="0" xfId="3" applyFont="1" applyFill="1" applyAlignment="1" applyProtection="1">
      <alignment horizontal="left" vertical="top" wrapText="1"/>
      <protection locked="0"/>
    </xf>
    <xf numFmtId="0" fontId="7" fillId="6" borderId="0" xfId="3" applyFont="1" applyFill="1" applyBorder="1" applyAlignment="1" applyProtection="1">
      <alignment horizontal="center" vertical="center"/>
      <protection locked="0"/>
    </xf>
    <xf numFmtId="0" fontId="8" fillId="7" borderId="8" xfId="3" applyFont="1" applyFill="1" applyBorder="1" applyAlignment="1" applyProtection="1">
      <alignment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Fill="1"/>
    <xf numFmtId="0" fontId="1" fillId="6" borderId="1" xfId="3" applyNumberFormat="1" applyFont="1" applyFill="1" applyBorder="1" applyAlignment="1">
      <alignment horizontal="center" vertical="center"/>
    </xf>
    <xf numFmtId="0" fontId="1" fillId="6" borderId="1" xfId="3" applyNumberFormat="1" applyFont="1" applyFill="1" applyBorder="1" applyAlignment="1" applyProtection="1">
      <alignment horizontal="left" vertical="center" wrapText="1"/>
      <protection locked="0"/>
    </xf>
    <xf numFmtId="0" fontId="1" fillId="6" borderId="1" xfId="3" applyNumberFormat="1" applyFont="1" applyFill="1" applyBorder="1" applyAlignment="1">
      <alignment horizontal="left" vertical="center" wrapText="1"/>
    </xf>
    <xf numFmtId="0" fontId="1" fillId="6" borderId="10" xfId="3" applyNumberFormat="1" applyFont="1" applyFill="1" applyBorder="1" applyAlignment="1">
      <alignment horizontal="center" vertical="center"/>
    </xf>
    <xf numFmtId="0" fontId="3" fillId="8" borderId="10" xfId="3" applyNumberFormat="1" applyFont="1" applyFill="1" applyBorder="1" applyAlignment="1">
      <alignment horizontal="left" vertical="center" wrapText="1"/>
    </xf>
    <xf numFmtId="0" fontId="3" fillId="8" borderId="12" xfId="3" applyNumberFormat="1" applyFont="1" applyFill="1" applyBorder="1" applyAlignment="1">
      <alignment horizontal="center" vertical="center"/>
    </xf>
    <xf numFmtId="0" fontId="3" fillId="8" borderId="13" xfId="3" applyNumberFormat="1" applyFont="1" applyFill="1" applyBorder="1" applyAlignment="1">
      <alignment horizontal="center" vertical="center"/>
    </xf>
    <xf numFmtId="0" fontId="1" fillId="8" borderId="10" xfId="3" applyNumberFormat="1" applyFont="1" applyFill="1" applyBorder="1" applyAlignment="1">
      <alignment horizontal="center" vertical="center"/>
    </xf>
    <xf numFmtId="0" fontId="3" fillId="7" borderId="0" xfId="3" applyFill="1"/>
    <xf numFmtId="0" fontId="1" fillId="8" borderId="10" xfId="3" applyNumberFormat="1" applyFont="1" applyFill="1" applyBorder="1" applyAlignment="1">
      <alignment horizontal="left" vertical="center" wrapText="1"/>
    </xf>
    <xf numFmtId="0" fontId="3" fillId="8" borderId="10" xfId="3" applyNumberFormat="1" applyFont="1" applyFill="1" applyBorder="1" applyAlignment="1" applyProtection="1">
      <alignment horizontal="center" vertical="center"/>
      <protection locked="0"/>
    </xf>
    <xf numFmtId="0" fontId="3" fillId="6" borderId="13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2" xfId="3" applyNumberFormat="1" applyFont="1" applyFill="1" applyBorder="1" applyAlignment="1">
      <alignment horizontal="center" vertical="center"/>
    </xf>
    <xf numFmtId="0" fontId="3" fillId="6" borderId="2" xfId="3" applyNumberFormat="1" applyFont="1" applyFill="1" applyBorder="1" applyAlignment="1" applyProtection="1">
      <alignment horizontal="center" vertical="center"/>
      <protection locked="0"/>
    </xf>
    <xf numFmtId="0" fontId="17" fillId="6" borderId="1" xfId="3" applyNumberFormat="1" applyFont="1" applyFill="1" applyBorder="1" applyAlignment="1">
      <alignment horizontal="center" vertical="center"/>
    </xf>
    <xf numFmtId="0" fontId="17" fillId="6" borderId="1" xfId="3" applyNumberFormat="1" applyFont="1" applyFill="1" applyBorder="1" applyAlignment="1" applyProtection="1">
      <alignment horizontal="left" vertical="center" wrapText="1"/>
      <protection locked="0"/>
    </xf>
    <xf numFmtId="0" fontId="1" fillId="6" borderId="1" xfId="3" applyNumberFormat="1" applyFont="1" applyFill="1" applyBorder="1" applyAlignment="1" applyProtection="1">
      <alignment horizontal="center" vertical="center"/>
      <protection locked="0"/>
    </xf>
    <xf numFmtId="0" fontId="1" fillId="6" borderId="14" xfId="3" applyNumberFormat="1" applyFont="1" applyFill="1" applyBorder="1" applyAlignment="1" applyProtection="1">
      <alignment horizontal="center" vertical="center"/>
      <protection locked="0"/>
    </xf>
    <xf numFmtId="0" fontId="1" fillId="8" borderId="1" xfId="3" applyNumberFormat="1" applyFont="1" applyFill="1" applyBorder="1" applyAlignment="1">
      <alignment horizontal="center" vertical="center"/>
    </xf>
    <xf numFmtId="0" fontId="3" fillId="6" borderId="24" xfId="3" applyNumberFormat="1" applyFont="1" applyFill="1" applyBorder="1" applyAlignment="1">
      <alignment horizontal="center" vertical="center"/>
    </xf>
    <xf numFmtId="0" fontId="3" fillId="6" borderId="0" xfId="3" applyNumberFormat="1" applyFont="1" applyFill="1" applyBorder="1" applyAlignment="1">
      <alignment horizontal="center" vertical="center"/>
    </xf>
    <xf numFmtId="0" fontId="3" fillId="8" borderId="28" xfId="3" applyNumberFormat="1" applyFont="1" applyFill="1" applyBorder="1" applyAlignment="1">
      <alignment horizontal="center" vertical="center"/>
    </xf>
    <xf numFmtId="0" fontId="3" fillId="6" borderId="29" xfId="3" applyNumberFormat="1" applyFont="1" applyFill="1" applyBorder="1" applyAlignment="1">
      <alignment horizontal="center" vertical="center"/>
    </xf>
    <xf numFmtId="0" fontId="1" fillId="6" borderId="15" xfId="3" applyNumberFormat="1" applyFont="1" applyFill="1" applyBorder="1" applyAlignment="1" applyProtection="1">
      <alignment horizontal="center" vertical="center"/>
      <protection locked="0"/>
    </xf>
    <xf numFmtId="0" fontId="1" fillId="6" borderId="14" xfId="3" applyNumberFormat="1" applyFont="1" applyFill="1" applyBorder="1" applyAlignment="1">
      <alignment horizontal="center" vertical="center"/>
    </xf>
    <xf numFmtId="0" fontId="3" fillId="8" borderId="30" xfId="3" applyNumberFormat="1" applyFont="1" applyFill="1" applyBorder="1" applyAlignment="1">
      <alignment horizontal="center" vertical="center"/>
    </xf>
    <xf numFmtId="0" fontId="3" fillId="8" borderId="31" xfId="3" applyNumberFormat="1" applyFont="1" applyFill="1" applyBorder="1" applyAlignment="1">
      <alignment horizontal="center" vertical="center"/>
    </xf>
    <xf numFmtId="0" fontId="3" fillId="6" borderId="23" xfId="3" applyNumberFormat="1" applyFont="1" applyFill="1" applyBorder="1" applyAlignment="1">
      <alignment horizontal="center" vertical="center"/>
    </xf>
    <xf numFmtId="0" fontId="3" fillId="6" borderId="21" xfId="3" applyNumberFormat="1" applyFont="1" applyFill="1" applyBorder="1" applyAlignment="1" applyProtection="1">
      <alignment horizontal="center" vertical="center"/>
      <protection locked="0"/>
    </xf>
    <xf numFmtId="0" fontId="3" fillId="0" borderId="0" xfId="3"/>
    <xf numFmtId="0" fontId="13" fillId="0" borderId="0" xfId="3" applyFont="1" applyAlignment="1" applyProtection="1">
      <alignment horizontal="right" vertical="center"/>
      <protection locked="0"/>
    </xf>
    <xf numFmtId="0" fontId="3" fillId="7" borderId="0" xfId="3" applyFill="1"/>
    <xf numFmtId="0" fontId="3" fillId="6" borderId="14" xfId="3" applyFont="1" applyFill="1" applyBorder="1" applyAlignment="1" applyProtection="1">
      <alignment horizontal="center" vertical="center"/>
      <protection locked="0"/>
    </xf>
    <xf numFmtId="0" fontId="3" fillId="6" borderId="12" xfId="3" applyNumberFormat="1" applyFont="1" applyFill="1" applyBorder="1" applyAlignment="1">
      <alignment horizontal="center" vertical="center" wrapText="1"/>
    </xf>
    <xf numFmtId="0" fontId="3" fillId="6" borderId="18" xfId="3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3" applyNumberFormat="1" applyFont="1" applyFill="1" applyBorder="1" applyAlignment="1">
      <alignment horizontal="center" vertical="center"/>
    </xf>
    <xf numFmtId="0" fontId="3" fillId="6" borderId="27" xfId="3" applyFont="1" applyFill="1" applyBorder="1" applyAlignment="1" applyProtection="1">
      <alignment horizontal="center" vertical="center"/>
      <protection locked="0"/>
    </xf>
    <xf numFmtId="0" fontId="3" fillId="8" borderId="36" xfId="3" applyNumberFormat="1" applyFont="1" applyFill="1" applyBorder="1" applyAlignment="1">
      <alignment horizontal="center" vertical="center"/>
    </xf>
    <xf numFmtId="0" fontId="1" fillId="8" borderId="10" xfId="3" applyNumberFormat="1" applyFont="1" applyFill="1" applyBorder="1" applyAlignment="1" applyProtection="1">
      <alignment horizontal="left" vertical="center" wrapText="1"/>
      <protection locked="0"/>
    </xf>
    <xf numFmtId="0" fontId="3" fillId="6" borderId="0" xfId="3" applyNumberFormat="1" applyFont="1" applyFill="1" applyBorder="1" applyAlignment="1">
      <alignment horizontal="left" vertical="center"/>
    </xf>
    <xf numFmtId="0" fontId="3" fillId="6" borderId="7" xfId="3" applyNumberFormat="1" applyFont="1" applyFill="1" applyBorder="1" applyAlignment="1">
      <alignment horizontal="center" vertical="center"/>
    </xf>
    <xf numFmtId="0" fontId="3" fillId="6" borderId="38" xfId="3" applyNumberFormat="1" applyFont="1" applyFill="1" applyBorder="1" applyAlignment="1">
      <alignment horizontal="center" vertical="center"/>
    </xf>
    <xf numFmtId="0" fontId="3" fillId="6" borderId="5" xfId="3" applyNumberFormat="1" applyFont="1" applyFill="1" applyBorder="1" applyAlignment="1">
      <alignment horizontal="center" vertical="center"/>
    </xf>
    <xf numFmtId="0" fontId="3" fillId="8" borderId="5" xfId="3" applyNumberFormat="1" applyFont="1" applyFill="1" applyBorder="1" applyAlignment="1">
      <alignment horizontal="center" vertical="center"/>
    </xf>
    <xf numFmtId="0" fontId="3" fillId="7" borderId="6" xfId="3" applyFill="1" applyBorder="1"/>
    <xf numFmtId="0" fontId="3" fillId="7" borderId="1" xfId="3" applyNumberFormat="1" applyFont="1" applyFill="1" applyBorder="1" applyAlignment="1">
      <alignment horizontal="left" vertical="center" wrapText="1"/>
    </xf>
    <xf numFmtId="0" fontId="1" fillId="8" borderId="31" xfId="3" applyNumberFormat="1" applyFont="1" applyFill="1" applyBorder="1" applyAlignment="1">
      <alignment horizontal="center" vertical="center"/>
    </xf>
    <xf numFmtId="0" fontId="1" fillId="6" borderId="28" xfId="3" applyNumberFormat="1" applyFont="1" applyFill="1" applyBorder="1" applyAlignment="1">
      <alignment horizontal="center" vertical="center"/>
    </xf>
    <xf numFmtId="0" fontId="1" fillId="6" borderId="40" xfId="3" applyNumberFormat="1" applyFont="1" applyFill="1" applyBorder="1" applyAlignment="1">
      <alignment horizontal="center" vertical="center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18" fillId="6" borderId="11" xfId="3" applyNumberFormat="1" applyFont="1" applyFill="1" applyBorder="1" applyAlignment="1">
      <alignment horizontal="center" vertical="center"/>
    </xf>
    <xf numFmtId="0" fontId="1" fillId="6" borderId="20" xfId="3" applyNumberFormat="1" applyFont="1" applyFill="1" applyBorder="1" applyAlignment="1">
      <alignment horizontal="left" vertical="center" wrapText="1"/>
    </xf>
    <xf numFmtId="0" fontId="18" fillId="6" borderId="24" xfId="3" applyNumberFormat="1" applyFont="1" applyFill="1" applyBorder="1" applyAlignment="1">
      <alignment horizontal="center" vertical="center"/>
    </xf>
    <xf numFmtId="0" fontId="1" fillId="6" borderId="3" xfId="3" applyNumberFormat="1" applyFont="1" applyFill="1" applyBorder="1" applyAlignment="1">
      <alignment horizontal="left" vertical="center" wrapText="1"/>
    </xf>
    <xf numFmtId="0" fontId="18" fillId="7" borderId="4" xfId="3" applyNumberFormat="1" applyFont="1" applyFill="1" applyBorder="1" applyAlignment="1">
      <alignment horizontal="center" vertical="center"/>
    </xf>
    <xf numFmtId="0" fontId="1" fillId="7" borderId="1" xfId="3" applyNumberFormat="1" applyFont="1" applyFill="1" applyBorder="1" applyAlignment="1">
      <alignment horizontal="left" vertical="center" wrapText="1"/>
    </xf>
    <xf numFmtId="0" fontId="18" fillId="7" borderId="2" xfId="3" applyNumberFormat="1" applyFont="1" applyFill="1" applyBorder="1" applyAlignment="1">
      <alignment horizontal="center" vertical="center"/>
    </xf>
    <xf numFmtId="0" fontId="18" fillId="7" borderId="2" xfId="3" applyNumberFormat="1" applyFont="1" applyFill="1" applyBorder="1" applyAlignment="1">
      <alignment horizontal="left" vertical="center" wrapText="1"/>
    </xf>
    <xf numFmtId="0" fontId="1" fillId="6" borderId="14" xfId="3" applyNumberFormat="1" applyFont="1" applyFill="1" applyBorder="1" applyAlignment="1">
      <alignment horizontal="center" vertical="center" wrapText="1"/>
    </xf>
    <xf numFmtId="0" fontId="1" fillId="6" borderId="11" xfId="3" applyNumberFormat="1" applyFont="1" applyFill="1" applyBorder="1" applyAlignment="1">
      <alignment horizontal="center" vertical="center"/>
    </xf>
    <xf numFmtId="0" fontId="1" fillId="6" borderId="10" xfId="3" applyNumberFormat="1" applyFont="1" applyFill="1" applyBorder="1" applyAlignment="1">
      <alignment horizontal="left" vertical="center" wrapText="1"/>
    </xf>
    <xf numFmtId="0" fontId="1" fillId="6" borderId="12" xfId="3" applyNumberFormat="1" applyFont="1" applyFill="1" applyBorder="1" applyAlignment="1">
      <alignment horizontal="center" vertical="center" wrapText="1"/>
    </xf>
    <xf numFmtId="0" fontId="1" fillId="6" borderId="2" xfId="3" applyNumberFormat="1" applyFont="1" applyFill="1" applyBorder="1" applyAlignment="1">
      <alignment horizontal="center" vertical="center"/>
    </xf>
    <xf numFmtId="0" fontId="1" fillId="6" borderId="27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2" xfId="3" applyFont="1" applyFill="1" applyBorder="1" applyAlignment="1" applyProtection="1">
      <alignment horizontal="center" vertical="center"/>
      <protection locked="0"/>
    </xf>
    <xf numFmtId="0" fontId="3" fillId="6" borderId="2" xfId="3" applyFont="1" applyFill="1" applyBorder="1" applyAlignment="1" applyProtection="1">
      <alignment horizontal="center" vertical="center" textRotation="90" wrapText="1"/>
      <protection locked="0"/>
    </xf>
    <xf numFmtId="0" fontId="3" fillId="6" borderId="17" xfId="3" applyFont="1" applyFill="1" applyBorder="1" applyAlignment="1" applyProtection="1">
      <alignment horizontal="center" vertical="center"/>
      <protection locked="0"/>
    </xf>
    <xf numFmtId="0" fontId="3" fillId="6" borderId="9" xfId="3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>
      <alignment horizontal="center" vertical="center"/>
    </xf>
    <xf numFmtId="0" fontId="1" fillId="6" borderId="31" xfId="3" applyNumberFormat="1" applyFont="1" applyFill="1" applyBorder="1" applyAlignment="1">
      <alignment horizontal="center" vertical="center"/>
    </xf>
    <xf numFmtId="0" fontId="3" fillId="7" borderId="0" xfId="3" applyFill="1"/>
    <xf numFmtId="0" fontId="3" fillId="6" borderId="10" xfId="3" applyNumberFormat="1" applyFont="1" applyFill="1" applyBorder="1" applyAlignment="1">
      <alignment horizontal="center" vertical="center"/>
    </xf>
    <xf numFmtId="0" fontId="1" fillId="6" borderId="47" xfId="3" applyNumberFormat="1" applyFont="1" applyFill="1" applyBorder="1" applyAlignment="1">
      <alignment horizontal="center" vertical="center"/>
    </xf>
    <xf numFmtId="0" fontId="3" fillId="8" borderId="48" xfId="3" applyNumberFormat="1" applyFont="1" applyFill="1" applyBorder="1" applyAlignment="1">
      <alignment horizontal="center" vertical="center"/>
    </xf>
    <xf numFmtId="0" fontId="3" fillId="8" borderId="39" xfId="3" applyNumberFormat="1" applyFont="1" applyFill="1" applyBorder="1" applyAlignment="1">
      <alignment horizontal="center" vertical="center"/>
    </xf>
    <xf numFmtId="0" fontId="3" fillId="6" borderId="47" xfId="3" applyFont="1" applyFill="1" applyBorder="1" applyAlignment="1" applyProtection="1">
      <alignment horizontal="center" vertical="center"/>
      <protection locked="0"/>
    </xf>
    <xf numFmtId="0" fontId="3" fillId="6" borderId="47" xfId="3" applyNumberFormat="1" applyFont="1" applyFill="1" applyBorder="1" applyAlignment="1">
      <alignment horizontal="center" vertical="center"/>
    </xf>
    <xf numFmtId="0" fontId="1" fillId="8" borderId="49" xfId="3" applyNumberFormat="1" applyFont="1" applyFill="1" applyBorder="1" applyAlignment="1">
      <alignment horizontal="center" vertical="center"/>
    </xf>
    <xf numFmtId="0" fontId="3" fillId="8" borderId="49" xfId="3" applyNumberFormat="1" applyFont="1" applyFill="1" applyBorder="1" applyAlignment="1">
      <alignment horizontal="center" vertical="center"/>
    </xf>
    <xf numFmtId="0" fontId="3" fillId="6" borderId="51" xfId="3" applyNumberFormat="1" applyFont="1" applyFill="1" applyBorder="1" applyAlignment="1" applyProtection="1">
      <alignment horizontal="center" vertical="center"/>
      <protection locked="0"/>
    </xf>
    <xf numFmtId="0" fontId="3" fillId="6" borderId="57" xfId="3" applyFont="1" applyFill="1" applyBorder="1" applyAlignment="1" applyProtection="1">
      <alignment horizontal="center" vertical="center"/>
      <protection locked="0"/>
    </xf>
    <xf numFmtId="0" fontId="3" fillId="6" borderId="58" xfId="3" applyFont="1" applyFill="1" applyBorder="1" applyAlignment="1" applyProtection="1">
      <alignment horizontal="center" vertical="center"/>
      <protection locked="0"/>
    </xf>
    <xf numFmtId="0" fontId="3" fillId="6" borderId="60" xfId="3" applyFont="1" applyFill="1" applyBorder="1" applyAlignment="1" applyProtection="1">
      <alignment horizontal="center" vertical="center"/>
      <protection locked="0"/>
    </xf>
    <xf numFmtId="0" fontId="1" fillId="6" borderId="57" xfId="3" applyNumberFormat="1" applyFont="1" applyFill="1" applyBorder="1" applyAlignment="1">
      <alignment horizontal="center" vertical="center"/>
    </xf>
    <xf numFmtId="0" fontId="3" fillId="8" borderId="62" xfId="3" applyNumberFormat="1" applyFont="1" applyFill="1" applyBorder="1" applyAlignment="1">
      <alignment horizontal="center" vertical="center"/>
    </xf>
    <xf numFmtId="0" fontId="3" fillId="6" borderId="57" xfId="3" applyNumberFormat="1" applyFont="1" applyFill="1" applyBorder="1" applyAlignment="1">
      <alignment horizontal="center" vertical="center"/>
    </xf>
    <xf numFmtId="0" fontId="3" fillId="6" borderId="57" xfId="3" applyNumberFormat="1" applyFont="1" applyFill="1" applyBorder="1" applyAlignment="1">
      <alignment horizontal="center" vertical="center" wrapText="1"/>
    </xf>
    <xf numFmtId="0" fontId="3" fillId="8" borderId="61" xfId="3" applyNumberFormat="1" applyFont="1" applyFill="1" applyBorder="1" applyAlignment="1">
      <alignment horizontal="center" vertical="center"/>
    </xf>
    <xf numFmtId="0" fontId="1" fillId="6" borderId="64" xfId="3" applyFont="1" applyFill="1" applyBorder="1" applyAlignment="1" applyProtection="1">
      <alignment horizontal="center" vertical="center"/>
      <protection locked="0"/>
    </xf>
    <xf numFmtId="0" fontId="1" fillId="10" borderId="60" xfId="3" applyFont="1" applyFill="1" applyBorder="1" applyAlignment="1" applyProtection="1">
      <alignment horizontal="center" vertical="center"/>
      <protection locked="0"/>
    </xf>
    <xf numFmtId="0" fontId="3" fillId="6" borderId="26" xfId="3" applyNumberFormat="1" applyFont="1" applyFill="1" applyBorder="1" applyAlignment="1">
      <alignment horizontal="center" vertical="center"/>
    </xf>
    <xf numFmtId="0" fontId="3" fillId="6" borderId="65" xfId="3" applyNumberFormat="1" applyFont="1" applyFill="1" applyBorder="1" applyAlignment="1">
      <alignment horizontal="center" vertical="center" wrapText="1"/>
    </xf>
    <xf numFmtId="0" fontId="3" fillId="6" borderId="66" xfId="3" applyFont="1" applyFill="1" applyBorder="1" applyAlignment="1" applyProtection="1">
      <alignment horizontal="center" vertical="center" textRotation="90" wrapText="1"/>
      <protection locked="0"/>
    </xf>
    <xf numFmtId="0" fontId="3" fillId="6" borderId="47" xfId="3" applyFont="1" applyFill="1" applyBorder="1" applyAlignment="1" applyProtection="1">
      <alignment horizontal="center" vertical="center" wrapText="1"/>
      <protection locked="0"/>
    </xf>
    <xf numFmtId="0" fontId="3" fillId="6" borderId="67" xfId="3" applyNumberFormat="1" applyFont="1" applyFill="1" applyBorder="1" applyAlignment="1">
      <alignment horizontal="center" vertical="center"/>
    </xf>
    <xf numFmtId="0" fontId="3" fillId="6" borderId="50" xfId="3" applyNumberFormat="1" applyFont="1" applyFill="1" applyBorder="1" applyAlignment="1">
      <alignment horizontal="center" vertical="center"/>
    </xf>
    <xf numFmtId="0" fontId="3" fillId="6" borderId="49" xfId="3" applyNumberFormat="1" applyFont="1" applyFill="1" applyBorder="1" applyAlignment="1">
      <alignment horizontal="center" vertical="center"/>
    </xf>
    <xf numFmtId="0" fontId="3" fillId="6" borderId="47" xfId="3" applyNumberFormat="1" applyFont="1" applyFill="1" applyBorder="1" applyAlignment="1" applyProtection="1">
      <alignment horizontal="center" vertical="center"/>
      <protection locked="0"/>
    </xf>
    <xf numFmtId="0" fontId="3" fillId="6" borderId="66" xfId="3" applyNumberFormat="1" applyFont="1" applyFill="1" applyBorder="1" applyAlignment="1" applyProtection="1">
      <alignment horizontal="center" vertical="center"/>
      <protection locked="0"/>
    </xf>
    <xf numFmtId="0" fontId="3" fillId="6" borderId="68" xfId="3" applyNumberFormat="1" applyFont="1" applyFill="1" applyBorder="1" applyAlignment="1">
      <alignment horizontal="center" vertical="center"/>
    </xf>
    <xf numFmtId="0" fontId="3" fillId="8" borderId="69" xfId="3" applyNumberFormat="1" applyFont="1" applyFill="1" applyBorder="1" applyAlignment="1">
      <alignment horizontal="center" vertical="center"/>
    </xf>
    <xf numFmtId="0" fontId="3" fillId="8" borderId="70" xfId="3" applyNumberFormat="1" applyFont="1" applyFill="1" applyBorder="1" applyAlignment="1" applyProtection="1">
      <alignment horizontal="center" vertical="center"/>
      <protection locked="0"/>
    </xf>
    <xf numFmtId="0" fontId="3" fillId="6" borderId="71" xfId="3" applyNumberFormat="1" applyFont="1" applyFill="1" applyBorder="1" applyAlignment="1" applyProtection="1">
      <alignment horizontal="center" vertical="center"/>
      <protection locked="0"/>
    </xf>
    <xf numFmtId="0" fontId="3" fillId="6" borderId="72" xfId="3" applyNumberFormat="1" applyFont="1" applyFill="1" applyBorder="1" applyAlignment="1" applyProtection="1">
      <alignment horizontal="center" vertical="center"/>
      <protection locked="0"/>
    </xf>
    <xf numFmtId="0" fontId="3" fillId="7" borderId="59" xfId="3" applyFill="1" applyBorder="1"/>
    <xf numFmtId="0" fontId="3" fillId="7" borderId="59" xfId="3" applyFill="1" applyBorder="1" applyAlignment="1">
      <alignment horizontal="center" vertical="center" textRotation="90" wrapText="1"/>
    </xf>
    <xf numFmtId="0" fontId="1" fillId="6" borderId="2" xfId="4" applyNumberFormat="1" applyBorder="1">
      <alignment horizontal="center" vertical="center"/>
      <protection locked="0"/>
    </xf>
    <xf numFmtId="0" fontId="1" fillId="6" borderId="4" xfId="3" applyNumberFormat="1" applyFont="1" applyFill="1" applyBorder="1" applyAlignment="1" applyProtection="1">
      <alignment horizontal="center" vertical="center"/>
      <protection locked="0"/>
    </xf>
    <xf numFmtId="0" fontId="3" fillId="6" borderId="27" xfId="3" applyNumberFormat="1" applyFont="1" applyFill="1" applyBorder="1" applyAlignment="1">
      <alignment horizontal="center" vertical="center"/>
    </xf>
    <xf numFmtId="0" fontId="3" fillId="6" borderId="26" xfId="3" applyNumberFormat="1" applyFont="1" applyFill="1" applyBorder="1" applyAlignment="1">
      <alignment horizontal="center" vertical="center" wrapText="1"/>
    </xf>
    <xf numFmtId="0" fontId="3" fillId="6" borderId="73" xfId="3" applyNumberFormat="1" applyFont="1" applyFill="1" applyBorder="1" applyAlignment="1">
      <alignment horizontal="center" vertical="center"/>
    </xf>
    <xf numFmtId="0" fontId="3" fillId="6" borderId="59" xfId="3" applyNumberFormat="1" applyFont="1" applyFill="1" applyBorder="1" applyAlignment="1">
      <alignment horizontal="center" vertical="center"/>
    </xf>
    <xf numFmtId="0" fontId="1" fillId="6" borderId="66" xfId="3" applyNumberFormat="1" applyFont="1" applyFill="1" applyBorder="1" applyAlignment="1">
      <alignment horizontal="center" vertical="center"/>
    </xf>
    <xf numFmtId="0" fontId="3" fillId="8" borderId="68" xfId="3" applyNumberFormat="1" applyFont="1" applyFill="1" applyBorder="1" applyAlignment="1">
      <alignment horizontal="center" vertical="center"/>
    </xf>
    <xf numFmtId="0" fontId="3" fillId="6" borderId="57" xfId="3" applyNumberFormat="1" applyFont="1" applyFill="1" applyBorder="1" applyAlignment="1" applyProtection="1">
      <alignment horizontal="center" vertical="center"/>
      <protection locked="0"/>
    </xf>
    <xf numFmtId="0" fontId="3" fillId="6" borderId="66" xfId="3" applyNumberFormat="1" applyFont="1" applyFill="1" applyBorder="1" applyAlignment="1">
      <alignment horizontal="center" vertical="center"/>
    </xf>
    <xf numFmtId="0" fontId="3" fillId="6" borderId="58" xfId="3" applyNumberFormat="1" applyFont="1" applyFill="1" applyBorder="1" applyAlignment="1" applyProtection="1">
      <alignment horizontal="center" vertical="center"/>
      <protection locked="0"/>
    </xf>
    <xf numFmtId="0" fontId="3" fillId="8" borderId="74" xfId="3" applyNumberFormat="1" applyFont="1" applyFill="1" applyBorder="1" applyAlignment="1">
      <alignment horizontal="center" vertical="center"/>
    </xf>
    <xf numFmtId="0" fontId="3" fillId="6" borderId="75" xfId="3" applyNumberFormat="1" applyFont="1" applyFill="1" applyBorder="1" applyAlignment="1" applyProtection="1">
      <alignment horizontal="center" vertical="center"/>
      <protection locked="0"/>
    </xf>
    <xf numFmtId="0" fontId="3" fillId="8" borderId="76" xfId="3" applyNumberFormat="1" applyFont="1" applyFill="1" applyBorder="1" applyAlignment="1">
      <alignment horizontal="center" vertical="center"/>
    </xf>
    <xf numFmtId="0" fontId="3" fillId="6" borderId="77" xfId="3" applyNumberFormat="1" applyFont="1" applyFill="1" applyBorder="1" applyAlignment="1">
      <alignment horizontal="center" vertical="center"/>
    </xf>
    <xf numFmtId="0" fontId="3" fillId="6" borderId="60" xfId="3" applyNumberFormat="1" applyFont="1" applyFill="1" applyBorder="1" applyAlignment="1" applyProtection="1">
      <alignment horizontal="center" vertical="center"/>
      <protection locked="0"/>
    </xf>
    <xf numFmtId="0" fontId="3" fillId="6" borderId="64" xfId="3" applyNumberFormat="1" applyFont="1" applyFill="1" applyBorder="1" applyAlignment="1">
      <alignment horizontal="center" vertical="center"/>
    </xf>
    <xf numFmtId="0" fontId="1" fillId="6" borderId="58" xfId="3" applyNumberFormat="1" applyFont="1" applyFill="1" applyBorder="1" applyAlignment="1" applyProtection="1">
      <alignment horizontal="center" vertical="center"/>
      <protection locked="0"/>
    </xf>
    <xf numFmtId="0" fontId="1" fillId="6" borderId="62" xfId="3" applyNumberFormat="1" applyFont="1" applyFill="1" applyBorder="1" applyAlignment="1">
      <alignment horizontal="center" vertical="center"/>
    </xf>
    <xf numFmtId="0" fontId="3" fillId="6" borderId="62" xfId="3" applyNumberFormat="1" applyFont="1" applyFill="1" applyBorder="1" applyAlignment="1">
      <alignment horizontal="center" vertical="center"/>
    </xf>
    <xf numFmtId="0" fontId="1" fillId="8" borderId="62" xfId="3" applyNumberFormat="1" applyFont="1" applyFill="1" applyBorder="1" applyAlignment="1">
      <alignment horizontal="center" vertical="center"/>
    </xf>
    <xf numFmtId="0" fontId="3" fillId="6" borderId="63" xfId="3" applyNumberFormat="1" applyFont="1" applyFill="1" applyBorder="1" applyAlignment="1">
      <alignment horizontal="center" vertical="center"/>
    </xf>
    <xf numFmtId="0" fontId="1" fillId="11" borderId="17" xfId="3" applyNumberFormat="1" applyFont="1" applyFill="1" applyBorder="1" applyAlignment="1">
      <alignment horizontal="center" vertical="center"/>
    </xf>
    <xf numFmtId="0" fontId="1" fillId="6" borderId="17" xfId="3" applyNumberFormat="1" applyFont="1" applyFill="1" applyBorder="1" applyAlignment="1">
      <alignment horizontal="center" vertical="center"/>
    </xf>
    <xf numFmtId="0" fontId="3" fillId="6" borderId="24" xfId="3" applyNumberFormat="1" applyFont="1" applyFill="1" applyBorder="1" applyAlignment="1">
      <alignment horizontal="center" vertical="center" wrapText="1"/>
    </xf>
    <xf numFmtId="0" fontId="3" fillId="6" borderId="78" xfId="3" applyNumberFormat="1" applyFont="1" applyFill="1" applyBorder="1" applyAlignment="1">
      <alignment horizontal="center" vertical="center" wrapText="1"/>
    </xf>
    <xf numFmtId="0" fontId="3" fillId="6" borderId="79" xfId="3" applyNumberFormat="1" applyFont="1" applyFill="1" applyBorder="1" applyAlignment="1" applyProtection="1">
      <alignment horizontal="center" vertical="center"/>
      <protection locked="0"/>
    </xf>
    <xf numFmtId="0" fontId="1" fillId="6" borderId="81" xfId="3" applyNumberFormat="1" applyFont="1" applyFill="1" applyBorder="1" applyAlignment="1">
      <alignment horizontal="center" vertical="center"/>
    </xf>
    <xf numFmtId="0" fontId="1" fillId="6" borderId="85" xfId="3" applyNumberFormat="1" applyFont="1" applyFill="1" applyBorder="1" applyAlignment="1">
      <alignment horizontal="center" vertical="center" wrapText="1"/>
    </xf>
    <xf numFmtId="0" fontId="1" fillId="6" borderId="86" xfId="3" applyNumberFormat="1" applyFont="1" applyFill="1" applyBorder="1" applyAlignment="1">
      <alignment horizontal="center" vertical="center" wrapText="1"/>
    </xf>
    <xf numFmtId="0" fontId="1" fillId="6" borderId="88" xfId="3" applyNumberFormat="1" applyFont="1" applyFill="1" applyBorder="1" applyAlignment="1">
      <alignment horizontal="center" vertical="center" wrapText="1"/>
    </xf>
    <xf numFmtId="0" fontId="1" fillId="6" borderId="89" xfId="3" applyNumberFormat="1" applyFont="1" applyFill="1" applyBorder="1" applyAlignment="1">
      <alignment horizontal="center" vertical="center" wrapText="1"/>
    </xf>
    <xf numFmtId="0" fontId="3" fillId="6" borderId="31" xfId="3" applyNumberFormat="1" applyFont="1" applyFill="1" applyBorder="1" applyAlignment="1">
      <alignment horizontal="center" vertical="center"/>
    </xf>
    <xf numFmtId="0" fontId="3" fillId="6" borderId="61" xfId="3" applyNumberFormat="1" applyFont="1" applyFill="1" applyBorder="1" applyAlignment="1">
      <alignment horizontal="center" vertical="center"/>
    </xf>
    <xf numFmtId="0" fontId="3" fillId="6" borderId="30" xfId="3" applyNumberFormat="1" applyFont="1" applyFill="1" applyBorder="1" applyAlignment="1">
      <alignment horizontal="center" vertical="center"/>
    </xf>
    <xf numFmtId="0" fontId="3" fillId="6" borderId="39" xfId="3" applyNumberFormat="1" applyFont="1" applyFill="1" applyBorder="1" applyAlignment="1">
      <alignment horizontal="center" vertical="center"/>
    </xf>
    <xf numFmtId="0" fontId="3" fillId="6" borderId="36" xfId="3" applyNumberFormat="1" applyFont="1" applyFill="1" applyBorder="1" applyAlignment="1">
      <alignment horizontal="center" vertical="center"/>
    </xf>
    <xf numFmtId="0" fontId="3" fillId="6" borderId="48" xfId="3" applyNumberFormat="1" applyFont="1" applyFill="1" applyBorder="1" applyAlignment="1">
      <alignment horizontal="center" vertical="center"/>
    </xf>
    <xf numFmtId="0" fontId="3" fillId="8" borderId="6" xfId="3" applyNumberFormat="1" applyFont="1" applyFill="1" applyBorder="1" applyAlignment="1" applyProtection="1">
      <alignment horizontal="center" vertical="center"/>
      <protection locked="0"/>
    </xf>
    <xf numFmtId="0" fontId="3" fillId="8" borderId="59" xfId="3" applyNumberFormat="1" applyFont="1" applyFill="1" applyBorder="1" applyAlignment="1" applyProtection="1">
      <alignment horizontal="center" vertical="center"/>
      <protection locked="0"/>
    </xf>
    <xf numFmtId="164" fontId="3" fillId="6" borderId="60" xfId="5" applyNumberFormat="1" applyFont="1" applyFill="1" applyBorder="1" applyAlignment="1">
      <alignment horizontal="center" vertical="center"/>
    </xf>
    <xf numFmtId="164" fontId="3" fillId="6" borderId="8" xfId="5" applyNumberFormat="1" applyFont="1" applyFill="1" applyBorder="1" applyAlignment="1">
      <alignment horizontal="center" vertical="center"/>
    </xf>
    <xf numFmtId="164" fontId="3" fillId="6" borderId="49" xfId="5" applyNumberFormat="1" applyFont="1" applyFill="1" applyBorder="1" applyAlignment="1">
      <alignment horizontal="center" vertical="center"/>
    </xf>
    <xf numFmtId="164" fontId="3" fillId="6" borderId="9" xfId="5" applyNumberFormat="1" applyFont="1" applyFill="1" applyBorder="1" applyAlignment="1">
      <alignment horizontal="center" vertical="center"/>
    </xf>
    <xf numFmtId="166" fontId="3" fillId="6" borderId="60" xfId="5" applyNumberFormat="1" applyFont="1" applyFill="1" applyBorder="1" applyAlignment="1">
      <alignment horizontal="center" vertical="center"/>
    </xf>
    <xf numFmtId="0" fontId="1" fillId="6" borderId="26" xfId="3" applyNumberFormat="1" applyFont="1" applyFill="1" applyBorder="1" applyAlignment="1">
      <alignment horizontal="left" vertical="center" wrapText="1"/>
    </xf>
    <xf numFmtId="166" fontId="3" fillId="8" borderId="1" xfId="3" applyNumberFormat="1" applyFont="1" applyFill="1" applyBorder="1" applyAlignment="1">
      <alignment horizontal="center" vertical="center"/>
    </xf>
    <xf numFmtId="165" fontId="3" fillId="6" borderId="61" xfId="5" applyNumberFormat="1" applyFont="1" applyFill="1" applyBorder="1" applyAlignment="1">
      <alignment horizontal="center" vertical="center"/>
    </xf>
    <xf numFmtId="166" fontId="3" fillId="6" borderId="90" xfId="5" applyNumberFormat="1" applyFont="1" applyFill="1" applyBorder="1" applyAlignment="1">
      <alignment horizontal="center" vertical="center"/>
    </xf>
    <xf numFmtId="166" fontId="3" fillId="6" borderId="49" xfId="5" applyNumberFormat="1" applyFont="1" applyFill="1" applyBorder="1" applyAlignment="1">
      <alignment horizontal="center" vertical="center"/>
    </xf>
    <xf numFmtId="166" fontId="3" fillId="6" borderId="44" xfId="5" applyNumberFormat="1" applyFont="1" applyFill="1" applyBorder="1" applyAlignment="1">
      <alignment horizontal="center" vertical="center"/>
    </xf>
    <xf numFmtId="165" fontId="3" fillId="6" borderId="49" xfId="5" applyNumberFormat="1" applyFont="1" applyFill="1" applyBorder="1" applyAlignment="1">
      <alignment horizontal="center" vertical="center"/>
    </xf>
    <xf numFmtId="165" fontId="3" fillId="6" borderId="25" xfId="5" applyNumberFormat="1" applyFont="1" applyFill="1" applyBorder="1" applyAlignment="1">
      <alignment horizontal="center" vertical="center"/>
    </xf>
    <xf numFmtId="166" fontId="3" fillId="6" borderId="10" xfId="5" applyNumberFormat="1" applyFont="1" applyFill="1" applyBorder="1" applyAlignment="1">
      <alignment horizontal="center" vertical="center"/>
    </xf>
    <xf numFmtId="0" fontId="3" fillId="8" borderId="56" xfId="3" applyNumberFormat="1" applyFont="1" applyFill="1" applyBorder="1" applyAlignment="1">
      <alignment horizontal="center" vertical="center"/>
    </xf>
    <xf numFmtId="0" fontId="2" fillId="6" borderId="57" xfId="3" applyNumberFormat="1" applyFont="1" applyFill="1" applyBorder="1" applyAlignment="1">
      <alignment horizontal="center" vertical="center"/>
    </xf>
    <xf numFmtId="0" fontId="3" fillId="6" borderId="96" xfId="3" applyNumberFormat="1" applyFont="1" applyFill="1" applyBorder="1" applyAlignment="1" applyProtection="1">
      <alignment horizontal="center" vertical="center" wrapText="1"/>
      <protection locked="0"/>
    </xf>
    <xf numFmtId="0" fontId="7" fillId="6" borderId="2" xfId="3" applyNumberFormat="1" applyFont="1" applyFill="1" applyBorder="1" applyAlignment="1">
      <alignment horizontal="center" vertical="center"/>
    </xf>
    <xf numFmtId="0" fontId="1" fillId="8" borderId="2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3" applyFill="1" applyBorder="1"/>
    <xf numFmtId="0" fontId="11" fillId="7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7" fillId="7" borderId="0" xfId="3" applyNumberFormat="1" applyFont="1" applyFill="1" applyBorder="1" applyAlignment="1" applyProtection="1">
      <alignment horizontal="center" vertical="center"/>
      <protection locked="0"/>
    </xf>
    <xf numFmtId="0" fontId="7" fillId="6" borderId="0" xfId="3" applyNumberFormat="1" applyFont="1" applyFill="1" applyBorder="1" applyAlignment="1" applyProtection="1">
      <alignment horizontal="center" vertical="center"/>
      <protection locked="0"/>
    </xf>
    <xf numFmtId="0" fontId="20" fillId="0" borderId="0" xfId="3" applyFont="1" applyAlignment="1" applyProtection="1">
      <alignment horizontal="right" vertical="center"/>
      <protection locked="0"/>
    </xf>
    <xf numFmtId="0" fontId="20" fillId="0" borderId="0" xfId="3" applyFont="1"/>
    <xf numFmtId="0" fontId="22" fillId="0" borderId="0" xfId="3" applyFont="1"/>
    <xf numFmtId="0" fontId="1" fillId="7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5" xfId="2" applyFont="1" applyFill="1" applyBorder="1" applyAlignment="1">
      <alignment horizontal="center" vertical="center"/>
    </xf>
    <xf numFmtId="0" fontId="5" fillId="2" borderId="5" xfId="2" applyFont="1" applyFill="1" applyBorder="1" applyAlignment="1" applyProtection="1">
      <alignment horizontal="left" vertical="center" wrapText="1"/>
      <protection locked="0"/>
    </xf>
    <xf numFmtId="0" fontId="5" fillId="3" borderId="1" xfId="2" applyFont="1" applyFill="1" applyBorder="1" applyAlignment="1" applyProtection="1">
      <alignment horizontal="left" vertical="center"/>
      <protection locked="0"/>
    </xf>
    <xf numFmtId="0" fontId="5" fillId="0" borderId="1" xfId="2" applyBorder="1"/>
    <xf numFmtId="0" fontId="23" fillId="12" borderId="1" xfId="0" applyFont="1" applyFill="1" applyBorder="1" applyAlignment="1">
      <alignment vertical="top" wrapText="1"/>
    </xf>
    <xf numFmtId="0" fontId="5" fillId="13" borderId="1" xfId="2" applyFont="1" applyFill="1" applyBorder="1" applyAlignment="1" applyProtection="1">
      <alignment horizontal="left" vertical="center" wrapText="1"/>
      <protection locked="0"/>
    </xf>
    <xf numFmtId="0" fontId="20" fillId="12" borderId="1" xfId="0" applyFont="1" applyFill="1" applyBorder="1" applyAlignment="1">
      <alignment vertical="top" wrapText="1"/>
    </xf>
    <xf numFmtId="0" fontId="24" fillId="12" borderId="1" xfId="0" applyFont="1" applyFill="1" applyBorder="1" applyAlignment="1">
      <alignment vertical="top" wrapText="1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7" xfId="3" applyNumberFormat="1" applyFont="1" applyFill="1" applyBorder="1" applyAlignment="1" applyProtection="1">
      <alignment horizontal="center" vertical="center"/>
      <protection locked="0"/>
    </xf>
    <xf numFmtId="0" fontId="17" fillId="8" borderId="10" xfId="3" applyNumberFormat="1" applyFont="1" applyFill="1" applyBorder="1" applyAlignment="1">
      <alignment horizontal="center" vertical="center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9" fillId="9" borderId="1" xfId="3" applyNumberFormat="1" applyFont="1" applyFill="1" applyBorder="1" applyAlignment="1" applyProtection="1">
      <alignment horizontal="center" vertical="center"/>
      <protection locked="0"/>
    </xf>
    <xf numFmtId="0" fontId="9" fillId="9" borderId="0" xfId="3" applyNumberFormat="1" applyFont="1" applyFill="1" applyBorder="1" applyAlignment="1" applyProtection="1">
      <alignment horizontal="center" vertical="center"/>
      <protection locked="0"/>
    </xf>
    <xf numFmtId="0" fontId="9" fillId="6" borderId="0" xfId="3" applyNumberFormat="1" applyFont="1" applyFill="1" applyBorder="1" applyAlignment="1" applyProtection="1">
      <alignment horizontal="center" vertical="center"/>
      <protection locked="0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4" fillId="0" borderId="0" xfId="6"/>
    <xf numFmtId="0" fontId="25" fillId="0" borderId="1" xfId="7" applyFont="1" applyBorder="1" applyAlignment="1">
      <alignment horizontal="justify"/>
    </xf>
    <xf numFmtId="0" fontId="4" fillId="0" borderId="2" xfId="6" applyBorder="1"/>
    <xf numFmtId="0" fontId="4" fillId="0" borderId="1" xfId="6" applyBorder="1"/>
    <xf numFmtId="0" fontId="1" fillId="6" borderId="1" xfId="8" applyNumberFormat="1" applyFont="1" applyFill="1" applyBorder="1" applyAlignment="1">
      <alignment horizontal="center" vertical="center"/>
    </xf>
    <xf numFmtId="0" fontId="25" fillId="14" borderId="1" xfId="7" applyFont="1" applyFill="1" applyBorder="1" applyAlignment="1">
      <alignment horizontal="justify"/>
    </xf>
    <xf numFmtId="0" fontId="4" fillId="14" borderId="2" xfId="6" applyFill="1" applyBorder="1"/>
    <xf numFmtId="0" fontId="4" fillId="14" borderId="1" xfId="6" applyFill="1" applyBorder="1"/>
    <xf numFmtId="0" fontId="4" fillId="0" borderId="2" xfId="6" applyFont="1" applyBorder="1"/>
    <xf numFmtId="0" fontId="1" fillId="6" borderId="1" xfId="8" applyNumberFormat="1" applyFont="1" applyFill="1" applyBorder="1" applyAlignment="1" applyProtection="1">
      <alignment horizontal="left" vertical="center" wrapText="1"/>
      <protection locked="0"/>
    </xf>
    <xf numFmtId="0" fontId="25" fillId="14" borderId="1" xfId="7" applyFont="1" applyFill="1" applyBorder="1" applyAlignment="1">
      <alignment horizontal="left" wrapText="1"/>
    </xf>
    <xf numFmtId="0" fontId="4" fillId="0" borderId="2" xfId="6" applyBorder="1" applyAlignment="1">
      <alignment horizontal="left"/>
    </xf>
    <xf numFmtId="0" fontId="4" fillId="14" borderId="1" xfId="6" applyFont="1" applyFill="1" applyBorder="1"/>
    <xf numFmtId="0" fontId="4" fillId="0" borderId="3" xfId="6" applyNumberFormat="1" applyFont="1" applyBorder="1" applyAlignment="1">
      <alignment horizontal="left" vertical="center"/>
    </xf>
    <xf numFmtId="167" fontId="4" fillId="0" borderId="3" xfId="6" applyNumberFormat="1" applyFont="1" applyBorder="1" applyAlignment="1">
      <alignment horizontal="left" vertical="center"/>
    </xf>
    <xf numFmtId="0" fontId="4" fillId="4" borderId="3" xfId="6" applyNumberFormat="1" applyFont="1" applyFill="1" applyBorder="1" applyAlignment="1">
      <alignment horizontal="left" vertical="center"/>
    </xf>
    <xf numFmtId="0" fontId="4" fillId="0" borderId="0" xfId="6" applyFont="1" applyAlignment="1">
      <alignment horizontal="left" vertical="center"/>
    </xf>
    <xf numFmtId="0" fontId="4" fillId="0" borderId="1" xfId="6" applyNumberFormat="1" applyFont="1" applyBorder="1" applyAlignment="1">
      <alignment horizontal="left" vertical="center"/>
    </xf>
    <xf numFmtId="167" fontId="4" fillId="0" borderId="1" xfId="6" applyNumberFormat="1" applyFont="1" applyBorder="1" applyAlignment="1">
      <alignment horizontal="left" vertical="center"/>
    </xf>
    <xf numFmtId="0" fontId="4" fillId="4" borderId="1" xfId="6" applyNumberFormat="1" applyFont="1" applyFill="1" applyBorder="1" applyAlignment="1">
      <alignment horizontal="left" vertical="center"/>
    </xf>
    <xf numFmtId="0" fontId="4" fillId="15" borderId="1" xfId="6" applyNumberFormat="1" applyFont="1" applyFill="1" applyBorder="1" applyAlignment="1" applyProtection="1">
      <alignment horizontal="left" vertical="center" wrapText="1"/>
      <protection locked="0"/>
    </xf>
    <xf numFmtId="167" fontId="4" fillId="14" borderId="1" xfId="6" applyNumberFormat="1" applyFont="1" applyFill="1" applyBorder="1" applyAlignment="1" applyProtection="1">
      <alignment horizontal="left" vertical="center"/>
      <protection locked="0"/>
    </xf>
    <xf numFmtId="0" fontId="4" fillId="14" borderId="1" xfId="6" applyNumberFormat="1" applyFont="1" applyFill="1" applyBorder="1" applyAlignment="1" applyProtection="1">
      <alignment horizontal="left" vertical="center"/>
      <protection locked="0"/>
    </xf>
    <xf numFmtId="0" fontId="4" fillId="15" borderId="5" xfId="6" applyNumberFormat="1" applyFont="1" applyFill="1" applyBorder="1" applyAlignment="1" applyProtection="1">
      <alignment horizontal="left" vertical="center" wrapText="1"/>
      <protection locked="0"/>
    </xf>
    <xf numFmtId="167" fontId="4" fillId="14" borderId="5" xfId="6" applyNumberFormat="1" applyFont="1" applyFill="1" applyBorder="1" applyAlignment="1" applyProtection="1">
      <alignment horizontal="left" vertical="center"/>
      <protection locked="0"/>
    </xf>
    <xf numFmtId="0" fontId="4" fillId="14" borderId="5" xfId="6" applyNumberFormat="1" applyFont="1" applyFill="1" applyBorder="1" applyAlignment="1" applyProtection="1">
      <alignment horizontal="left" vertical="center"/>
      <protection locked="0"/>
    </xf>
    <xf numFmtId="0" fontId="26" fillId="3" borderId="1" xfId="6" applyFont="1" applyFill="1" applyBorder="1" applyAlignment="1" applyProtection="1">
      <alignment horizontal="center" vertical="center"/>
      <protection locked="0"/>
    </xf>
    <xf numFmtId="0" fontId="1" fillId="6" borderId="13" xfId="3" applyNumberFormat="1" applyFont="1" applyFill="1" applyBorder="1" applyAlignment="1">
      <alignment horizontal="center" vertical="center"/>
    </xf>
    <xf numFmtId="0" fontId="3" fillId="7" borderId="1" xfId="3" applyFont="1" applyFill="1" applyBorder="1" applyAlignment="1" applyProtection="1">
      <alignment horizontal="center" vertical="center"/>
      <protection locked="0"/>
    </xf>
    <xf numFmtId="0" fontId="1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27" fillId="6" borderId="10" xfId="8" applyNumberFormat="1" applyFont="1" applyFill="1" applyBorder="1" applyAlignment="1">
      <alignment horizontal="center" vertical="center"/>
    </xf>
    <xf numFmtId="0" fontId="27" fillId="6" borderId="49" xfId="8" applyNumberFormat="1" applyFont="1" applyFill="1" applyBorder="1" applyAlignment="1">
      <alignment horizontal="left" vertical="center" wrapText="1"/>
    </xf>
    <xf numFmtId="0" fontId="28" fillId="6" borderId="1" xfId="8" applyNumberFormat="1" applyFont="1" applyFill="1" applyBorder="1" applyAlignment="1">
      <alignment horizontal="center" vertical="center"/>
    </xf>
    <xf numFmtId="0" fontId="28" fillId="6" borderId="47" xfId="8" applyNumberFormat="1" applyFont="1" applyFill="1" applyBorder="1" applyAlignment="1" applyProtection="1">
      <alignment horizontal="left" vertical="center" wrapText="1"/>
      <protection locked="0"/>
    </xf>
    <xf numFmtId="0" fontId="27" fillId="6" borderId="1" xfId="8" applyNumberFormat="1" applyFont="1" applyFill="1" applyBorder="1" applyAlignment="1">
      <alignment horizontal="center" vertical="center"/>
    </xf>
    <xf numFmtId="0" fontId="27" fillId="6" borderId="51" xfId="8" applyNumberFormat="1" applyFont="1" applyFill="1" applyBorder="1" applyAlignment="1" applyProtection="1">
      <alignment horizontal="left" vertical="center" wrapText="1"/>
      <protection locked="0"/>
    </xf>
    <xf numFmtId="0" fontId="27" fillId="6" borderId="47" xfId="8" applyNumberFormat="1" applyFont="1" applyFill="1" applyBorder="1" applyAlignment="1" applyProtection="1">
      <alignment horizontal="left" vertical="center" wrapText="1"/>
      <protection locked="0"/>
    </xf>
    <xf numFmtId="0" fontId="1" fillId="6" borderId="5" xfId="3" applyNumberFormat="1" applyFont="1" applyFill="1" applyBorder="1" applyAlignment="1">
      <alignment horizontal="center" vertical="center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1" fillId="6" borderId="15" xfId="3" applyNumberFormat="1" applyFont="1" applyFill="1" applyBorder="1" applyAlignment="1" applyProtection="1">
      <alignment horizontal="center" vertical="center"/>
      <protection locked="0"/>
    </xf>
    <xf numFmtId="0" fontId="1" fillId="6" borderId="17" xfId="3" applyNumberFormat="1" applyFont="1" applyFill="1" applyBorder="1" applyAlignment="1" applyProtection="1">
      <alignment horizontal="center" vertical="center"/>
      <protection locked="0"/>
    </xf>
    <xf numFmtId="0" fontId="1" fillId="6" borderId="31" xfId="3" applyNumberFormat="1" applyFont="1" applyFill="1" applyBorder="1" applyAlignment="1">
      <alignment horizontal="center" vertical="center"/>
    </xf>
    <xf numFmtId="0" fontId="30" fillId="0" borderId="0" xfId="3" applyFont="1"/>
    <xf numFmtId="0" fontId="1" fillId="6" borderId="99" xfId="3" applyNumberFormat="1" applyFont="1" applyFill="1" applyBorder="1" applyAlignment="1">
      <alignment horizontal="center" vertical="center"/>
    </xf>
    <xf numFmtId="0" fontId="1" fillId="8" borderId="61" xfId="3" applyNumberFormat="1" applyFont="1" applyFill="1" applyBorder="1" applyAlignment="1">
      <alignment horizontal="center" vertical="center"/>
    </xf>
    <xf numFmtId="0" fontId="1" fillId="6" borderId="61" xfId="3" applyNumberFormat="1" applyFont="1" applyFill="1" applyBorder="1" applyAlignment="1">
      <alignment horizontal="center" vertical="center"/>
    </xf>
    <xf numFmtId="0" fontId="1" fillId="6" borderId="15" xfId="3" applyNumberFormat="1" applyFont="1" applyFill="1" applyBorder="1" applyAlignment="1">
      <alignment horizontal="center" vertical="center"/>
    </xf>
    <xf numFmtId="166" fontId="3" fillId="6" borderId="61" xfId="5" applyNumberFormat="1" applyFont="1" applyFill="1" applyBorder="1" applyAlignment="1">
      <alignment horizontal="center" vertical="center"/>
    </xf>
    <xf numFmtId="166" fontId="3" fillId="6" borderId="92" xfId="5" applyNumberFormat="1" applyFont="1" applyFill="1" applyBorder="1" applyAlignment="1">
      <alignment horizontal="center" vertical="center"/>
    </xf>
    <xf numFmtId="0" fontId="1" fillId="8" borderId="28" xfId="3" applyNumberFormat="1" applyFont="1" applyFill="1" applyBorder="1" applyAlignment="1">
      <alignment horizontal="center" vertical="center"/>
    </xf>
    <xf numFmtId="0" fontId="1" fillId="6" borderId="97" xfId="3" applyNumberFormat="1" applyFont="1" applyFill="1" applyBorder="1" applyAlignment="1">
      <alignment horizontal="center" vertical="center"/>
    </xf>
    <xf numFmtId="0" fontId="1" fillId="6" borderId="100" xfId="3" applyNumberFormat="1" applyFont="1" applyFill="1" applyBorder="1" applyAlignment="1">
      <alignment horizontal="center" vertical="center"/>
    </xf>
    <xf numFmtId="0" fontId="1" fillId="6" borderId="8" xfId="3" applyNumberFormat="1" applyFont="1" applyFill="1" applyBorder="1" applyAlignment="1" applyProtection="1">
      <alignment horizontal="center" vertical="center"/>
      <protection locked="0"/>
    </xf>
    <xf numFmtId="0" fontId="1" fillId="6" borderId="47" xfId="4" applyNumberFormat="1" applyBorder="1">
      <alignment horizontal="center" vertical="center"/>
      <protection locked="0"/>
    </xf>
    <xf numFmtId="0" fontId="1" fillId="6" borderId="100" xfId="4" applyNumberFormat="1" applyBorder="1">
      <alignment horizontal="center" vertical="center"/>
      <protection locked="0"/>
    </xf>
    <xf numFmtId="0" fontId="1" fillId="6" borderId="7" xfId="3" applyNumberFormat="1" applyFont="1" applyFill="1" applyBorder="1" applyAlignment="1">
      <alignment horizontal="center" vertical="center"/>
    </xf>
    <xf numFmtId="0" fontId="1" fillId="6" borderId="63" xfId="3" applyNumberFormat="1" applyFont="1" applyFill="1" applyBorder="1" applyAlignment="1">
      <alignment horizontal="center" vertical="center"/>
    </xf>
    <xf numFmtId="0" fontId="1" fillId="6" borderId="7" xfId="3" applyNumberFormat="1" applyFont="1" applyFill="1" applyBorder="1" applyAlignment="1" applyProtection="1">
      <alignment horizontal="center" vertical="center"/>
      <protection locked="0"/>
    </xf>
    <xf numFmtId="0" fontId="3" fillId="8" borderId="101" xfId="3" applyNumberFormat="1" applyFont="1" applyFill="1" applyBorder="1" applyAlignment="1" applyProtection="1">
      <alignment horizontal="center" vertical="center"/>
      <protection locked="0"/>
    </xf>
    <xf numFmtId="0" fontId="3" fillId="8" borderId="101" xfId="3" applyNumberFormat="1" applyFont="1" applyFill="1" applyBorder="1" applyAlignment="1">
      <alignment horizontal="center" vertical="center"/>
    </xf>
    <xf numFmtId="0" fontId="3" fillId="8" borderId="102" xfId="3" applyNumberFormat="1" applyFont="1" applyFill="1" applyBorder="1" applyAlignment="1">
      <alignment horizontal="center" vertical="center"/>
    </xf>
    <xf numFmtId="0" fontId="3" fillId="8" borderId="103" xfId="3" applyNumberFormat="1" applyFont="1" applyFill="1" applyBorder="1" applyAlignment="1">
      <alignment horizontal="center" vertical="center"/>
    </xf>
    <xf numFmtId="0" fontId="3" fillId="8" borderId="104" xfId="3" applyNumberFormat="1" applyFont="1" applyFill="1" applyBorder="1" applyAlignment="1">
      <alignment horizontal="center" vertical="center"/>
    </xf>
    <xf numFmtId="165" fontId="3" fillId="16" borderId="61" xfId="5" applyNumberFormat="1" applyFont="1" applyFill="1" applyBorder="1" applyAlignment="1">
      <alignment horizontal="center" vertical="center"/>
    </xf>
    <xf numFmtId="0" fontId="3" fillId="16" borderId="14" xfId="3" applyFont="1" applyFill="1" applyBorder="1" applyAlignment="1" applyProtection="1">
      <alignment horizontal="center" vertical="center"/>
      <protection locked="0"/>
    </xf>
    <xf numFmtId="0" fontId="3" fillId="16" borderId="14" xfId="3" applyFont="1" applyFill="1" applyBorder="1" applyAlignment="1" applyProtection="1">
      <alignment horizontal="center" vertical="center" textRotation="90" wrapText="1"/>
      <protection locked="0"/>
    </xf>
    <xf numFmtId="0" fontId="3" fillId="16" borderId="34" xfId="3" applyFont="1" applyFill="1" applyBorder="1" applyAlignment="1" applyProtection="1">
      <alignment horizontal="center" vertical="center"/>
      <protection locked="0"/>
    </xf>
    <xf numFmtId="0" fontId="3" fillId="16" borderId="22" xfId="3" applyFont="1" applyFill="1" applyBorder="1" applyAlignment="1" applyProtection="1">
      <alignment horizontal="center" vertical="center"/>
      <protection locked="0"/>
    </xf>
    <xf numFmtId="0" fontId="3" fillId="16" borderId="9" xfId="3" applyFont="1" applyFill="1" applyBorder="1" applyAlignment="1" applyProtection="1">
      <alignment horizontal="center" vertical="center"/>
      <protection locked="0"/>
    </xf>
    <xf numFmtId="166" fontId="3" fillId="16" borderId="44" xfId="5" applyNumberFormat="1" applyFont="1" applyFill="1" applyBorder="1" applyAlignment="1">
      <alignment horizontal="center" vertical="center"/>
    </xf>
    <xf numFmtId="165" fontId="3" fillId="16" borderId="49" xfId="5" applyNumberFormat="1" applyFont="1" applyFill="1" applyBorder="1" applyAlignment="1">
      <alignment horizontal="center" vertical="center"/>
    </xf>
    <xf numFmtId="164" fontId="3" fillId="16" borderId="34" xfId="5" applyNumberFormat="1" applyFont="1" applyFill="1" applyBorder="1" applyAlignment="1">
      <alignment horizontal="center" vertical="center"/>
    </xf>
    <xf numFmtId="164" fontId="3" fillId="16" borderId="8" xfId="5" applyNumberFormat="1" applyFont="1" applyFill="1" applyBorder="1" applyAlignment="1">
      <alignment horizontal="center" vertical="center"/>
    </xf>
    <xf numFmtId="164" fontId="3" fillId="16" borderId="9" xfId="5" applyNumberFormat="1" applyFont="1" applyFill="1" applyBorder="1" applyAlignment="1">
      <alignment horizontal="center" vertical="center"/>
    </xf>
    <xf numFmtId="166" fontId="3" fillId="16" borderId="61" xfId="5" applyNumberFormat="1" applyFont="1" applyFill="1" applyBorder="1" applyAlignment="1">
      <alignment horizontal="center" vertical="center"/>
    </xf>
    <xf numFmtId="166" fontId="3" fillId="16" borderId="91" xfId="5" applyNumberFormat="1" applyFont="1" applyFill="1" applyBorder="1" applyAlignment="1">
      <alignment horizontal="center" vertical="center"/>
    </xf>
    <xf numFmtId="166" fontId="3" fillId="16" borderId="49" xfId="5" applyNumberFormat="1" applyFont="1" applyFill="1" applyBorder="1" applyAlignment="1">
      <alignment horizontal="center" vertical="center"/>
    </xf>
    <xf numFmtId="0" fontId="1" fillId="16" borderId="61" xfId="3" applyNumberFormat="1" applyFont="1" applyFill="1" applyBorder="1" applyAlignment="1">
      <alignment horizontal="center" vertical="center"/>
    </xf>
    <xf numFmtId="0" fontId="1" fillId="16" borderId="10" xfId="3" applyNumberFormat="1" applyFont="1" applyFill="1" applyBorder="1" applyAlignment="1">
      <alignment horizontal="center" vertical="center"/>
    </xf>
    <xf numFmtId="0" fontId="1" fillId="16" borderId="49" xfId="3" applyNumberFormat="1" applyFont="1" applyFill="1" applyBorder="1" applyAlignment="1">
      <alignment horizontal="center" vertical="center"/>
    </xf>
    <xf numFmtId="0" fontId="1" fillId="16" borderId="57" xfId="3" applyNumberFormat="1" applyFont="1" applyFill="1" applyBorder="1" applyAlignment="1">
      <alignment horizontal="center" vertical="center"/>
    </xf>
    <xf numFmtId="0" fontId="1" fillId="16" borderId="14" xfId="3" applyNumberFormat="1" applyFont="1" applyFill="1" applyBorder="1" applyAlignment="1" applyProtection="1">
      <alignment horizontal="center" vertical="center"/>
      <protection locked="0"/>
    </xf>
    <xf numFmtId="0" fontId="1" fillId="16" borderId="47" xfId="3" applyNumberFormat="1" applyFont="1" applyFill="1" applyBorder="1" applyAlignment="1">
      <alignment horizontal="center" vertical="center"/>
    </xf>
    <xf numFmtId="0" fontId="1" fillId="16" borderId="32" xfId="3" applyNumberFormat="1" applyFont="1" applyFill="1" applyBorder="1" applyAlignment="1">
      <alignment horizontal="center" vertical="center"/>
    </xf>
    <xf numFmtId="0" fontId="1" fillId="16" borderId="1" xfId="3" applyNumberFormat="1" applyFont="1" applyFill="1" applyBorder="1" applyAlignment="1">
      <alignment horizontal="center" vertical="center"/>
    </xf>
    <xf numFmtId="0" fontId="1" fillId="16" borderId="1" xfId="3" applyNumberFormat="1" applyFont="1" applyFill="1" applyBorder="1" applyAlignment="1" applyProtection="1">
      <alignment horizontal="center" vertical="center"/>
      <protection locked="0"/>
    </xf>
    <xf numFmtId="0" fontId="1" fillId="16" borderId="63" xfId="3" applyNumberFormat="1" applyFont="1" applyFill="1" applyBorder="1" applyAlignment="1">
      <alignment horizontal="center" vertical="center"/>
    </xf>
    <xf numFmtId="0" fontId="1" fillId="16" borderId="5" xfId="3" applyNumberFormat="1" applyFont="1" applyFill="1" applyBorder="1" applyAlignment="1">
      <alignment horizontal="center" vertical="center"/>
    </xf>
    <xf numFmtId="0" fontId="3" fillId="16" borderId="57" xfId="3" applyNumberFormat="1" applyFont="1" applyFill="1" applyBorder="1" applyAlignment="1">
      <alignment horizontal="center" vertical="center"/>
    </xf>
    <xf numFmtId="0" fontId="3" fillId="16" borderId="14" xfId="3" applyNumberFormat="1" applyFont="1" applyFill="1" applyBorder="1" applyAlignment="1" applyProtection="1">
      <alignment horizontal="center" vertical="center"/>
      <protection locked="0"/>
    </xf>
    <xf numFmtId="0" fontId="3" fillId="16" borderId="1" xfId="3" applyNumberFormat="1" applyFont="1" applyFill="1" applyBorder="1" applyAlignment="1">
      <alignment horizontal="center" vertical="center"/>
    </xf>
    <xf numFmtId="0" fontId="3" fillId="16" borderId="32" xfId="3" applyNumberFormat="1" applyFont="1" applyFill="1" applyBorder="1" applyAlignment="1">
      <alignment horizontal="center" vertical="center"/>
    </xf>
    <xf numFmtId="0" fontId="3" fillId="16" borderId="2" xfId="3" applyNumberFormat="1" applyFont="1" applyFill="1" applyBorder="1" applyAlignment="1" applyProtection="1">
      <alignment horizontal="center" vertical="center"/>
      <protection locked="0"/>
    </xf>
    <xf numFmtId="0" fontId="1" fillId="16" borderId="2" xfId="3" applyNumberFormat="1" applyFont="1" applyFill="1" applyBorder="1" applyAlignment="1" applyProtection="1">
      <alignment horizontal="center" vertical="center"/>
      <protection locked="0"/>
    </xf>
    <xf numFmtId="0" fontId="3" fillId="16" borderId="32" xfId="3" applyNumberFormat="1" applyFont="1" applyFill="1" applyBorder="1" applyAlignment="1">
      <alignment horizontal="center" vertical="center" wrapText="1"/>
    </xf>
    <xf numFmtId="0" fontId="3" fillId="16" borderId="14" xfId="3" applyNumberFormat="1" applyFont="1" applyFill="1" applyBorder="1" applyAlignment="1">
      <alignment horizontal="center" vertical="center"/>
    </xf>
    <xf numFmtId="0" fontId="3" fillId="16" borderId="1" xfId="3" applyNumberFormat="1" applyFont="1" applyFill="1" applyBorder="1" applyAlignment="1">
      <alignment horizontal="center" vertical="center" wrapText="1"/>
    </xf>
    <xf numFmtId="0" fontId="21" fillId="0" borderId="0" xfId="3" applyFont="1" applyAlignment="1" applyProtection="1">
      <alignment horizontal="left" vertical="center"/>
      <protection locked="0"/>
    </xf>
    <xf numFmtId="0" fontId="20" fillId="0" borderId="0" xfId="3" applyFont="1" applyAlignment="1" applyProtection="1">
      <alignment horizontal="center" vertical="top"/>
      <protection locked="0"/>
    </xf>
    <xf numFmtId="0" fontId="13" fillId="0" borderId="0" xfId="3" applyFont="1" applyAlignment="1" applyProtection="1">
      <alignment horizontal="right" vertical="center"/>
      <protection locked="0"/>
    </xf>
    <xf numFmtId="0" fontId="12" fillId="0" borderId="0" xfId="3" applyFont="1" applyAlignment="1" applyProtection="1">
      <alignment horizontal="center" vertical="top"/>
      <protection locked="0"/>
    </xf>
    <xf numFmtId="0" fontId="14" fillId="0" borderId="0" xfId="3" applyFont="1" applyAlignment="1" applyProtection="1">
      <alignment horizontal="center" vertical="top"/>
      <protection locked="0"/>
    </xf>
    <xf numFmtId="0" fontId="29" fillId="0" borderId="0" xfId="3" applyFont="1" applyAlignment="1" applyProtection="1">
      <alignment horizontal="center" vertical="center"/>
      <protection locked="0"/>
    </xf>
    <xf numFmtId="0" fontId="31" fillId="0" borderId="0" xfId="3" applyFont="1" applyAlignment="1" applyProtection="1">
      <alignment horizontal="center" vertical="center"/>
      <protection locked="0"/>
    </xf>
    <xf numFmtId="0" fontId="31" fillId="0" borderId="0" xfId="3" applyNumberFormat="1" applyFont="1" applyBorder="1" applyAlignment="1" applyProtection="1">
      <alignment horizontal="center" vertical="center"/>
      <protection locked="0"/>
    </xf>
    <xf numFmtId="0" fontId="30" fillId="0" borderId="0" xfId="3" applyFont="1" applyBorder="1"/>
    <xf numFmtId="0" fontId="31" fillId="3" borderId="0" xfId="3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Alignment="1" applyProtection="1">
      <alignment horizontal="left" vertical="center"/>
      <protection locked="0"/>
    </xf>
    <xf numFmtId="0" fontId="15" fillId="0" borderId="0" xfId="3" applyFont="1" applyAlignment="1" applyProtection="1">
      <alignment horizontal="center" vertical="center"/>
      <protection locked="0"/>
    </xf>
    <xf numFmtId="0" fontId="10" fillId="0" borderId="0" xfId="3" applyFont="1" applyAlignment="1" applyProtection="1">
      <alignment horizontal="center" vertical="top"/>
      <protection locked="0"/>
    </xf>
    <xf numFmtId="0" fontId="16" fillId="3" borderId="8" xfId="3" applyNumberFormat="1" applyFont="1" applyFill="1" applyBorder="1" applyAlignment="1" applyProtection="1">
      <alignment horizontal="center" wrapText="1"/>
      <protection locked="0"/>
    </xf>
    <xf numFmtId="0" fontId="3" fillId="0" borderId="0" xfId="3"/>
    <xf numFmtId="0" fontId="6" fillId="0" borderId="0" xfId="3" applyFont="1" applyAlignment="1" applyProtection="1">
      <alignment horizontal="center" vertical="top"/>
      <protection locked="0"/>
    </xf>
    <xf numFmtId="0" fontId="10" fillId="0" borderId="0" xfId="3" applyFont="1" applyAlignment="1" applyProtection="1">
      <alignment horizontal="center" vertical="center"/>
      <protection locked="0"/>
    </xf>
    <xf numFmtId="0" fontId="10" fillId="5" borderId="0" xfId="3" applyFont="1" applyFill="1" applyAlignment="1" applyProtection="1">
      <alignment horizontal="center" vertical="center"/>
      <protection locked="0"/>
    </xf>
    <xf numFmtId="49" fontId="12" fillId="6" borderId="8" xfId="3" applyNumberFormat="1" applyFont="1" applyFill="1" applyBorder="1" applyAlignment="1" applyProtection="1">
      <alignment horizontal="left" vertical="center"/>
      <protection locked="0"/>
    </xf>
    <xf numFmtId="0" fontId="12" fillId="3" borderId="8" xfId="3" applyNumberFormat="1" applyFont="1" applyFill="1" applyBorder="1" applyAlignment="1" applyProtection="1">
      <alignment horizontal="left" vertical="center"/>
      <protection locked="0"/>
    </xf>
    <xf numFmtId="0" fontId="6" fillId="3" borderId="0" xfId="3" applyFont="1" applyFill="1" applyBorder="1" applyAlignment="1" applyProtection="1">
      <alignment horizontal="left" vertical="top"/>
      <protection locked="0"/>
    </xf>
    <xf numFmtId="0" fontId="10" fillId="3" borderId="0" xfId="3" applyFont="1" applyFill="1" applyBorder="1" applyAlignment="1" applyProtection="1">
      <alignment horizontal="left" vertical="center"/>
      <protection locked="0"/>
    </xf>
    <xf numFmtId="0" fontId="10" fillId="3" borderId="0" xfId="3" applyFont="1" applyFill="1" applyBorder="1" applyAlignment="1" applyProtection="1">
      <alignment horizontal="left" vertical="top"/>
      <protection locked="0"/>
    </xf>
    <xf numFmtId="0" fontId="12" fillId="0" borderId="8" xfId="3" applyNumberFormat="1" applyFont="1" applyFill="1" applyBorder="1" applyAlignment="1" applyProtection="1">
      <alignment horizontal="left" vertical="top" wrapText="1"/>
      <protection locked="0"/>
    </xf>
    <xf numFmtId="0" fontId="12" fillId="0" borderId="15" xfId="3" applyNumberFormat="1" applyFont="1" applyFill="1" applyBorder="1" applyAlignment="1" applyProtection="1">
      <alignment horizontal="left" vertical="top" wrapText="1"/>
      <protection locked="0"/>
    </xf>
    <xf numFmtId="0" fontId="12" fillId="3" borderId="8" xfId="3" applyNumberFormat="1" applyFont="1" applyFill="1" applyBorder="1" applyAlignment="1" applyProtection="1">
      <alignment horizontal="left" vertical="center" wrapText="1"/>
      <protection locked="0"/>
    </xf>
    <xf numFmtId="0" fontId="6" fillId="5" borderId="0" xfId="3" applyFont="1" applyFill="1" applyAlignment="1" applyProtection="1">
      <alignment horizontal="left" vertical="top"/>
      <protection locked="0"/>
    </xf>
    <xf numFmtId="0" fontId="12" fillId="3" borderId="8" xfId="3" applyNumberFormat="1" applyFont="1" applyFill="1" applyBorder="1" applyAlignment="1" applyProtection="1">
      <alignment horizontal="center" vertical="top"/>
      <protection locked="0"/>
    </xf>
    <xf numFmtId="0" fontId="1" fillId="6" borderId="2" xfId="3" applyNumberFormat="1" applyFont="1" applyFill="1" applyBorder="1" applyAlignment="1" applyProtection="1">
      <alignment horizontal="center" vertical="center"/>
      <protection locked="0"/>
    </xf>
    <xf numFmtId="0" fontId="1" fillId="6" borderId="15" xfId="3" applyNumberFormat="1" applyFont="1" applyFill="1" applyBorder="1" applyAlignment="1" applyProtection="1">
      <alignment horizontal="center" vertical="center"/>
      <protection locked="0"/>
    </xf>
    <xf numFmtId="0" fontId="1" fillId="6" borderId="17" xfId="3" applyNumberFormat="1" applyFont="1" applyFill="1" applyBorder="1" applyAlignment="1" applyProtection="1">
      <alignment horizontal="center" vertical="center"/>
      <protection locked="0"/>
    </xf>
    <xf numFmtId="0" fontId="1" fillId="6" borderId="1" xfId="3" applyNumberFormat="1" applyFont="1" applyFill="1" applyBorder="1" applyAlignment="1" applyProtection="1">
      <alignment horizontal="center" vertical="center"/>
      <protection locked="0"/>
    </xf>
    <xf numFmtId="49" fontId="1" fillId="6" borderId="2" xfId="3" applyNumberFormat="1" applyFont="1" applyFill="1" applyBorder="1" applyAlignment="1" applyProtection="1">
      <alignment horizontal="center" vertical="center"/>
      <protection locked="0"/>
    </xf>
    <xf numFmtId="49" fontId="1" fillId="6" borderId="15" xfId="3" applyNumberFormat="1" applyFont="1" applyFill="1" applyBorder="1" applyAlignment="1" applyProtection="1">
      <alignment horizontal="center" vertical="center"/>
      <protection locked="0"/>
    </xf>
    <xf numFmtId="49" fontId="1" fillId="6" borderId="17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3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5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0" xfId="3" applyFont="1" applyFill="1" applyAlignment="1" applyProtection="1">
      <alignment horizontal="center" vertical="center"/>
      <protection locked="0"/>
    </xf>
    <xf numFmtId="0" fontId="7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9" fillId="9" borderId="1" xfId="3" applyNumberFormat="1" applyFont="1" applyFill="1" applyBorder="1" applyAlignment="1" applyProtection="1">
      <alignment horizontal="center" vertical="center"/>
      <protection locked="0"/>
    </xf>
    <xf numFmtId="0" fontId="9" fillId="6" borderId="1" xfId="3" applyNumberFormat="1" applyFont="1" applyFill="1" applyBorder="1" applyAlignment="1" applyProtection="1">
      <alignment horizontal="center" vertical="center"/>
      <protection locked="0"/>
    </xf>
    <xf numFmtId="0" fontId="9" fillId="9" borderId="1" xfId="3" applyNumberFormat="1" applyFont="1" applyFill="1" applyBorder="1" applyAlignment="1" applyProtection="1">
      <alignment horizontal="center" vertical="center" wrapText="1"/>
      <protection locked="0"/>
    </xf>
    <xf numFmtId="0" fontId="9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7" borderId="0" xfId="3" applyFont="1" applyFill="1" applyAlignment="1" applyProtection="1">
      <alignment horizontal="left" vertical="top"/>
      <protection locked="0"/>
    </xf>
    <xf numFmtId="0" fontId="3" fillId="7" borderId="0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3" applyFill="1" applyBorder="1"/>
    <xf numFmtId="0" fontId="1" fillId="7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15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17" xfId="3" applyNumberFormat="1" applyFont="1" applyFill="1" applyBorder="1" applyAlignment="1" applyProtection="1">
      <alignment horizontal="center" vertical="center" wrapText="1"/>
      <protection locked="0"/>
    </xf>
    <xf numFmtId="0" fontId="11" fillId="7" borderId="0" xfId="3" applyNumberFormat="1" applyFont="1" applyFill="1" applyBorder="1" applyAlignment="1" applyProtection="1">
      <alignment horizontal="center" vertical="center"/>
      <protection locked="0"/>
    </xf>
    <xf numFmtId="0" fontId="1" fillId="7" borderId="1" xfId="3" applyNumberFormat="1" applyFont="1" applyFill="1" applyBorder="1" applyAlignment="1" applyProtection="1">
      <alignment horizontal="center" vertical="center"/>
      <protection locked="0"/>
    </xf>
    <xf numFmtId="0" fontId="1" fillId="7" borderId="4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19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46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7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8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97" xfId="3" applyNumberFormat="1" applyFont="1" applyFill="1" applyBorder="1" applyAlignment="1" applyProtection="1">
      <alignment horizontal="center" vertical="center" wrapText="1"/>
      <protection locked="0"/>
    </xf>
    <xf numFmtId="0" fontId="1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11" fillId="7" borderId="2" xfId="3" applyNumberFormat="1" applyFont="1" applyFill="1" applyBorder="1" applyAlignment="1" applyProtection="1">
      <alignment horizontal="center" vertical="center"/>
      <protection locked="0"/>
    </xf>
    <xf numFmtId="0" fontId="11" fillId="7" borderId="15" xfId="3" applyNumberFormat="1" applyFont="1" applyFill="1" applyBorder="1" applyAlignment="1" applyProtection="1">
      <alignment horizontal="center" vertical="center"/>
      <protection locked="0"/>
    </xf>
    <xf numFmtId="0" fontId="11" fillId="7" borderId="17" xfId="3" applyNumberFormat="1" applyFont="1" applyFill="1" applyBorder="1" applyAlignment="1" applyProtection="1">
      <alignment horizontal="center" vertical="center"/>
      <protection locked="0"/>
    </xf>
    <xf numFmtId="0" fontId="10" fillId="7" borderId="0" xfId="3" applyFont="1" applyFill="1" applyAlignment="1" applyProtection="1">
      <alignment horizontal="left" vertical="top"/>
      <protection locked="0"/>
    </xf>
    <xf numFmtId="0" fontId="1" fillId="7" borderId="6" xfId="3" applyFont="1" applyFill="1" applyBorder="1" applyAlignment="1" applyProtection="1">
      <alignment horizontal="left" vertical="center" wrapText="1"/>
      <protection locked="0"/>
    </xf>
    <xf numFmtId="0" fontId="3" fillId="7" borderId="0" xfId="3" applyFont="1" applyFill="1" applyAlignment="1" applyProtection="1">
      <alignment horizontal="left" vertical="center" wrapText="1"/>
      <protection locked="0"/>
    </xf>
    <xf numFmtId="0" fontId="3" fillId="7" borderId="98" xfId="3" applyFont="1" applyFill="1" applyBorder="1" applyAlignment="1" applyProtection="1">
      <alignment horizontal="left" vertical="center" wrapText="1"/>
      <protection locked="0"/>
    </xf>
    <xf numFmtId="0" fontId="1" fillId="7" borderId="0" xfId="3" applyFont="1" applyFill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left" vertical="top" wrapText="1"/>
      <protection locked="0"/>
    </xf>
    <xf numFmtId="0" fontId="1" fillId="7" borderId="6" xfId="3" applyFont="1" applyFill="1" applyBorder="1" applyAlignment="1" applyProtection="1">
      <alignment horizontal="left" vertical="center"/>
      <protection locked="0"/>
    </xf>
    <xf numFmtId="0" fontId="1" fillId="7" borderId="0" xfId="3" applyFont="1" applyFill="1" applyBorder="1" applyAlignment="1" applyProtection="1">
      <alignment horizontal="left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/>
      <protection locked="0"/>
    </xf>
    <xf numFmtId="0" fontId="8" fillId="7" borderId="8" xfId="3" applyFont="1" applyFill="1" applyBorder="1" applyAlignment="1" applyProtection="1">
      <alignment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1" fillId="6" borderId="1" xfId="3" applyFont="1" applyFill="1" applyBorder="1" applyAlignment="1" applyProtection="1">
      <alignment horizontal="left" vertical="center" wrapText="1"/>
      <protection locked="0"/>
    </xf>
    <xf numFmtId="0" fontId="3" fillId="6" borderId="1" xfId="3" applyFont="1" applyFill="1" applyBorder="1" applyAlignment="1" applyProtection="1">
      <alignment horizontal="left" vertical="center" wrapText="1"/>
      <protection locked="0"/>
    </xf>
    <xf numFmtId="0" fontId="3" fillId="6" borderId="1" xfId="3" applyFont="1" applyFill="1" applyBorder="1" applyAlignment="1" applyProtection="1">
      <alignment horizontal="center" vertical="center" wrapText="1"/>
      <protection locked="0"/>
    </xf>
    <xf numFmtId="0" fontId="3" fillId="6" borderId="47" xfId="3" applyFont="1" applyFill="1" applyBorder="1" applyAlignment="1" applyProtection="1">
      <alignment horizontal="center" vertical="center" wrapText="1"/>
      <protection locked="0"/>
    </xf>
    <xf numFmtId="0" fontId="3" fillId="6" borderId="52" xfId="3" applyFont="1" applyFill="1" applyBorder="1" applyAlignment="1" applyProtection="1">
      <alignment horizontal="center" vertical="center" wrapText="1"/>
      <protection locked="0"/>
    </xf>
    <xf numFmtId="0" fontId="3" fillId="6" borderId="53" xfId="3" applyFont="1" applyFill="1" applyBorder="1" applyAlignment="1" applyProtection="1">
      <alignment horizontal="center" vertical="center" wrapText="1"/>
      <protection locked="0"/>
    </xf>
    <xf numFmtId="0" fontId="3" fillId="6" borderId="54" xfId="3" applyFont="1" applyFill="1" applyBorder="1" applyAlignment="1" applyProtection="1">
      <alignment horizontal="center" vertical="center" wrapText="1"/>
      <protection locked="0"/>
    </xf>
    <xf numFmtId="0" fontId="3" fillId="6" borderId="57" xfId="3" applyFont="1" applyFill="1" applyBorder="1" applyAlignment="1" applyProtection="1">
      <alignment horizontal="center" vertical="center" wrapText="1"/>
      <protection locked="0"/>
    </xf>
    <xf numFmtId="0" fontId="3" fillId="6" borderId="52" xfId="3" applyFont="1" applyFill="1" applyBorder="1" applyAlignment="1" applyProtection="1">
      <alignment horizontal="center" vertical="center"/>
      <protection locked="0"/>
    </xf>
    <xf numFmtId="0" fontId="3" fillId="6" borderId="53" xfId="3" applyFont="1" applyFill="1" applyBorder="1" applyAlignment="1" applyProtection="1">
      <alignment horizontal="center" vertical="center"/>
      <protection locked="0"/>
    </xf>
    <xf numFmtId="0" fontId="3" fillId="6" borderId="54" xfId="3" applyFont="1" applyFill="1" applyBorder="1" applyAlignment="1" applyProtection="1">
      <alignment horizontal="center" vertical="center"/>
      <protection locked="0"/>
    </xf>
    <xf numFmtId="0" fontId="3" fillId="6" borderId="1" xfId="3" applyFont="1" applyFill="1" applyBorder="1" applyAlignment="1" applyProtection="1">
      <alignment horizontal="center" vertical="center" textRotation="90" wrapText="1"/>
      <protection locked="0"/>
    </xf>
    <xf numFmtId="0" fontId="1" fillId="6" borderId="47" xfId="3" applyFont="1" applyFill="1" applyBorder="1" applyAlignment="1" applyProtection="1">
      <alignment horizontal="center" vertical="center" textRotation="90" wrapText="1"/>
      <protection locked="0"/>
    </xf>
    <xf numFmtId="0" fontId="3" fillId="6" borderId="47" xfId="3" applyFont="1" applyFill="1" applyBorder="1" applyAlignment="1" applyProtection="1">
      <alignment horizontal="center" vertical="center" textRotation="90" wrapText="1"/>
      <protection locked="0"/>
    </xf>
    <xf numFmtId="0" fontId="3" fillId="6" borderId="55" xfId="3" applyFont="1" applyFill="1" applyBorder="1" applyAlignment="1" applyProtection="1">
      <alignment horizontal="center" vertical="center" textRotation="90" wrapText="1"/>
      <protection locked="0"/>
    </xf>
    <xf numFmtId="0" fontId="3" fillId="6" borderId="56" xfId="3" applyFont="1" applyFill="1" applyBorder="1" applyAlignment="1" applyProtection="1">
      <alignment horizontal="center" vertical="center" textRotation="90" wrapText="1"/>
      <protection locked="0"/>
    </xf>
    <xf numFmtId="0" fontId="3" fillId="6" borderId="63" xfId="3" applyFont="1" applyFill="1" applyBorder="1" applyAlignment="1" applyProtection="1">
      <alignment horizontal="center" vertical="center" textRotation="90" wrapText="1"/>
      <protection locked="0"/>
    </xf>
    <xf numFmtId="0" fontId="3" fillId="6" borderId="3" xfId="3" applyFont="1" applyFill="1" applyBorder="1" applyAlignment="1" applyProtection="1">
      <alignment horizontal="center" vertical="center" textRotation="90" wrapText="1"/>
      <protection locked="0"/>
    </xf>
    <xf numFmtId="0" fontId="3" fillId="6" borderId="13" xfId="3" applyFont="1" applyFill="1" applyBorder="1" applyAlignment="1" applyProtection="1">
      <alignment horizontal="center" vertical="center" textRotation="90" wrapText="1"/>
      <protection locked="0"/>
    </xf>
    <xf numFmtId="0" fontId="3" fillId="6" borderId="5" xfId="3" applyFont="1" applyFill="1" applyBorder="1" applyAlignment="1" applyProtection="1">
      <alignment horizontal="center" vertical="center" textRotation="90" wrapText="1"/>
      <protection locked="0"/>
    </xf>
    <xf numFmtId="0" fontId="3" fillId="8" borderId="3" xfId="3" applyFont="1" applyFill="1" applyBorder="1" applyAlignment="1" applyProtection="1">
      <alignment horizontal="center" vertical="center" textRotation="90"/>
      <protection locked="0"/>
    </xf>
    <xf numFmtId="0" fontId="3" fillId="8" borderId="13" xfId="3" applyFont="1" applyFill="1" applyBorder="1" applyAlignment="1" applyProtection="1">
      <alignment horizontal="center" vertical="center" textRotation="90"/>
      <protection locked="0"/>
    </xf>
    <xf numFmtId="0" fontId="3" fillId="8" borderId="5" xfId="3" applyFont="1" applyFill="1" applyBorder="1" applyAlignment="1" applyProtection="1">
      <alignment horizontal="center" vertical="center" textRotation="90"/>
      <protection locked="0"/>
    </xf>
    <xf numFmtId="0" fontId="3" fillId="6" borderId="47" xfId="3" applyFont="1" applyFill="1" applyBorder="1" applyAlignment="1" applyProtection="1">
      <alignment horizontal="center" vertical="center"/>
      <protection locked="0"/>
    </xf>
    <xf numFmtId="0" fontId="1" fillId="10" borderId="1" xfId="3" applyFont="1" applyFill="1" applyBorder="1" applyAlignment="1" applyProtection="1">
      <alignment horizontal="center" vertical="center"/>
      <protection locked="0"/>
    </xf>
    <xf numFmtId="0" fontId="3" fillId="10" borderId="1" xfId="3" applyFont="1" applyFill="1" applyBorder="1" applyAlignment="1" applyProtection="1">
      <alignment horizontal="center" vertical="center"/>
      <protection locked="0"/>
    </xf>
    <xf numFmtId="0" fontId="3" fillId="16" borderId="3" xfId="3" applyFont="1" applyFill="1" applyBorder="1" applyAlignment="1" applyProtection="1">
      <alignment horizontal="center" vertical="center" textRotation="90" wrapText="1"/>
      <protection locked="0"/>
    </xf>
    <xf numFmtId="0" fontId="3" fillId="16" borderId="5" xfId="3" applyFont="1" applyFill="1" applyBorder="1" applyAlignment="1" applyProtection="1">
      <alignment horizontal="center" vertical="center" textRotation="90" wrapText="1"/>
      <protection locked="0"/>
    </xf>
    <xf numFmtId="0" fontId="1" fillId="6" borderId="2" xfId="3" applyFont="1" applyFill="1" applyBorder="1" applyAlignment="1" applyProtection="1">
      <alignment horizontal="center" vertical="center"/>
      <protection locked="0"/>
    </xf>
    <xf numFmtId="0" fontId="3" fillId="6" borderId="17" xfId="3" applyFont="1" applyFill="1" applyBorder="1" applyAlignment="1" applyProtection="1">
      <alignment horizontal="center" vertical="center"/>
      <protection locked="0"/>
    </xf>
    <xf numFmtId="0" fontId="3" fillId="10" borderId="2" xfId="3" applyFont="1" applyFill="1" applyBorder="1" applyAlignment="1" applyProtection="1">
      <alignment horizontal="center" vertical="center"/>
      <protection locked="0"/>
    </xf>
    <xf numFmtId="0" fontId="1" fillId="6" borderId="20" xfId="3" applyFont="1" applyFill="1" applyBorder="1" applyAlignment="1" applyProtection="1">
      <alignment horizontal="center" vertical="center"/>
      <protection locked="0"/>
    </xf>
    <xf numFmtId="0" fontId="3" fillId="6" borderId="37" xfId="3" applyFont="1" applyFill="1" applyBorder="1" applyAlignment="1" applyProtection="1">
      <alignment horizontal="center" vertical="center"/>
      <protection locked="0"/>
    </xf>
    <xf numFmtId="0" fontId="1" fillId="6" borderId="60" xfId="3" applyFont="1" applyFill="1" applyBorder="1" applyAlignment="1" applyProtection="1">
      <alignment horizontal="center" vertical="center"/>
      <protection locked="0"/>
    </xf>
    <xf numFmtId="0" fontId="3" fillId="6" borderId="9" xfId="3" applyFont="1" applyFill="1" applyBorder="1" applyAlignment="1" applyProtection="1">
      <alignment horizontal="center" vertical="center"/>
      <protection locked="0"/>
    </xf>
    <xf numFmtId="0" fontId="3" fillId="6" borderId="35" xfId="3" applyFont="1" applyFill="1" applyBorder="1" applyAlignment="1" applyProtection="1">
      <alignment horizontal="center" vertical="center"/>
      <protection locked="0"/>
    </xf>
    <xf numFmtId="0" fontId="1" fillId="6" borderId="33" xfId="3" applyFont="1" applyFill="1" applyBorder="1" applyAlignment="1" applyProtection="1">
      <alignment horizontal="center" vertical="center"/>
      <protection locked="0"/>
    </xf>
    <xf numFmtId="0" fontId="3" fillId="6" borderId="3" xfId="3" applyFont="1" applyFill="1" applyBorder="1" applyAlignment="1" applyProtection="1">
      <alignment horizontal="center" vertical="center"/>
      <protection locked="0"/>
    </xf>
    <xf numFmtId="0" fontId="3" fillId="6" borderId="4" xfId="3" applyFont="1" applyFill="1" applyBorder="1" applyAlignment="1" applyProtection="1">
      <alignment horizontal="center" vertical="center"/>
      <protection locked="0"/>
    </xf>
    <xf numFmtId="0" fontId="1" fillId="6" borderId="55" xfId="3" applyFont="1" applyFill="1" applyBorder="1" applyAlignment="1" applyProtection="1">
      <alignment horizontal="center" vertical="center"/>
      <protection locked="0"/>
    </xf>
    <xf numFmtId="0" fontId="1" fillId="6" borderId="93" xfId="3" applyNumberFormat="1" applyFont="1" applyFill="1" applyBorder="1" applyAlignment="1">
      <alignment horizontal="left" vertical="center"/>
    </xf>
    <xf numFmtId="0" fontId="1" fillId="6" borderId="94" xfId="3" applyNumberFormat="1" applyFont="1" applyFill="1" applyBorder="1" applyAlignment="1">
      <alignment horizontal="left" vertical="center"/>
    </xf>
    <xf numFmtId="0" fontId="1" fillId="6" borderId="95" xfId="3" applyNumberFormat="1" applyFont="1" applyFill="1" applyBorder="1" applyAlignment="1">
      <alignment horizontal="left" vertical="center"/>
    </xf>
    <xf numFmtId="0" fontId="3" fillId="6" borderId="24" xfId="3" applyNumberFormat="1" applyFont="1" applyFill="1" applyBorder="1" applyAlignment="1">
      <alignment horizontal="center" vertical="center"/>
    </xf>
    <xf numFmtId="0" fontId="1" fillId="6" borderId="38" xfId="3" applyNumberFormat="1" applyFont="1" applyFill="1" applyBorder="1" applyAlignment="1">
      <alignment horizontal="left" vertical="center"/>
    </xf>
    <xf numFmtId="0" fontId="1" fillId="6" borderId="91" xfId="3" applyNumberFormat="1" applyFont="1" applyFill="1" applyBorder="1" applyAlignment="1">
      <alignment horizontal="left" vertical="center"/>
    </xf>
    <xf numFmtId="0" fontId="1" fillId="6" borderId="92" xfId="3" applyNumberFormat="1" applyFont="1" applyFill="1" applyBorder="1" applyAlignment="1">
      <alignment horizontal="left" vertical="center"/>
    </xf>
    <xf numFmtId="0" fontId="3" fillId="6" borderId="26" xfId="3" applyNumberFormat="1" applyFont="1" applyFill="1" applyBorder="1" applyAlignment="1">
      <alignment horizontal="center" vertical="center"/>
    </xf>
    <xf numFmtId="0" fontId="1" fillId="10" borderId="57" xfId="3" applyFont="1" applyFill="1" applyBorder="1" applyAlignment="1" applyProtection="1">
      <alignment horizontal="center" vertical="center"/>
      <protection locked="0"/>
    </xf>
    <xf numFmtId="0" fontId="3" fillId="10" borderId="14" xfId="3" applyFont="1" applyFill="1" applyBorder="1" applyAlignment="1" applyProtection="1">
      <alignment horizontal="center" vertical="center"/>
      <protection locked="0"/>
    </xf>
    <xf numFmtId="0" fontId="3" fillId="16" borderId="55" xfId="3" applyFont="1" applyFill="1" applyBorder="1" applyAlignment="1" applyProtection="1">
      <alignment horizontal="center" vertical="center" textRotation="90" wrapText="1"/>
      <protection locked="0"/>
    </xf>
    <xf numFmtId="0" fontId="3" fillId="16" borderId="63" xfId="3" applyFont="1" applyFill="1" applyBorder="1" applyAlignment="1" applyProtection="1">
      <alignment horizontal="center" vertical="center" textRotation="90" wrapText="1"/>
      <protection locked="0"/>
    </xf>
    <xf numFmtId="0" fontId="1" fillId="6" borderId="64" xfId="3" applyFont="1" applyFill="1" applyBorder="1" applyAlignment="1" applyProtection="1">
      <alignment horizontal="center" vertical="center"/>
      <protection locked="0"/>
    </xf>
    <xf numFmtId="0" fontId="3" fillId="6" borderId="21" xfId="3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>
      <alignment horizontal="right" vertical="center"/>
    </xf>
    <xf numFmtId="0" fontId="3" fillId="6" borderId="5" xfId="3" applyNumberFormat="1" applyFont="1" applyFill="1" applyBorder="1" applyAlignment="1">
      <alignment horizontal="right" vertical="center"/>
    </xf>
    <xf numFmtId="0" fontId="3" fillId="6" borderId="5" xfId="3" applyNumberFormat="1" applyFont="1" applyFill="1" applyBorder="1" applyAlignment="1">
      <alignment horizontal="center" vertical="center"/>
    </xf>
    <xf numFmtId="0" fontId="1" fillId="6" borderId="80" xfId="3" applyNumberFormat="1" applyFont="1" applyFill="1" applyBorder="1" applyAlignment="1">
      <alignment horizontal="center" vertical="center" textRotation="255" wrapText="1"/>
    </xf>
    <xf numFmtId="0" fontId="1" fillId="6" borderId="87" xfId="3" applyNumberFormat="1" applyFont="1" applyFill="1" applyBorder="1" applyAlignment="1">
      <alignment horizontal="center" vertical="center" textRotation="255" wrapText="1"/>
    </xf>
    <xf numFmtId="0" fontId="1" fillId="6" borderId="82" xfId="3" applyNumberFormat="1" applyFont="1" applyFill="1" applyBorder="1" applyAlignment="1">
      <alignment horizontal="center" vertical="center"/>
    </xf>
    <xf numFmtId="0" fontId="1" fillId="6" borderId="83" xfId="3" applyNumberFormat="1" applyFont="1" applyFill="1" applyBorder="1" applyAlignment="1">
      <alignment horizontal="center" vertical="center"/>
    </xf>
    <xf numFmtId="0" fontId="1" fillId="6" borderId="84" xfId="3" applyNumberFormat="1" applyFont="1" applyFill="1" applyBorder="1" applyAlignment="1">
      <alignment horizontal="center" vertical="center"/>
    </xf>
    <xf numFmtId="0" fontId="1" fillId="6" borderId="4" xfId="3" applyNumberFormat="1" applyFont="1" applyFill="1" applyBorder="1" applyAlignment="1">
      <alignment horizontal="center" vertical="center"/>
    </xf>
    <xf numFmtId="0" fontId="1" fillId="6" borderId="19" xfId="3" applyNumberFormat="1" applyFont="1" applyFill="1" applyBorder="1" applyAlignment="1">
      <alignment horizontal="center" vertical="center"/>
    </xf>
    <xf numFmtId="0" fontId="1" fillId="6" borderId="45" xfId="3" applyNumberFormat="1" applyFont="1" applyFill="1" applyBorder="1" applyAlignment="1">
      <alignment horizontal="center" vertical="center"/>
    </xf>
    <xf numFmtId="0" fontId="1" fillId="6" borderId="31" xfId="3" applyNumberFormat="1" applyFont="1" applyFill="1" applyBorder="1" applyAlignment="1">
      <alignment horizontal="center" vertical="center"/>
    </xf>
    <xf numFmtId="0" fontId="1" fillId="6" borderId="30" xfId="3" applyNumberFormat="1" applyFont="1" applyFill="1" applyBorder="1" applyAlignment="1">
      <alignment horizontal="center" vertical="center"/>
    </xf>
    <xf numFmtId="0" fontId="1" fillId="6" borderId="29" xfId="3" applyNumberFormat="1" applyFont="1" applyFill="1" applyBorder="1" applyAlignment="1">
      <alignment horizontal="center" vertical="center"/>
    </xf>
    <xf numFmtId="0" fontId="14" fillId="6" borderId="37" xfId="3" applyNumberFormat="1" applyFont="1" applyFill="1" applyBorder="1" applyAlignment="1">
      <alignment horizontal="center" vertical="center"/>
    </xf>
    <xf numFmtId="0" fontId="1" fillId="6" borderId="41" xfId="3" applyNumberFormat="1" applyFont="1" applyFill="1" applyBorder="1" applyAlignment="1">
      <alignment horizontal="center" vertical="center"/>
    </xf>
    <xf numFmtId="0" fontId="1" fillId="6" borderId="43" xfId="3" applyNumberFormat="1" applyFont="1" applyFill="1" applyBorder="1" applyAlignment="1">
      <alignment horizontal="center" vertical="center"/>
    </xf>
    <xf numFmtId="0" fontId="1" fillId="6" borderId="27" xfId="3" applyNumberFormat="1" applyFont="1" applyFill="1" applyBorder="1" applyAlignment="1">
      <alignment horizontal="left" vertical="center"/>
    </xf>
    <xf numFmtId="0" fontId="1" fillId="6" borderId="44" xfId="3" applyNumberFormat="1" applyFont="1" applyFill="1" applyBorder="1" applyAlignment="1">
      <alignment horizontal="left" vertical="center"/>
    </xf>
    <xf numFmtId="0" fontId="1" fillId="6" borderId="25" xfId="3" applyNumberFormat="1" applyFont="1" applyFill="1" applyBorder="1" applyAlignment="1">
      <alignment horizontal="left" vertical="center"/>
    </xf>
    <xf numFmtId="0" fontId="1" fillId="6" borderId="37" xfId="3" applyNumberFormat="1" applyFont="1" applyFill="1" applyBorder="1" applyAlignment="1">
      <alignment horizontal="right" vertical="center"/>
    </xf>
    <xf numFmtId="0" fontId="1" fillId="6" borderId="41" xfId="3" applyNumberFormat="1" applyFont="1" applyFill="1" applyBorder="1" applyAlignment="1">
      <alignment horizontal="right" vertical="center"/>
    </xf>
    <xf numFmtId="0" fontId="1" fillId="6" borderId="42" xfId="3" applyNumberFormat="1" applyFont="1" applyFill="1" applyBorder="1" applyAlignment="1">
      <alignment horizontal="right" vertical="center"/>
    </xf>
    <xf numFmtId="0" fontId="1" fillId="6" borderId="31" xfId="3" applyNumberFormat="1" applyFont="1" applyFill="1" applyBorder="1" applyAlignment="1">
      <alignment horizontal="right" vertical="center"/>
    </xf>
    <xf numFmtId="0" fontId="1" fillId="6" borderId="30" xfId="3" applyNumberFormat="1" applyFont="1" applyFill="1" applyBorder="1" applyAlignment="1">
      <alignment horizontal="right" vertical="center"/>
    </xf>
    <xf numFmtId="0" fontId="1" fillId="6" borderId="28" xfId="3" applyNumberFormat="1" applyFont="1" applyFill="1" applyBorder="1" applyAlignment="1">
      <alignment horizontal="right" vertical="center"/>
    </xf>
    <xf numFmtId="0" fontId="7" fillId="6" borderId="1" xfId="3" applyNumberFormat="1" applyFont="1" applyFill="1" applyBorder="1" applyAlignment="1">
      <alignment horizontal="center" vertical="center"/>
    </xf>
    <xf numFmtId="0" fontId="1" fillId="6" borderId="31" xfId="3" applyNumberFormat="1" applyFont="1" applyFill="1" applyBorder="1" applyAlignment="1">
      <alignment horizontal="left" vertical="center"/>
    </xf>
    <xf numFmtId="0" fontId="3" fillId="6" borderId="30" xfId="3" applyNumberFormat="1" applyFont="1" applyFill="1" applyBorder="1" applyAlignment="1">
      <alignment horizontal="left" vertical="center"/>
    </xf>
    <xf numFmtId="0" fontId="3" fillId="6" borderId="29" xfId="3" applyNumberFormat="1" applyFont="1" applyFill="1" applyBorder="1" applyAlignment="1">
      <alignment horizontal="left" vertical="center"/>
    </xf>
    <xf numFmtId="0" fontId="3" fillId="6" borderId="18" xfId="3" applyNumberFormat="1" applyFont="1" applyFill="1" applyBorder="1" applyAlignment="1" applyProtection="1">
      <alignment horizontal="center" vertical="center" wrapText="1"/>
      <protection locked="0"/>
    </xf>
    <xf numFmtId="0" fontId="4" fillId="14" borderId="2" xfId="6" applyFont="1" applyFill="1" applyBorder="1"/>
    <xf numFmtId="0" fontId="4" fillId="14" borderId="17" xfId="6" applyFill="1" applyBorder="1"/>
    <xf numFmtId="0" fontId="4" fillId="14" borderId="2" xfId="6" applyFill="1" applyBorder="1"/>
    <xf numFmtId="0" fontId="26" fillId="3" borderId="1" xfId="6" applyFont="1" applyFill="1" applyBorder="1" applyAlignment="1" applyProtection="1">
      <alignment horizontal="center" vertical="center"/>
      <protection locked="0"/>
    </xf>
    <xf numFmtId="0" fontId="4" fillId="15" borderId="5" xfId="6" applyNumberFormat="1" applyFont="1" applyFill="1" applyBorder="1" applyAlignment="1" applyProtection="1">
      <alignment horizontal="left" vertical="center" wrapText="1"/>
      <protection locked="0"/>
    </xf>
    <xf numFmtId="0" fontId="4" fillId="15" borderId="1" xfId="6" applyNumberFormat="1" applyFont="1" applyFill="1" applyBorder="1" applyAlignment="1" applyProtection="1">
      <alignment horizontal="left" vertical="center" wrapText="1"/>
      <protection locked="0"/>
    </xf>
    <xf numFmtId="0" fontId="4" fillId="14" borderId="2" xfId="6" applyFill="1" applyBorder="1" applyAlignment="1">
      <alignment horizontal="left"/>
    </xf>
    <xf numFmtId="0" fontId="4" fillId="14" borderId="17" xfId="6" applyFill="1" applyBorder="1" applyAlignment="1">
      <alignment horizontal="left"/>
    </xf>
  </cellXfs>
  <cellStyles count="9">
    <cellStyle name="Обычный" xfId="0" builtinId="0"/>
    <cellStyle name="Обычный 2" xfId="1"/>
    <cellStyle name="Обычный 3" xfId="2"/>
    <cellStyle name="Обычный 3 2" xfId="6"/>
    <cellStyle name="Обычный 4" xfId="3"/>
    <cellStyle name="Обычный 4 2" xfId="8"/>
    <cellStyle name="Обычный 5" xfId="7"/>
    <cellStyle name="Процентный" xfId="5" builtinId="5"/>
    <cellStyle name="Стиль 1" xfId="4"/>
  </cellStyles>
  <dxfs count="0"/>
  <tableStyles count="0" defaultTableStyle="TableStyleMedium2" defaultPivotStyle="PivotStyleLight16"/>
  <colors>
    <mruColors>
      <color rgb="FF99CCFF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47"/>
  <sheetViews>
    <sheetView showGridLines="0" topLeftCell="A16" workbookViewId="0">
      <selection activeCell="AZ30" sqref="AZ30"/>
    </sheetView>
  </sheetViews>
  <sheetFormatPr defaultColWidth="14.6640625" defaultRowHeight="13.5" customHeight="1"/>
  <cols>
    <col min="1" max="48" width="3.33203125" style="6" customWidth="1"/>
    <col min="49" max="16384" width="14.6640625" style="6"/>
  </cols>
  <sheetData>
    <row r="1" spans="1:49" ht="24" customHeight="1">
      <c r="D1" s="8"/>
      <c r="E1" s="8"/>
      <c r="F1" s="8"/>
      <c r="AK1" s="356" t="s">
        <v>162</v>
      </c>
      <c r="AL1" s="356"/>
      <c r="AM1" s="356"/>
      <c r="AN1" s="356"/>
      <c r="AO1" s="356"/>
      <c r="AP1" s="356"/>
      <c r="AQ1" s="356"/>
      <c r="AR1" s="356"/>
      <c r="AS1" s="356"/>
      <c r="AT1" s="356"/>
      <c r="AU1" s="356"/>
      <c r="AV1" s="356"/>
      <c r="AW1" s="296"/>
    </row>
    <row r="2" spans="1:49" ht="17.25" customHeight="1">
      <c r="D2" s="8"/>
      <c r="E2" s="8"/>
      <c r="F2" s="8"/>
      <c r="AK2" s="357" t="s">
        <v>289</v>
      </c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296"/>
    </row>
    <row r="3" spans="1:49" ht="9.75" customHeight="1">
      <c r="D3" s="8"/>
      <c r="E3" s="8"/>
      <c r="F3" s="8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296"/>
    </row>
    <row r="4" spans="1:49" ht="9.75" customHeight="1">
      <c r="D4" s="8"/>
      <c r="E4" s="8"/>
      <c r="F4" s="8"/>
      <c r="AK4" s="358" t="s">
        <v>205</v>
      </c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296"/>
    </row>
    <row r="5" spans="1:49" ht="8.25" customHeight="1">
      <c r="D5" s="8"/>
      <c r="E5" s="8"/>
      <c r="F5" s="8"/>
      <c r="AK5" s="358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8"/>
      <c r="AW5" s="296"/>
    </row>
    <row r="6" spans="1:49" ht="8.25" customHeight="1">
      <c r="D6" s="8"/>
      <c r="E6" s="8"/>
      <c r="F6" s="8"/>
      <c r="AK6" s="358"/>
      <c r="AL6" s="358"/>
      <c r="AM6" s="358"/>
      <c r="AN6" s="358"/>
      <c r="AO6" s="358"/>
      <c r="AP6" s="358"/>
      <c r="AQ6" s="358"/>
      <c r="AR6" s="358"/>
      <c r="AS6" s="358"/>
      <c r="AT6" s="358"/>
      <c r="AU6" s="358"/>
      <c r="AV6" s="358"/>
      <c r="AW6" s="296"/>
    </row>
    <row r="7" spans="1:49" ht="8.25" customHeight="1">
      <c r="A7" s="8"/>
      <c r="B7" s="8"/>
      <c r="C7" s="8"/>
      <c r="D7" s="8"/>
      <c r="E7" s="8"/>
      <c r="F7" s="8"/>
      <c r="AK7" s="360" t="s">
        <v>398</v>
      </c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296"/>
    </row>
    <row r="8" spans="1:49" ht="8.25" customHeight="1">
      <c r="D8" s="8"/>
      <c r="E8" s="8"/>
      <c r="F8" s="8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296"/>
    </row>
    <row r="9" spans="1:49" ht="8.25" customHeight="1">
      <c r="D9" s="8"/>
      <c r="E9" s="8"/>
      <c r="F9" s="8"/>
    </row>
    <row r="10" spans="1:49" ht="15" customHeight="1">
      <c r="A10" s="8"/>
      <c r="B10" s="8"/>
      <c r="C10" s="8"/>
      <c r="D10" s="8"/>
      <c r="E10" s="8"/>
      <c r="F10" s="8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</row>
    <row r="11" spans="1:49" ht="5.25" customHeight="1">
      <c r="D11" s="8"/>
      <c r="E11" s="8"/>
      <c r="F11" s="8"/>
    </row>
    <row r="12" spans="1:49" ht="12.75" customHeight="1">
      <c r="A12" s="8"/>
      <c r="B12" s="8"/>
      <c r="C12" s="8"/>
      <c r="D12" s="8"/>
      <c r="E12" s="8"/>
      <c r="F12" s="8"/>
    </row>
    <row r="13" spans="1:49" ht="13.5" customHeight="1">
      <c r="A13" s="8"/>
      <c r="B13" s="8"/>
      <c r="C13" s="8"/>
      <c r="D13" s="8"/>
      <c r="E13" s="8"/>
      <c r="F13" s="8"/>
    </row>
    <row r="14" spans="1:49" ht="38.25" customHeight="1">
      <c r="A14" s="362" t="s">
        <v>164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362"/>
      <c r="AQ14" s="362"/>
      <c r="AR14" s="362"/>
      <c r="AS14" s="362"/>
      <c r="AT14" s="362"/>
      <c r="AU14" s="362"/>
      <c r="AV14" s="362"/>
    </row>
    <row r="15" spans="1:49" ht="13.5" customHeight="1">
      <c r="A15" s="363" t="s">
        <v>290</v>
      </c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363"/>
      <c r="AI15" s="363"/>
      <c r="AJ15" s="363"/>
      <c r="AK15" s="363"/>
      <c r="AL15" s="363"/>
      <c r="AM15" s="363"/>
      <c r="AN15" s="363"/>
      <c r="AO15" s="363"/>
      <c r="AP15" s="363"/>
      <c r="AQ15" s="363"/>
      <c r="AR15" s="363"/>
      <c r="AS15" s="363"/>
      <c r="AT15" s="363"/>
      <c r="AU15" s="363"/>
      <c r="AV15" s="363"/>
    </row>
    <row r="16" spans="1:49" ht="13.5" customHeight="1">
      <c r="A16" s="364" t="s">
        <v>283</v>
      </c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364"/>
      <c r="AV16" s="364"/>
    </row>
    <row r="17" spans="1:53" ht="13.5" customHeight="1">
      <c r="A17" s="364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5"/>
      <c r="AJ17" s="365"/>
      <c r="AK17" s="365"/>
      <c r="AL17" s="365"/>
      <c r="AM17" s="365"/>
      <c r="AN17" s="365"/>
      <c r="AO17" s="365"/>
      <c r="AP17" s="365"/>
      <c r="AQ17" s="365"/>
      <c r="AR17" s="365"/>
      <c r="AS17" s="365"/>
      <c r="AT17" s="365"/>
      <c r="AU17" s="365"/>
      <c r="AV17" s="364"/>
    </row>
    <row r="18" spans="1:53" ht="13.5" customHeight="1">
      <c r="A18" s="364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</row>
    <row r="19" spans="1:53" ht="13.5" customHeight="1">
      <c r="A19" s="366" t="s">
        <v>165</v>
      </c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6"/>
      <c r="AU19" s="366"/>
      <c r="AV19" s="366"/>
    </row>
    <row r="20" spans="1:53" ht="13.5" customHeight="1">
      <c r="A20" s="366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/>
      <c r="AP20" s="366"/>
      <c r="AQ20" s="366"/>
      <c r="AR20" s="366"/>
      <c r="AS20" s="366"/>
      <c r="AT20" s="366"/>
      <c r="AU20" s="366"/>
      <c r="AV20" s="366"/>
    </row>
    <row r="21" spans="1:53" ht="13.5" customHeight="1">
      <c r="A21" s="367" t="s">
        <v>291</v>
      </c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7"/>
      <c r="P21" s="367"/>
      <c r="Q21" s="367"/>
      <c r="R21" s="367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  <c r="AR21" s="367"/>
      <c r="AS21" s="367"/>
      <c r="AT21" s="367"/>
      <c r="AU21" s="367"/>
      <c r="AV21" s="367"/>
    </row>
    <row r="22" spans="1:53" ht="13.5" customHeight="1">
      <c r="A22" s="368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8"/>
      <c r="AD22" s="368"/>
      <c r="AE22" s="368"/>
      <c r="AF22" s="368"/>
      <c r="AG22" s="368"/>
      <c r="AH22" s="368"/>
      <c r="AI22" s="368"/>
      <c r="AJ22" s="368"/>
      <c r="AK22" s="368"/>
      <c r="AL22" s="368"/>
      <c r="AM22" s="368"/>
      <c r="AN22" s="368"/>
      <c r="AO22" s="368"/>
      <c r="AP22" s="368"/>
      <c r="AQ22" s="368"/>
      <c r="AR22" s="368"/>
      <c r="AS22" s="368"/>
      <c r="AT22" s="368"/>
      <c r="AU22" s="368"/>
      <c r="AV22" s="368"/>
      <c r="AW22" s="12"/>
      <c r="AX22" s="12"/>
      <c r="AY22" s="12"/>
      <c r="AZ22" s="12"/>
      <c r="BA22" s="12"/>
    </row>
    <row r="23" spans="1:53" ht="17.25" customHeight="1">
      <c r="A23" s="369" t="s">
        <v>243</v>
      </c>
      <c r="B23" s="369"/>
      <c r="C23" s="369"/>
      <c r="D23" s="369"/>
      <c r="E23" s="369"/>
      <c r="F23" s="8"/>
      <c r="G23" s="370" t="s">
        <v>399</v>
      </c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0"/>
      <c r="AE23" s="370"/>
      <c r="AF23" s="370"/>
      <c r="AG23" s="370"/>
      <c r="AH23" s="370"/>
      <c r="AI23" s="370"/>
      <c r="AJ23" s="370"/>
      <c r="AK23" s="370"/>
      <c r="AL23" s="370"/>
      <c r="AM23" s="370"/>
      <c r="AN23" s="370"/>
      <c r="AO23" s="370"/>
      <c r="AP23" s="370"/>
      <c r="AQ23" s="370"/>
      <c r="AR23" s="370"/>
      <c r="AS23" s="370"/>
      <c r="AT23" s="370"/>
      <c r="AU23" s="370"/>
      <c r="AV23" s="370"/>
      <c r="AW23" s="12"/>
      <c r="AX23" s="12"/>
      <c r="AY23" s="12"/>
      <c r="AZ23" s="12"/>
      <c r="BA23" s="12"/>
    </row>
    <row r="24" spans="1:53" ht="13.5" customHeight="1">
      <c r="A24" s="371" t="s">
        <v>166</v>
      </c>
      <c r="B24" s="371"/>
      <c r="C24" s="371"/>
      <c r="D24" s="371"/>
      <c r="E24" s="371"/>
      <c r="F24" s="371"/>
      <c r="G24" s="371" t="s">
        <v>167</v>
      </c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71"/>
      <c r="AJ24" s="371"/>
      <c r="AK24" s="371"/>
      <c r="AL24" s="371"/>
      <c r="AM24" s="371"/>
      <c r="AN24" s="371"/>
      <c r="AO24" s="371"/>
      <c r="AP24" s="371"/>
      <c r="AQ24" s="371"/>
      <c r="AR24" s="371"/>
      <c r="AS24" s="371"/>
      <c r="AT24" s="371"/>
      <c r="AU24" s="371"/>
      <c r="AV24" s="7"/>
      <c r="AW24" s="12"/>
      <c r="AX24" s="12"/>
      <c r="AY24" s="12"/>
      <c r="AZ24" s="12"/>
      <c r="BA24" s="12"/>
    </row>
    <row r="25" spans="1:53" ht="13.5" customHeight="1">
      <c r="A25" s="371"/>
      <c r="B25" s="371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1"/>
      <c r="P25" s="371"/>
      <c r="Q25" s="371"/>
      <c r="R25" s="371"/>
      <c r="S25" s="371"/>
      <c r="T25" s="371"/>
      <c r="U25" s="371"/>
      <c r="V25" s="371"/>
      <c r="W25" s="371"/>
      <c r="X25" s="371"/>
      <c r="Y25" s="371"/>
      <c r="Z25" s="371"/>
      <c r="AA25" s="371"/>
      <c r="AB25" s="371"/>
      <c r="AC25" s="371"/>
      <c r="AD25" s="371"/>
      <c r="AE25" s="371"/>
      <c r="AF25" s="371"/>
      <c r="AG25" s="371"/>
      <c r="AH25" s="371"/>
      <c r="AI25" s="371"/>
      <c r="AJ25" s="371"/>
      <c r="AK25" s="371"/>
      <c r="AL25" s="371"/>
      <c r="AM25" s="371"/>
      <c r="AN25" s="371"/>
      <c r="AO25" s="371"/>
      <c r="AP25" s="371"/>
      <c r="AQ25" s="371"/>
      <c r="AR25" s="371"/>
      <c r="AS25" s="371"/>
      <c r="AT25" s="371"/>
      <c r="AU25" s="371"/>
      <c r="AV25" s="7"/>
      <c r="AW25" s="12"/>
      <c r="AX25" s="12"/>
      <c r="AY25" s="12"/>
      <c r="AZ25" s="12"/>
      <c r="BA25" s="12"/>
    </row>
    <row r="26" spans="1:53" ht="18" customHeight="1">
      <c r="A26" s="372" t="s">
        <v>168</v>
      </c>
      <c r="B26" s="372"/>
      <c r="C26" s="372"/>
      <c r="D26" s="372"/>
      <c r="E26" s="370" t="s">
        <v>284</v>
      </c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370"/>
      <c r="AO26" s="370"/>
      <c r="AP26" s="370"/>
      <c r="AQ26" s="370"/>
      <c r="AR26" s="370"/>
      <c r="AS26" s="370"/>
      <c r="AT26" s="370"/>
      <c r="AU26" s="370"/>
      <c r="AV26" s="370"/>
      <c r="AW26" s="12"/>
      <c r="AX26" s="12"/>
      <c r="AY26" s="12"/>
      <c r="AZ26" s="12"/>
      <c r="BA26" s="12"/>
    </row>
    <row r="27" spans="1:53" ht="13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10"/>
      <c r="AL27" s="8"/>
      <c r="AM27" s="8"/>
      <c r="AN27" s="8"/>
      <c r="AO27" s="8"/>
      <c r="AP27" s="8"/>
      <c r="AQ27" s="8"/>
      <c r="AR27" s="7"/>
      <c r="AS27" s="7"/>
      <c r="AT27" s="8"/>
      <c r="AU27" s="7"/>
      <c r="AV27" s="7"/>
      <c r="AW27" s="12"/>
      <c r="AX27" s="12"/>
      <c r="AY27" s="12"/>
      <c r="AZ27" s="12"/>
      <c r="BA27" s="12"/>
    </row>
    <row r="28" spans="1:53" ht="15" customHeight="1">
      <c r="A28" s="373" t="s">
        <v>169</v>
      </c>
      <c r="B28" s="373"/>
      <c r="C28" s="373"/>
      <c r="D28" s="373"/>
      <c r="E28" s="373"/>
      <c r="F28" s="373"/>
      <c r="G28" s="374" t="s">
        <v>287</v>
      </c>
      <c r="H28" s="374"/>
      <c r="I28" s="374"/>
      <c r="J28" s="374"/>
      <c r="K28" s="374"/>
      <c r="L28" s="374"/>
      <c r="M28" s="374"/>
      <c r="N28" s="374"/>
      <c r="O28" s="374"/>
      <c r="P28" s="374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4"/>
      <c r="AH28" s="374"/>
      <c r="AI28" s="374"/>
      <c r="AJ28" s="374"/>
      <c r="AK28" s="374"/>
      <c r="AL28" s="374"/>
      <c r="AM28" s="374"/>
      <c r="AN28" s="374"/>
      <c r="AO28" s="374"/>
      <c r="AP28" s="374"/>
      <c r="AQ28" s="374"/>
      <c r="AR28" s="374"/>
      <c r="AS28" s="374"/>
      <c r="AT28" s="374"/>
      <c r="AU28" s="374"/>
      <c r="AV28" s="374"/>
      <c r="AW28" s="12"/>
      <c r="AX28" s="12"/>
      <c r="AY28" s="12"/>
      <c r="AZ28" s="12"/>
      <c r="BA28" s="12"/>
    </row>
    <row r="29" spans="1:53" ht="15" customHeight="1">
      <c r="A29" s="11"/>
      <c r="B29" s="12"/>
      <c r="C29" s="12"/>
      <c r="D29" s="12"/>
      <c r="E29" s="12"/>
      <c r="F29" s="12"/>
      <c r="G29" s="375" t="s">
        <v>288</v>
      </c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5"/>
      <c r="AK29" s="375"/>
      <c r="AL29" s="375"/>
      <c r="AM29" s="375"/>
      <c r="AN29" s="375"/>
      <c r="AO29" s="375"/>
      <c r="AP29" s="375"/>
      <c r="AQ29" s="375"/>
      <c r="AR29" s="375"/>
      <c r="AS29" s="375"/>
      <c r="AT29" s="375"/>
      <c r="AU29" s="375"/>
      <c r="AV29" s="375"/>
      <c r="AW29" s="12"/>
      <c r="AX29" s="12"/>
      <c r="AY29" s="12"/>
      <c r="AZ29" s="12"/>
      <c r="BA29" s="12"/>
    </row>
    <row r="30" spans="1:53" ht="15" customHeight="1">
      <c r="A30" s="11"/>
      <c r="B30" s="12"/>
      <c r="C30" s="12"/>
      <c r="D30" s="12"/>
      <c r="E30" s="12"/>
      <c r="F30" s="12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374"/>
      <c r="AM30" s="374"/>
      <c r="AN30" s="374"/>
      <c r="AO30" s="374"/>
      <c r="AP30" s="374"/>
      <c r="AQ30" s="374"/>
      <c r="AR30" s="374"/>
      <c r="AS30" s="374"/>
      <c r="AT30" s="374"/>
      <c r="AU30" s="374"/>
      <c r="AV30" s="374"/>
      <c r="AW30" s="12"/>
      <c r="AX30" s="12"/>
      <c r="AY30" s="12"/>
      <c r="AZ30" s="12"/>
      <c r="BA30" s="12"/>
    </row>
    <row r="31" spans="1:53" ht="13.5" hidden="1" customHeight="1">
      <c r="A31" s="11"/>
      <c r="B31" s="12"/>
      <c r="C31" s="12"/>
      <c r="D31" s="12"/>
      <c r="E31" s="12"/>
      <c r="F31" s="12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4"/>
      <c r="AH31" s="374"/>
      <c r="AI31" s="374"/>
      <c r="AJ31" s="374"/>
      <c r="AK31" s="374"/>
      <c r="AL31" s="374"/>
      <c r="AM31" s="374"/>
      <c r="AN31" s="374"/>
      <c r="AO31" s="374"/>
      <c r="AP31" s="374"/>
      <c r="AQ31" s="374"/>
      <c r="AR31" s="374"/>
      <c r="AS31" s="374"/>
      <c r="AT31" s="374"/>
      <c r="AU31" s="374"/>
      <c r="AV31" s="374"/>
      <c r="AW31" s="12"/>
      <c r="AX31" s="12"/>
      <c r="AY31" s="12"/>
      <c r="AZ31" s="12"/>
      <c r="BA31" s="12"/>
    </row>
    <row r="32" spans="1:53" ht="13.5" hidden="1" customHeight="1">
      <c r="A32" s="11"/>
      <c r="B32" s="12"/>
      <c r="C32" s="12"/>
      <c r="D32" s="12"/>
      <c r="E32" s="12"/>
      <c r="F32" s="12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4"/>
      <c r="AH32" s="374"/>
      <c r="AI32" s="374"/>
      <c r="AJ32" s="374"/>
      <c r="AK32" s="374"/>
      <c r="AL32" s="374"/>
      <c r="AM32" s="374"/>
      <c r="AN32" s="374"/>
      <c r="AO32" s="374"/>
      <c r="AP32" s="374"/>
      <c r="AQ32" s="374"/>
      <c r="AR32" s="374"/>
      <c r="AS32" s="374"/>
      <c r="AT32" s="374"/>
      <c r="AU32" s="374"/>
      <c r="AV32" s="374"/>
      <c r="AW32" s="12"/>
      <c r="AX32" s="12"/>
      <c r="AY32" s="12"/>
      <c r="AZ32" s="12"/>
      <c r="BA32" s="12"/>
    </row>
    <row r="33" spans="1:53" ht="13.5" hidden="1" customHeight="1">
      <c r="A33" s="11"/>
      <c r="B33" s="12"/>
      <c r="C33" s="12"/>
      <c r="D33" s="12"/>
      <c r="E33" s="12"/>
      <c r="F33" s="12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4"/>
      <c r="AN33" s="374"/>
      <c r="AO33" s="374"/>
      <c r="AP33" s="374"/>
      <c r="AQ33" s="374"/>
      <c r="AR33" s="374"/>
      <c r="AS33" s="374"/>
      <c r="AT33" s="374"/>
      <c r="AU33" s="374"/>
      <c r="AV33" s="374"/>
      <c r="AW33" s="12"/>
      <c r="AX33" s="12"/>
      <c r="AY33" s="12"/>
      <c r="AZ33" s="12"/>
      <c r="BA33" s="12"/>
    </row>
    <row r="34" spans="1:53" ht="13.5" hidden="1" customHeight="1">
      <c r="A34" s="11"/>
      <c r="B34" s="12"/>
      <c r="C34" s="12"/>
      <c r="D34" s="12"/>
      <c r="E34" s="12"/>
      <c r="F34" s="12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4"/>
      <c r="Y34" s="374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  <c r="AJ34" s="374"/>
      <c r="AK34" s="374"/>
      <c r="AL34" s="374"/>
      <c r="AM34" s="374"/>
      <c r="AN34" s="374"/>
      <c r="AO34" s="374"/>
      <c r="AP34" s="374"/>
      <c r="AQ34" s="374"/>
      <c r="AR34" s="374"/>
      <c r="AS34" s="374"/>
      <c r="AT34" s="374"/>
      <c r="AU34" s="374"/>
      <c r="AV34" s="374"/>
      <c r="AW34" s="12"/>
      <c r="AX34" s="12"/>
      <c r="AY34" s="12"/>
      <c r="AZ34" s="12"/>
      <c r="BA34" s="12"/>
    </row>
    <row r="35" spans="1:53" s="14" customFormat="1" ht="13.5" customHeight="1">
      <c r="A35" s="13"/>
      <c r="B35" s="12"/>
      <c r="C35" s="12"/>
      <c r="D35" s="12"/>
      <c r="E35" s="12"/>
      <c r="F35" s="12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Z35" s="374"/>
      <c r="AA35" s="374"/>
      <c r="AB35" s="374"/>
      <c r="AC35" s="374"/>
      <c r="AD35" s="374"/>
      <c r="AE35" s="374"/>
      <c r="AF35" s="374"/>
      <c r="AG35" s="374"/>
      <c r="AH35" s="374"/>
      <c r="AI35" s="374"/>
      <c r="AJ35" s="374"/>
      <c r="AK35" s="374"/>
      <c r="AL35" s="374"/>
      <c r="AM35" s="374"/>
      <c r="AN35" s="374"/>
      <c r="AO35" s="374"/>
      <c r="AP35" s="374"/>
      <c r="AQ35" s="374"/>
      <c r="AR35" s="374"/>
      <c r="AS35" s="374"/>
      <c r="AT35" s="374"/>
      <c r="AU35" s="374"/>
      <c r="AV35" s="374"/>
      <c r="AW35" s="12"/>
      <c r="AX35" s="12"/>
      <c r="AY35" s="12"/>
      <c r="AZ35" s="12"/>
      <c r="BA35" s="12"/>
    </row>
    <row r="36" spans="1:53" ht="13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0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8"/>
      <c r="AU36" s="7"/>
      <c r="AV36" s="7"/>
      <c r="AW36" s="12"/>
      <c r="AX36" s="12"/>
      <c r="AY36" s="12"/>
      <c r="AZ36" s="12"/>
      <c r="BA36" s="12"/>
    </row>
    <row r="37" spans="1:53" ht="17.25" customHeight="1">
      <c r="A37" s="372" t="s">
        <v>170</v>
      </c>
      <c r="B37" s="372"/>
      <c r="C37" s="372"/>
      <c r="D37" s="372"/>
      <c r="E37" s="372"/>
      <c r="F37" s="372"/>
      <c r="G37" s="378" t="s">
        <v>203</v>
      </c>
      <c r="H37" s="378"/>
      <c r="I37" s="378"/>
      <c r="J37" s="378"/>
      <c r="K37" s="378"/>
      <c r="L37" s="378"/>
      <c r="M37" s="378"/>
      <c r="N37" s="378"/>
      <c r="O37" s="8"/>
      <c r="P37" s="10"/>
      <c r="Q37" s="372" t="s">
        <v>171</v>
      </c>
      <c r="R37" s="372"/>
      <c r="S37" s="372"/>
      <c r="T37" s="372"/>
      <c r="U37" s="372"/>
      <c r="V37" s="372"/>
      <c r="W37" s="372"/>
      <c r="X37" s="372"/>
      <c r="Y37" s="372"/>
      <c r="Z37" s="372"/>
      <c r="AA37" s="372"/>
      <c r="AB37" s="372"/>
      <c r="AC37" s="378" t="s">
        <v>204</v>
      </c>
      <c r="AD37" s="378"/>
      <c r="AE37" s="378"/>
      <c r="AF37" s="378"/>
      <c r="AG37" s="378"/>
      <c r="AH37" s="8"/>
      <c r="AI37" s="372" t="s">
        <v>172</v>
      </c>
      <c r="AJ37" s="372"/>
      <c r="AK37" s="372"/>
      <c r="AL37" s="372"/>
      <c r="AM37" s="372"/>
      <c r="AN37" s="372"/>
      <c r="AO37" s="372"/>
      <c r="AP37" s="372"/>
      <c r="AQ37" s="372"/>
      <c r="AR37" s="372"/>
      <c r="AS37" s="378">
        <v>2018</v>
      </c>
      <c r="AT37" s="378"/>
      <c r="AU37" s="378"/>
      <c r="AV37" s="378"/>
      <c r="AW37" s="12"/>
      <c r="AX37" s="12"/>
      <c r="AY37" s="12"/>
      <c r="AZ37" s="12"/>
      <c r="BA37" s="12"/>
    </row>
    <row r="38" spans="1:53" ht="13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7"/>
      <c r="AS38" s="7"/>
      <c r="AT38" s="8"/>
      <c r="AU38" s="7"/>
      <c r="AV38" s="7"/>
      <c r="AW38" s="12"/>
      <c r="AX38" s="12"/>
      <c r="AY38" s="12"/>
      <c r="AZ38" s="12"/>
      <c r="BA38" s="12"/>
    </row>
    <row r="39" spans="1:53" ht="18.75" customHeight="1">
      <c r="A39" s="372" t="s">
        <v>173</v>
      </c>
      <c r="B39" s="372"/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6" t="s">
        <v>174</v>
      </c>
      <c r="V39" s="376"/>
      <c r="W39" s="376"/>
      <c r="X39" s="376"/>
      <c r="Y39" s="376"/>
      <c r="Z39" s="376"/>
      <c r="AA39" s="376"/>
      <c r="AB39" s="376"/>
      <c r="AC39" s="376"/>
      <c r="AD39" s="376"/>
      <c r="AE39" s="376"/>
      <c r="AF39" s="376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6"/>
      <c r="AR39" s="376"/>
      <c r="AS39" s="376"/>
      <c r="AT39" s="376"/>
      <c r="AU39" s="376"/>
      <c r="AV39" s="376"/>
      <c r="AW39" s="12"/>
      <c r="AX39" s="12"/>
      <c r="AY39" s="12"/>
      <c r="AZ39" s="12"/>
      <c r="BA39" s="12"/>
    </row>
    <row r="40" spans="1:53" ht="13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377" t="s">
        <v>175</v>
      </c>
      <c r="V40" s="377"/>
      <c r="W40" s="377"/>
      <c r="X40" s="377"/>
      <c r="Y40" s="377"/>
      <c r="Z40" s="377"/>
      <c r="AA40" s="377"/>
      <c r="AB40" s="377"/>
      <c r="AC40" s="377"/>
      <c r="AD40" s="377"/>
      <c r="AE40" s="377"/>
      <c r="AF40" s="377"/>
      <c r="AG40" s="377"/>
      <c r="AH40" s="377"/>
      <c r="AI40" s="377"/>
      <c r="AJ40" s="377"/>
      <c r="AK40" s="377"/>
      <c r="AL40" s="377"/>
      <c r="AM40" s="377"/>
      <c r="AN40" s="377"/>
      <c r="AO40" s="377"/>
      <c r="AP40" s="377"/>
      <c r="AQ40" s="377"/>
      <c r="AR40" s="377"/>
      <c r="AS40" s="377"/>
      <c r="AT40" s="377"/>
      <c r="AU40" s="377"/>
      <c r="AV40" s="377"/>
      <c r="AW40" s="12"/>
      <c r="AX40" s="12"/>
      <c r="AY40" s="12"/>
      <c r="AZ40" s="12"/>
      <c r="BA40" s="12"/>
    </row>
    <row r="41" spans="1:53" ht="13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13.5" customHeight="1">
      <c r="U42" s="351" t="s">
        <v>163</v>
      </c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231"/>
      <c r="AH42" s="231"/>
      <c r="AI42" s="231"/>
      <c r="AJ42" s="231"/>
      <c r="AK42" s="352" t="s">
        <v>285</v>
      </c>
      <c r="AL42" s="352"/>
      <c r="AM42" s="352"/>
      <c r="AN42" s="352"/>
      <c r="AO42" s="352"/>
      <c r="AP42" s="230"/>
      <c r="AQ42" s="352" t="s">
        <v>286</v>
      </c>
      <c r="AR42" s="352"/>
      <c r="AS42" s="352"/>
      <c r="AT42" s="352"/>
    </row>
    <row r="45" spans="1:53" ht="13.5" customHeight="1"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231"/>
      <c r="S45" s="231"/>
      <c r="T45" s="231"/>
      <c r="U45" s="231"/>
      <c r="V45" s="352"/>
      <c r="W45" s="352"/>
      <c r="X45" s="352"/>
      <c r="Y45" s="352"/>
      <c r="Z45" s="352"/>
      <c r="AA45" s="230"/>
      <c r="AB45" s="352"/>
      <c r="AC45" s="352"/>
      <c r="AD45" s="352"/>
      <c r="AE45" s="352"/>
      <c r="AF45" s="231"/>
      <c r="AG45" s="231"/>
      <c r="AH45" s="232"/>
    </row>
    <row r="46" spans="1:53" ht="13.5" customHeight="1"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</row>
    <row r="47" spans="1:53" ht="13.5" customHeight="1">
      <c r="F47" s="353"/>
      <c r="G47" s="353"/>
      <c r="H47" s="354"/>
      <c r="I47" s="354"/>
      <c r="J47" s="354"/>
      <c r="K47" s="354"/>
      <c r="L47" s="354"/>
      <c r="M47" s="85"/>
      <c r="N47" s="355"/>
      <c r="O47" s="355"/>
      <c r="P47" s="355"/>
      <c r="Q47" s="355"/>
      <c r="R47" s="84"/>
    </row>
  </sheetData>
  <mergeCells count="43">
    <mergeCell ref="G32:AV32"/>
    <mergeCell ref="G33:AV33"/>
    <mergeCell ref="G34:AV34"/>
    <mergeCell ref="V45:Z45"/>
    <mergeCell ref="AB45:AE45"/>
    <mergeCell ref="G35:AV35"/>
    <mergeCell ref="A39:T39"/>
    <mergeCell ref="U39:AV39"/>
    <mergeCell ref="U40:AV40"/>
    <mergeCell ref="A37:F37"/>
    <mergeCell ref="G37:N37"/>
    <mergeCell ref="Q37:AB37"/>
    <mergeCell ref="AC37:AG37"/>
    <mergeCell ref="AI37:AR37"/>
    <mergeCell ref="AS37:AV37"/>
    <mergeCell ref="F45:Q45"/>
    <mergeCell ref="A28:F28"/>
    <mergeCell ref="G28:AV28"/>
    <mergeCell ref="G29:AV29"/>
    <mergeCell ref="G30:AV30"/>
    <mergeCell ref="G31:AV31"/>
    <mergeCell ref="A23:E23"/>
    <mergeCell ref="G23:AV23"/>
    <mergeCell ref="A24:F25"/>
    <mergeCell ref="G24:AU25"/>
    <mergeCell ref="A26:D26"/>
    <mergeCell ref="E26:AV26"/>
    <mergeCell ref="A14:AV14"/>
    <mergeCell ref="A15:AV15"/>
    <mergeCell ref="A16:AV18"/>
    <mergeCell ref="A19:AV20"/>
    <mergeCell ref="A21:AV22"/>
    <mergeCell ref="AK1:AV1"/>
    <mergeCell ref="AK2:AV3"/>
    <mergeCell ref="AK4:AV6"/>
    <mergeCell ref="AK7:AV8"/>
    <mergeCell ref="AK10:AV10"/>
    <mergeCell ref="U42:AF42"/>
    <mergeCell ref="AK42:AO42"/>
    <mergeCell ref="AQ42:AT42"/>
    <mergeCell ref="F47:G47"/>
    <mergeCell ref="H47:L47"/>
    <mergeCell ref="N47:Q47"/>
  </mergeCells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71"/>
  <sheetViews>
    <sheetView showGridLines="0" topLeftCell="A21" workbookViewId="0">
      <selection activeCell="F64" sqref="F64"/>
    </sheetView>
  </sheetViews>
  <sheetFormatPr defaultColWidth="14.6640625" defaultRowHeight="13.5" customHeight="1"/>
  <cols>
    <col min="1" max="1" width="6.5" style="33" customWidth="1"/>
    <col min="2" max="58" width="3.83203125" style="33" customWidth="1"/>
    <col min="59" max="16384" width="14.6640625" style="33"/>
  </cols>
  <sheetData>
    <row r="1" spans="1:58" ht="18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58" ht="19.5" customHeight="1">
      <c r="A2" s="51" t="s">
        <v>98</v>
      </c>
      <c r="B2" s="51"/>
      <c r="C2" s="51"/>
      <c r="D2" s="51"/>
      <c r="E2" s="51"/>
      <c r="F2" s="51"/>
      <c r="G2" s="51"/>
      <c r="H2" s="51"/>
      <c r="I2" s="51"/>
      <c r="J2" s="51"/>
      <c r="K2" s="425" t="s">
        <v>374</v>
      </c>
      <c r="L2" s="425"/>
      <c r="M2" s="425"/>
      <c r="N2" s="425"/>
      <c r="O2" s="425"/>
      <c r="P2" s="425"/>
      <c r="Q2" s="425"/>
      <c r="R2" s="425"/>
    </row>
    <row r="3" spans="1:58" ht="11.25" customHeight="1">
      <c r="A3" s="386" t="s">
        <v>99</v>
      </c>
      <c r="B3" s="386" t="s">
        <v>100</v>
      </c>
      <c r="C3" s="386"/>
      <c r="D3" s="386"/>
      <c r="E3" s="386"/>
      <c r="F3" s="387" t="s">
        <v>101</v>
      </c>
      <c r="G3" s="386" t="s">
        <v>102</v>
      </c>
      <c r="H3" s="386"/>
      <c r="I3" s="386"/>
      <c r="J3" s="387" t="s">
        <v>103</v>
      </c>
      <c r="K3" s="386" t="s">
        <v>104</v>
      </c>
      <c r="L3" s="386"/>
      <c r="M3" s="386"/>
      <c r="N3" s="40"/>
      <c r="O3" s="386" t="s">
        <v>105</v>
      </c>
      <c r="P3" s="386"/>
      <c r="Q3" s="386"/>
      <c r="R3" s="386"/>
      <c r="S3" s="387" t="s">
        <v>106</v>
      </c>
      <c r="T3" s="386" t="s">
        <v>107</v>
      </c>
      <c r="U3" s="386"/>
      <c r="V3" s="386"/>
      <c r="W3" s="387" t="s">
        <v>108</v>
      </c>
      <c r="X3" s="386" t="s">
        <v>109</v>
      </c>
      <c r="Y3" s="386"/>
      <c r="Z3" s="386"/>
      <c r="AA3" s="387" t="s">
        <v>110</v>
      </c>
      <c r="AB3" s="386" t="s">
        <v>111</v>
      </c>
      <c r="AC3" s="386"/>
      <c r="AD3" s="386"/>
      <c r="AE3" s="386"/>
      <c r="AF3" s="387" t="s">
        <v>112</v>
      </c>
      <c r="AG3" s="386" t="s">
        <v>113</v>
      </c>
      <c r="AH3" s="386"/>
      <c r="AI3" s="386"/>
      <c r="AJ3" s="387" t="s">
        <v>114</v>
      </c>
      <c r="AK3" s="386" t="s">
        <v>115</v>
      </c>
      <c r="AL3" s="386"/>
      <c r="AM3" s="386"/>
      <c r="AN3" s="386"/>
      <c r="AO3" s="386" t="s">
        <v>116</v>
      </c>
      <c r="AP3" s="386"/>
      <c r="AQ3" s="386"/>
      <c r="AR3" s="386"/>
      <c r="AS3" s="387" t="s">
        <v>117</v>
      </c>
      <c r="AT3" s="386" t="s">
        <v>118</v>
      </c>
      <c r="AU3" s="386"/>
      <c r="AV3" s="386"/>
      <c r="AW3" s="387" t="s">
        <v>119</v>
      </c>
      <c r="AX3" s="386" t="s">
        <v>120</v>
      </c>
      <c r="AY3" s="386"/>
      <c r="AZ3" s="386"/>
      <c r="BA3" s="386"/>
    </row>
    <row r="4" spans="1:58" ht="60.75" customHeight="1">
      <c r="A4" s="386"/>
      <c r="B4" s="41" t="s">
        <v>121</v>
      </c>
      <c r="C4" s="41" t="s">
        <v>122</v>
      </c>
      <c r="D4" s="41" t="s">
        <v>123</v>
      </c>
      <c r="E4" s="41" t="s">
        <v>124</v>
      </c>
      <c r="F4" s="388"/>
      <c r="G4" s="41" t="s">
        <v>125</v>
      </c>
      <c r="H4" s="41" t="s">
        <v>126</v>
      </c>
      <c r="I4" s="41" t="s">
        <v>127</v>
      </c>
      <c r="J4" s="388"/>
      <c r="K4" s="41" t="s">
        <v>128</v>
      </c>
      <c r="L4" s="41" t="s">
        <v>129</v>
      </c>
      <c r="M4" s="41" t="s">
        <v>130</v>
      </c>
      <c r="N4" s="41" t="s">
        <v>131</v>
      </c>
      <c r="O4" s="41" t="s">
        <v>121</v>
      </c>
      <c r="P4" s="41" t="s">
        <v>122</v>
      </c>
      <c r="Q4" s="41" t="s">
        <v>123</v>
      </c>
      <c r="R4" s="41" t="s">
        <v>124</v>
      </c>
      <c r="S4" s="388"/>
      <c r="T4" s="41" t="s">
        <v>132</v>
      </c>
      <c r="U4" s="41" t="s">
        <v>133</v>
      </c>
      <c r="V4" s="41" t="s">
        <v>134</v>
      </c>
      <c r="W4" s="388"/>
      <c r="X4" s="41" t="s">
        <v>135</v>
      </c>
      <c r="Y4" s="41" t="s">
        <v>136</v>
      </c>
      <c r="Z4" s="41" t="s">
        <v>137</v>
      </c>
      <c r="AA4" s="388"/>
      <c r="AB4" s="41" t="s">
        <v>135</v>
      </c>
      <c r="AC4" s="41" t="s">
        <v>136</v>
      </c>
      <c r="AD4" s="41" t="s">
        <v>137</v>
      </c>
      <c r="AE4" s="41" t="s">
        <v>138</v>
      </c>
      <c r="AF4" s="388"/>
      <c r="AG4" s="41" t="s">
        <v>125</v>
      </c>
      <c r="AH4" s="41" t="s">
        <v>126</v>
      </c>
      <c r="AI4" s="41" t="s">
        <v>127</v>
      </c>
      <c r="AJ4" s="388"/>
      <c r="AK4" s="41" t="s">
        <v>139</v>
      </c>
      <c r="AL4" s="41" t="s">
        <v>140</v>
      </c>
      <c r="AM4" s="41" t="s">
        <v>141</v>
      </c>
      <c r="AN4" s="41" t="s">
        <v>142</v>
      </c>
      <c r="AO4" s="41" t="s">
        <v>121</v>
      </c>
      <c r="AP4" s="41" t="s">
        <v>122</v>
      </c>
      <c r="AQ4" s="41" t="s">
        <v>123</v>
      </c>
      <c r="AR4" s="41" t="s">
        <v>124</v>
      </c>
      <c r="AS4" s="388"/>
      <c r="AT4" s="41" t="s">
        <v>125</v>
      </c>
      <c r="AU4" s="41" t="s">
        <v>126</v>
      </c>
      <c r="AV4" s="41" t="s">
        <v>127</v>
      </c>
      <c r="AW4" s="388"/>
      <c r="AX4" s="41" t="s">
        <v>128</v>
      </c>
      <c r="AY4" s="41" t="s">
        <v>129</v>
      </c>
      <c r="AZ4" s="41" t="s">
        <v>130</v>
      </c>
      <c r="BA4" s="42" t="s">
        <v>143</v>
      </c>
    </row>
    <row r="5" spans="1:58" ht="9.75" customHeight="1">
      <c r="A5" s="386"/>
      <c r="B5" s="24" t="s">
        <v>1</v>
      </c>
      <c r="C5" s="24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4" t="s">
        <v>11</v>
      </c>
      <c r="M5" s="24" t="s">
        <v>12</v>
      </c>
      <c r="N5" s="24" t="s">
        <v>13</v>
      </c>
      <c r="O5" s="24" t="s">
        <v>14</v>
      </c>
      <c r="P5" s="24" t="s">
        <v>20</v>
      </c>
      <c r="Q5" s="24" t="s">
        <v>21</v>
      </c>
      <c r="R5" s="24" t="s">
        <v>22</v>
      </c>
      <c r="S5" s="24" t="s">
        <v>23</v>
      </c>
      <c r="T5" s="24" t="s">
        <v>24</v>
      </c>
      <c r="U5" s="24" t="s">
        <v>25</v>
      </c>
      <c r="V5" s="24" t="s">
        <v>26</v>
      </c>
      <c r="W5" s="24" t="s">
        <v>27</v>
      </c>
      <c r="X5" s="24" t="s">
        <v>28</v>
      </c>
      <c r="Y5" s="24" t="s">
        <v>29</v>
      </c>
      <c r="Z5" s="24" t="s">
        <v>31</v>
      </c>
      <c r="AA5" s="24" t="s">
        <v>32</v>
      </c>
      <c r="AB5" s="24" t="s">
        <v>33</v>
      </c>
      <c r="AC5" s="24" t="s">
        <v>34</v>
      </c>
      <c r="AD5" s="24" t="s">
        <v>35</v>
      </c>
      <c r="AE5" s="24" t="s">
        <v>36</v>
      </c>
      <c r="AF5" s="24" t="s">
        <v>37</v>
      </c>
      <c r="AG5" s="24" t="s">
        <v>38</v>
      </c>
      <c r="AH5" s="24" t="s">
        <v>39</v>
      </c>
      <c r="AI5" s="24" t="s">
        <v>40</v>
      </c>
      <c r="AJ5" s="24" t="s">
        <v>64</v>
      </c>
      <c r="AK5" s="24" t="s">
        <v>65</v>
      </c>
      <c r="AL5" s="24" t="s">
        <v>66</v>
      </c>
      <c r="AM5" s="24" t="s">
        <v>67</v>
      </c>
      <c r="AN5" s="24" t="s">
        <v>68</v>
      </c>
      <c r="AO5" s="24" t="s">
        <v>69</v>
      </c>
      <c r="AP5" s="24" t="s">
        <v>70</v>
      </c>
      <c r="AQ5" s="24" t="s">
        <v>71</v>
      </c>
      <c r="AR5" s="24" t="s">
        <v>72</v>
      </c>
      <c r="AS5" s="24" t="s">
        <v>73</v>
      </c>
      <c r="AT5" s="24" t="s">
        <v>74</v>
      </c>
      <c r="AU5" s="24" t="s">
        <v>75</v>
      </c>
      <c r="AV5" s="24" t="s">
        <v>76</v>
      </c>
      <c r="AW5" s="24" t="s">
        <v>77</v>
      </c>
      <c r="AX5" s="24" t="s">
        <v>78</v>
      </c>
      <c r="AY5" s="24" t="s">
        <v>79</v>
      </c>
      <c r="AZ5" s="24" t="s">
        <v>80</v>
      </c>
      <c r="BA5" s="43" t="s">
        <v>81</v>
      </c>
    </row>
    <row r="6" spans="1:58" ht="13.5" hidden="1" customHeight="1">
      <c r="A6" s="24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89"/>
      <c r="AU6" s="389"/>
      <c r="AV6" s="389"/>
      <c r="AW6" s="389"/>
      <c r="AX6" s="389"/>
      <c r="AY6" s="389"/>
      <c r="AZ6" s="389"/>
      <c r="BA6" s="389"/>
    </row>
    <row r="7" spans="1:58" ht="13.5" hidden="1" customHeight="1">
      <c r="A7" s="390" t="s">
        <v>144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  <c r="AN7" s="391"/>
      <c r="AO7" s="391"/>
      <c r="AP7" s="391"/>
      <c r="AQ7" s="391"/>
      <c r="AR7" s="391"/>
      <c r="AS7" s="391"/>
      <c r="AT7" s="391"/>
      <c r="AU7" s="391"/>
      <c r="AV7" s="391"/>
      <c r="AW7" s="391"/>
      <c r="AX7" s="391"/>
      <c r="AY7" s="391"/>
      <c r="AZ7" s="391"/>
      <c r="BA7" s="391"/>
    </row>
    <row r="8" spans="1:58" ht="13.5" hidden="1" customHeight="1">
      <c r="A8" s="390"/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</row>
    <row r="9" spans="1:58" ht="13.5" hidden="1" customHeight="1">
      <c r="A9" s="24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</row>
    <row r="10" spans="1:58" ht="13.5" hidden="1" customHeight="1">
      <c r="A10" s="390" t="s">
        <v>145</v>
      </c>
      <c r="B10" s="391"/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/>
      <c r="BA10" s="391"/>
      <c r="BB10" s="44"/>
      <c r="BC10" s="39"/>
      <c r="BD10" s="44"/>
      <c r="BE10" s="44"/>
      <c r="BF10" s="39"/>
    </row>
    <row r="11" spans="1:58" ht="13.5" hidden="1" customHeight="1">
      <c r="A11" s="390"/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1"/>
      <c r="AX11" s="391"/>
      <c r="AY11" s="391"/>
      <c r="AZ11" s="391"/>
      <c r="BA11" s="391"/>
      <c r="BB11" s="44"/>
      <c r="BC11" s="39"/>
      <c r="BD11" s="44"/>
      <c r="BE11" s="44"/>
      <c r="BF11" s="39"/>
    </row>
    <row r="12" spans="1:58" ht="13.5" hidden="1" customHeight="1">
      <c r="A12" s="24"/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/>
      <c r="AL12" s="389"/>
      <c r="AM12" s="389"/>
      <c r="AN12" s="389"/>
      <c r="AO12" s="389"/>
      <c r="AP12" s="389"/>
      <c r="AQ12" s="389"/>
      <c r="AR12" s="389"/>
      <c r="AS12" s="389"/>
      <c r="AT12" s="389"/>
      <c r="AU12" s="389"/>
      <c r="AV12" s="389"/>
      <c r="AW12" s="389"/>
      <c r="AX12" s="389"/>
      <c r="AY12" s="389"/>
      <c r="AZ12" s="389"/>
      <c r="BA12" s="389"/>
      <c r="BB12" s="44"/>
      <c r="BC12" s="39"/>
      <c r="BD12" s="44"/>
      <c r="BE12" s="44"/>
      <c r="BF12" s="39"/>
    </row>
    <row r="13" spans="1:58" ht="13.5" hidden="1" customHeight="1">
      <c r="A13" s="390" t="s">
        <v>146</v>
      </c>
      <c r="B13" s="391"/>
      <c r="C13" s="391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1"/>
      <c r="AF13" s="391"/>
      <c r="AG13" s="391"/>
      <c r="AH13" s="391"/>
      <c r="AI13" s="391"/>
      <c r="AJ13" s="391"/>
      <c r="AK13" s="391"/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1"/>
      <c r="AX13" s="391"/>
      <c r="AY13" s="391"/>
      <c r="AZ13" s="391"/>
      <c r="BA13" s="391"/>
      <c r="BB13" s="44"/>
      <c r="BC13" s="39"/>
      <c r="BD13" s="44"/>
      <c r="BE13" s="44"/>
      <c r="BF13" s="39"/>
    </row>
    <row r="14" spans="1:58" ht="13.5" hidden="1" customHeight="1">
      <c r="A14" s="390"/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1"/>
      <c r="AF14" s="391"/>
      <c r="AG14" s="391"/>
      <c r="AH14" s="391"/>
      <c r="AI14" s="391"/>
      <c r="AJ14" s="391"/>
      <c r="AK14" s="391"/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1"/>
      <c r="AX14" s="391"/>
      <c r="AY14" s="391"/>
      <c r="AZ14" s="391"/>
      <c r="BA14" s="391"/>
      <c r="BB14" s="44"/>
      <c r="BC14" s="39"/>
      <c r="BD14" s="44"/>
      <c r="BE14" s="44"/>
      <c r="BF14" s="39"/>
    </row>
    <row r="15" spans="1:58" ht="13.5" hidden="1" customHeight="1">
      <c r="A15" s="24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89"/>
      <c r="X15" s="389"/>
      <c r="Y15" s="389"/>
      <c r="Z15" s="389"/>
      <c r="AA15" s="389"/>
      <c r="AB15" s="389"/>
      <c r="AC15" s="389"/>
      <c r="AD15" s="389"/>
      <c r="AE15" s="389"/>
      <c r="AF15" s="389"/>
      <c r="AG15" s="389"/>
      <c r="AH15" s="389"/>
      <c r="AI15" s="389"/>
      <c r="AJ15" s="389"/>
      <c r="AK15" s="389"/>
      <c r="AL15" s="389"/>
      <c r="AM15" s="389"/>
      <c r="AN15" s="389"/>
      <c r="AO15" s="389"/>
      <c r="AP15" s="389"/>
      <c r="AQ15" s="389"/>
      <c r="AR15" s="389"/>
      <c r="AS15" s="389"/>
      <c r="AT15" s="389"/>
      <c r="AU15" s="389"/>
      <c r="AV15" s="389"/>
      <c r="AW15" s="389"/>
      <c r="AX15" s="389"/>
      <c r="AY15" s="389"/>
      <c r="AZ15" s="389"/>
      <c r="BA15" s="389"/>
      <c r="BB15" s="44"/>
      <c r="BC15" s="39"/>
      <c r="BD15" s="44"/>
      <c r="BE15" s="44"/>
      <c r="BF15" s="39"/>
    </row>
    <row r="16" spans="1:58" ht="13.5" hidden="1" customHeight="1">
      <c r="A16" s="390" t="s">
        <v>147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1"/>
      <c r="AM16" s="391"/>
      <c r="AN16" s="391"/>
      <c r="AO16" s="391"/>
      <c r="AP16" s="391"/>
      <c r="AQ16" s="391"/>
      <c r="AR16" s="391"/>
      <c r="AS16" s="391"/>
      <c r="AT16" s="391"/>
      <c r="AU16" s="391"/>
      <c r="AV16" s="391"/>
      <c r="AW16" s="391"/>
      <c r="AX16" s="391"/>
      <c r="AY16" s="391"/>
      <c r="AZ16" s="391"/>
      <c r="BA16" s="391"/>
      <c r="BB16" s="44"/>
      <c r="BC16" s="39"/>
      <c r="BD16" s="44"/>
      <c r="BE16" s="44"/>
      <c r="BF16" s="39"/>
    </row>
    <row r="17" spans="1:58" ht="13.5" hidden="1" customHeight="1">
      <c r="A17" s="390"/>
      <c r="B17" s="391"/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44"/>
      <c r="BC17" s="39"/>
      <c r="BD17" s="44"/>
      <c r="BE17" s="44"/>
      <c r="BF17" s="39"/>
    </row>
    <row r="18" spans="1:58" ht="13.5" hidden="1" customHeight="1">
      <c r="A18" s="24"/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389"/>
      <c r="AB18" s="389"/>
      <c r="AC18" s="389"/>
      <c r="AD18" s="389"/>
      <c r="AE18" s="389"/>
      <c r="AF18" s="389"/>
      <c r="AG18" s="389"/>
      <c r="AH18" s="389"/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44"/>
      <c r="BC18" s="39"/>
      <c r="BD18" s="44"/>
      <c r="BE18" s="44"/>
      <c r="BF18" s="39"/>
    </row>
    <row r="19" spans="1:58" ht="13.5" hidden="1" customHeight="1">
      <c r="A19" s="390" t="s">
        <v>148</v>
      </c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391"/>
      <c r="AJ19" s="391"/>
      <c r="AK19" s="391"/>
      <c r="AL19" s="391"/>
      <c r="AM19" s="391"/>
      <c r="AN19" s="391"/>
      <c r="AO19" s="391"/>
      <c r="AP19" s="391"/>
      <c r="AQ19" s="391"/>
      <c r="AR19" s="391"/>
      <c r="AS19" s="391"/>
      <c r="AT19" s="391"/>
      <c r="AU19" s="391"/>
      <c r="AV19" s="391"/>
      <c r="AW19" s="391"/>
      <c r="AX19" s="391"/>
      <c r="AY19" s="391"/>
      <c r="AZ19" s="391"/>
      <c r="BA19" s="391"/>
      <c r="BB19" s="44"/>
      <c r="BC19" s="39"/>
      <c r="BD19" s="44"/>
      <c r="BE19" s="44"/>
      <c r="BF19" s="39"/>
    </row>
    <row r="20" spans="1:58" ht="13.5" hidden="1" customHeight="1">
      <c r="A20" s="390"/>
      <c r="B20" s="391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391"/>
      <c r="AG20" s="391"/>
      <c r="AH20" s="391"/>
      <c r="AI20" s="391"/>
      <c r="AJ20" s="391"/>
      <c r="AK20" s="391"/>
      <c r="AL20" s="391"/>
      <c r="AM20" s="391"/>
      <c r="AN20" s="391"/>
      <c r="AO20" s="391"/>
      <c r="AP20" s="391"/>
      <c r="AQ20" s="391"/>
      <c r="AR20" s="391"/>
      <c r="AS20" s="391"/>
      <c r="AT20" s="391"/>
      <c r="AU20" s="391"/>
      <c r="AV20" s="391"/>
      <c r="AW20" s="391"/>
      <c r="AX20" s="391"/>
      <c r="AY20" s="391"/>
      <c r="AZ20" s="391"/>
      <c r="BA20" s="391"/>
      <c r="BB20" s="44"/>
      <c r="BC20" s="39"/>
      <c r="BD20" s="44"/>
      <c r="BE20" s="44"/>
      <c r="BF20" s="39"/>
    </row>
    <row r="21" spans="1:58" ht="3.7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6"/>
      <c r="BC21" s="45"/>
      <c r="BD21" s="44"/>
      <c r="BE21" s="44"/>
      <c r="BF21" s="39"/>
    </row>
    <row r="22" spans="1:58" ht="3" customHeight="1">
      <c r="A22" s="390" t="s">
        <v>144</v>
      </c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3" t="s">
        <v>149</v>
      </c>
      <c r="T22" s="393" t="s">
        <v>149</v>
      </c>
      <c r="U22" s="392"/>
      <c r="V22" s="392"/>
      <c r="W22" s="392"/>
      <c r="X22" s="392"/>
      <c r="Y22" s="392"/>
      <c r="Z22" s="394"/>
      <c r="AA22" s="392"/>
      <c r="AB22" s="392"/>
      <c r="AC22" s="392"/>
      <c r="AD22" s="392"/>
      <c r="AE22" s="392"/>
      <c r="AF22" s="392"/>
      <c r="AG22" s="392"/>
      <c r="AH22" s="392"/>
      <c r="AI22" s="392"/>
      <c r="AJ22" s="392"/>
      <c r="AK22" s="392"/>
      <c r="AL22" s="392"/>
      <c r="AM22" s="392"/>
      <c r="AN22" s="392"/>
      <c r="AO22" s="392"/>
      <c r="AP22" s="392"/>
      <c r="AQ22" s="392"/>
      <c r="AR22" s="395" t="s">
        <v>150</v>
      </c>
      <c r="AS22" s="395" t="s">
        <v>149</v>
      </c>
      <c r="AT22" s="393" t="s">
        <v>149</v>
      </c>
      <c r="AU22" s="393" t="s">
        <v>149</v>
      </c>
      <c r="AV22" s="393" t="s">
        <v>149</v>
      </c>
      <c r="AW22" s="393" t="s">
        <v>149</v>
      </c>
      <c r="AX22" s="393" t="s">
        <v>149</v>
      </c>
      <c r="AY22" s="393" t="s">
        <v>149</v>
      </c>
      <c r="AZ22" s="393" t="s">
        <v>149</v>
      </c>
      <c r="BA22" s="393" t="s">
        <v>149</v>
      </c>
    </row>
    <row r="23" spans="1:58" ht="3" customHeight="1">
      <c r="A23" s="390"/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5"/>
      <c r="AA23" s="393"/>
      <c r="AB23" s="393"/>
      <c r="AC23" s="393"/>
      <c r="AD23" s="393"/>
      <c r="AE23" s="393"/>
      <c r="AF23" s="393"/>
      <c r="AG23" s="393"/>
      <c r="AH23" s="393"/>
      <c r="AI23" s="393"/>
      <c r="AJ23" s="393"/>
      <c r="AK23" s="393"/>
      <c r="AL23" s="393"/>
      <c r="AM23" s="393"/>
      <c r="AN23" s="393"/>
      <c r="AO23" s="393"/>
      <c r="AP23" s="393"/>
      <c r="AQ23" s="393"/>
      <c r="AR23" s="395"/>
      <c r="AS23" s="395"/>
      <c r="AT23" s="393"/>
      <c r="AU23" s="393"/>
      <c r="AV23" s="393"/>
      <c r="AW23" s="393"/>
      <c r="AX23" s="393"/>
      <c r="AY23" s="393"/>
      <c r="AZ23" s="393"/>
      <c r="BA23" s="393"/>
    </row>
    <row r="24" spans="1:58" ht="3" customHeight="1">
      <c r="A24" s="390"/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5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5"/>
      <c r="AS24" s="395"/>
      <c r="AT24" s="393"/>
      <c r="AU24" s="393"/>
      <c r="AV24" s="393"/>
      <c r="AW24" s="393"/>
      <c r="AX24" s="393"/>
      <c r="AY24" s="393"/>
      <c r="AZ24" s="393"/>
      <c r="BA24" s="393"/>
    </row>
    <row r="25" spans="1:58" ht="3" customHeight="1">
      <c r="A25" s="390"/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5"/>
      <c r="AA25" s="393"/>
      <c r="AB25" s="393"/>
      <c r="AC25" s="393"/>
      <c r="AD25" s="393"/>
      <c r="AE25" s="393"/>
      <c r="AF25" s="393"/>
      <c r="AG25" s="393"/>
      <c r="AH25" s="393"/>
      <c r="AI25" s="393"/>
      <c r="AJ25" s="393"/>
      <c r="AK25" s="393"/>
      <c r="AL25" s="393"/>
      <c r="AM25" s="393"/>
      <c r="AN25" s="393"/>
      <c r="AO25" s="393"/>
      <c r="AP25" s="393"/>
      <c r="AQ25" s="393"/>
      <c r="AR25" s="395"/>
      <c r="AS25" s="395"/>
      <c r="AT25" s="393"/>
      <c r="AU25" s="393"/>
      <c r="AV25" s="393"/>
      <c r="AW25" s="393"/>
      <c r="AX25" s="393"/>
      <c r="AY25" s="393"/>
      <c r="AZ25" s="393"/>
      <c r="BA25" s="393"/>
    </row>
    <row r="26" spans="1:58" ht="3" customHeight="1">
      <c r="A26" s="390"/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5"/>
      <c r="AA26" s="393"/>
      <c r="AB26" s="393"/>
      <c r="AC26" s="393"/>
      <c r="AD26" s="393"/>
      <c r="AE26" s="393"/>
      <c r="AF26" s="393"/>
      <c r="AG26" s="393"/>
      <c r="AH26" s="393"/>
      <c r="AI26" s="393"/>
      <c r="AJ26" s="393"/>
      <c r="AK26" s="393"/>
      <c r="AL26" s="393"/>
      <c r="AM26" s="393"/>
      <c r="AN26" s="393"/>
      <c r="AO26" s="393"/>
      <c r="AP26" s="393"/>
      <c r="AQ26" s="393"/>
      <c r="AR26" s="395"/>
      <c r="AS26" s="395"/>
      <c r="AT26" s="393"/>
      <c r="AU26" s="393"/>
      <c r="AV26" s="393"/>
      <c r="AW26" s="393"/>
      <c r="AX26" s="393"/>
      <c r="AY26" s="393"/>
      <c r="AZ26" s="393"/>
      <c r="BA26" s="393"/>
    </row>
    <row r="27" spans="1:58" ht="3" customHeight="1">
      <c r="A27" s="390"/>
      <c r="B27" s="393"/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5"/>
      <c r="AA27" s="393"/>
      <c r="AB27" s="393"/>
      <c r="AC27" s="393"/>
      <c r="AD27" s="393"/>
      <c r="AE27" s="393"/>
      <c r="AF27" s="393"/>
      <c r="AG27" s="393"/>
      <c r="AH27" s="393"/>
      <c r="AI27" s="393"/>
      <c r="AJ27" s="393"/>
      <c r="AK27" s="393"/>
      <c r="AL27" s="393"/>
      <c r="AM27" s="393"/>
      <c r="AN27" s="393"/>
      <c r="AO27" s="393"/>
      <c r="AP27" s="393"/>
      <c r="AQ27" s="393"/>
      <c r="AR27" s="395"/>
      <c r="AS27" s="395"/>
      <c r="AT27" s="393"/>
      <c r="AU27" s="393"/>
      <c r="AV27" s="393"/>
      <c r="AW27" s="393"/>
      <c r="AX27" s="393"/>
      <c r="AY27" s="393"/>
      <c r="AZ27" s="393"/>
      <c r="BA27" s="393"/>
    </row>
    <row r="28" spans="1:58" ht="3.75" customHeight="1">
      <c r="A28" s="45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47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47"/>
      <c r="AP28" s="39"/>
      <c r="AQ28" s="39"/>
      <c r="AR28" s="39"/>
      <c r="AS28" s="47"/>
      <c r="AT28" s="39"/>
      <c r="AU28" s="39"/>
      <c r="AV28" s="39"/>
      <c r="AW28" s="39"/>
      <c r="AX28" s="39"/>
      <c r="AY28" s="39"/>
      <c r="AZ28" s="39"/>
      <c r="BA28" s="39"/>
    </row>
    <row r="29" spans="1:58" ht="3" customHeight="1">
      <c r="A29" s="390" t="s">
        <v>145</v>
      </c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3" t="s">
        <v>149</v>
      </c>
      <c r="T29" s="393" t="s">
        <v>149</v>
      </c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3"/>
      <c r="AI29" s="393"/>
      <c r="AJ29" s="393"/>
      <c r="AK29" s="393"/>
      <c r="AL29" s="393"/>
      <c r="AM29" s="393"/>
      <c r="AN29" s="393" t="s">
        <v>150</v>
      </c>
      <c r="AO29" s="393" t="s">
        <v>150</v>
      </c>
      <c r="AP29" s="393" t="s">
        <v>95</v>
      </c>
      <c r="AQ29" s="393" t="s">
        <v>95</v>
      </c>
      <c r="AR29" s="393" t="s">
        <v>95</v>
      </c>
      <c r="AS29" s="393" t="s">
        <v>149</v>
      </c>
      <c r="AT29" s="393" t="s">
        <v>149</v>
      </c>
      <c r="AU29" s="393" t="s">
        <v>149</v>
      </c>
      <c r="AV29" s="393" t="s">
        <v>149</v>
      </c>
      <c r="AW29" s="393" t="s">
        <v>149</v>
      </c>
      <c r="AX29" s="393" t="s">
        <v>149</v>
      </c>
      <c r="AY29" s="393" t="s">
        <v>149</v>
      </c>
      <c r="AZ29" s="393" t="s">
        <v>149</v>
      </c>
      <c r="BA29" s="393" t="s">
        <v>149</v>
      </c>
    </row>
    <row r="30" spans="1:58" ht="3" customHeight="1">
      <c r="A30" s="390"/>
      <c r="B30" s="393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  <c r="AA30" s="393"/>
      <c r="AB30" s="393"/>
      <c r="AC30" s="393"/>
      <c r="AD30" s="393"/>
      <c r="AE30" s="393"/>
      <c r="AF30" s="393"/>
      <c r="AG30" s="393"/>
      <c r="AH30" s="393"/>
      <c r="AI30" s="393"/>
      <c r="AJ30" s="393"/>
      <c r="AK30" s="393"/>
      <c r="AL30" s="393"/>
      <c r="AM30" s="393"/>
      <c r="AN30" s="393"/>
      <c r="AO30" s="393"/>
      <c r="AP30" s="393"/>
      <c r="AQ30" s="393"/>
      <c r="AR30" s="393"/>
      <c r="AS30" s="393"/>
      <c r="AT30" s="393"/>
      <c r="AU30" s="393"/>
      <c r="AV30" s="393"/>
      <c r="AW30" s="393"/>
      <c r="AX30" s="393"/>
      <c r="AY30" s="393"/>
      <c r="AZ30" s="393"/>
      <c r="BA30" s="393"/>
    </row>
    <row r="31" spans="1:58" ht="3" customHeight="1">
      <c r="A31" s="390"/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H31" s="393"/>
      <c r="AI31" s="393"/>
      <c r="AJ31" s="393"/>
      <c r="AK31" s="393"/>
      <c r="AL31" s="393"/>
      <c r="AM31" s="393"/>
      <c r="AN31" s="393"/>
      <c r="AO31" s="393"/>
      <c r="AP31" s="393"/>
      <c r="AQ31" s="393"/>
      <c r="AR31" s="393"/>
      <c r="AS31" s="393"/>
      <c r="AT31" s="393"/>
      <c r="AU31" s="393"/>
      <c r="AV31" s="393"/>
      <c r="AW31" s="393"/>
      <c r="AX31" s="393"/>
      <c r="AY31" s="393"/>
      <c r="AZ31" s="393"/>
      <c r="BA31" s="393"/>
    </row>
    <row r="32" spans="1:58" ht="3" customHeight="1">
      <c r="A32" s="390"/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3"/>
      <c r="AH32" s="393"/>
      <c r="AI32" s="393"/>
      <c r="AJ32" s="393"/>
      <c r="AK32" s="393"/>
      <c r="AL32" s="393"/>
      <c r="AM32" s="393"/>
      <c r="AN32" s="393"/>
      <c r="AO32" s="393"/>
      <c r="AP32" s="393"/>
      <c r="AQ32" s="393"/>
      <c r="AR32" s="393"/>
      <c r="AS32" s="393"/>
      <c r="AT32" s="393"/>
      <c r="AU32" s="393"/>
      <c r="AV32" s="393"/>
      <c r="AW32" s="393"/>
      <c r="AX32" s="393"/>
      <c r="AY32" s="393"/>
      <c r="AZ32" s="393"/>
      <c r="BA32" s="393"/>
    </row>
    <row r="33" spans="1:58" ht="3" customHeight="1">
      <c r="A33" s="390"/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3"/>
      <c r="AI33" s="393"/>
      <c r="AJ33" s="393"/>
      <c r="AK33" s="393"/>
      <c r="AL33" s="393"/>
      <c r="AM33" s="393"/>
      <c r="AN33" s="393"/>
      <c r="AO33" s="393"/>
      <c r="AP33" s="393"/>
      <c r="AQ33" s="393"/>
      <c r="AR33" s="393"/>
      <c r="AS33" s="393"/>
      <c r="AT33" s="393"/>
      <c r="AU33" s="393"/>
      <c r="AV33" s="393"/>
      <c r="AW33" s="393"/>
      <c r="AX33" s="393"/>
      <c r="AY33" s="393"/>
      <c r="AZ33" s="393"/>
      <c r="BA33" s="393"/>
    </row>
    <row r="34" spans="1:58" ht="3" customHeight="1">
      <c r="A34" s="390"/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  <c r="AA34" s="393"/>
      <c r="AB34" s="393"/>
      <c r="AC34" s="393"/>
      <c r="AD34" s="393"/>
      <c r="AE34" s="393"/>
      <c r="AF34" s="393"/>
      <c r="AG34" s="393"/>
      <c r="AH34" s="393"/>
      <c r="AI34" s="393"/>
      <c r="AJ34" s="393"/>
      <c r="AK34" s="393"/>
      <c r="AL34" s="393"/>
      <c r="AM34" s="393"/>
      <c r="AN34" s="393"/>
      <c r="AO34" s="393"/>
      <c r="AP34" s="393"/>
      <c r="AQ34" s="393"/>
      <c r="AR34" s="393"/>
      <c r="AS34" s="393"/>
      <c r="AT34" s="393"/>
      <c r="AU34" s="393"/>
      <c r="AV34" s="393"/>
      <c r="AW34" s="393"/>
      <c r="AX34" s="393"/>
      <c r="AY34" s="393"/>
      <c r="AZ34" s="393"/>
      <c r="BA34" s="393"/>
    </row>
    <row r="35" spans="1:58" ht="3.75" customHeight="1">
      <c r="A35" s="45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47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47"/>
      <c r="AP35" s="39"/>
      <c r="AQ35" s="39"/>
      <c r="AR35" s="39"/>
      <c r="AS35" s="47"/>
      <c r="AT35" s="39"/>
      <c r="AU35" s="39"/>
      <c r="AV35" s="39"/>
      <c r="AW35" s="39"/>
      <c r="AX35" s="39"/>
      <c r="AY35" s="39"/>
      <c r="AZ35" s="39"/>
      <c r="BA35" s="39"/>
    </row>
    <row r="36" spans="1:58" ht="3" customHeight="1">
      <c r="A36" s="390" t="s">
        <v>146</v>
      </c>
      <c r="B36" s="393" t="s">
        <v>95</v>
      </c>
      <c r="C36" s="393" t="s">
        <v>95</v>
      </c>
      <c r="D36" s="393" t="s">
        <v>95</v>
      </c>
      <c r="E36" s="393" t="s">
        <v>95</v>
      </c>
      <c r="F36" s="393" t="s">
        <v>95</v>
      </c>
      <c r="G36" s="393" t="s">
        <v>95</v>
      </c>
      <c r="H36" s="393" t="s">
        <v>95</v>
      </c>
      <c r="I36" s="393" t="s">
        <v>95</v>
      </c>
      <c r="J36" s="393"/>
      <c r="K36" s="393"/>
      <c r="L36" s="393"/>
      <c r="M36" s="393"/>
      <c r="N36" s="393"/>
      <c r="O36" s="393"/>
      <c r="P36" s="393"/>
      <c r="Q36" s="393"/>
      <c r="R36" s="393" t="s">
        <v>150</v>
      </c>
      <c r="S36" s="393" t="s">
        <v>149</v>
      </c>
      <c r="T36" s="393" t="s">
        <v>149</v>
      </c>
      <c r="U36" s="393"/>
      <c r="V36" s="393"/>
      <c r="W36" s="393"/>
      <c r="X36" s="393"/>
      <c r="Y36" s="393"/>
      <c r="Z36" s="393" t="s">
        <v>95</v>
      </c>
      <c r="AA36" s="393" t="s">
        <v>95</v>
      </c>
      <c r="AB36" s="393" t="s">
        <v>95</v>
      </c>
      <c r="AC36" s="393" t="s">
        <v>95</v>
      </c>
      <c r="AD36" s="393" t="s">
        <v>95</v>
      </c>
      <c r="AE36" s="393" t="s">
        <v>95</v>
      </c>
      <c r="AF36" s="393" t="s">
        <v>95</v>
      </c>
      <c r="AG36" s="393" t="s">
        <v>95</v>
      </c>
      <c r="AH36" s="393" t="s">
        <v>95</v>
      </c>
      <c r="AI36" s="393" t="s">
        <v>95</v>
      </c>
      <c r="AJ36" s="393" t="s">
        <v>95</v>
      </c>
      <c r="AK36" s="393" t="s">
        <v>95</v>
      </c>
      <c r="AL36" s="393" t="s">
        <v>95</v>
      </c>
      <c r="AM36" s="393" t="s">
        <v>95</v>
      </c>
      <c r="AN36" s="393" t="s">
        <v>95</v>
      </c>
      <c r="AO36" s="393" t="s">
        <v>95</v>
      </c>
      <c r="AP36" s="393" t="s">
        <v>152</v>
      </c>
      <c r="AQ36" s="393" t="s">
        <v>152</v>
      </c>
      <c r="AR36" s="393" t="s">
        <v>152</v>
      </c>
      <c r="AS36" s="395" t="s">
        <v>42</v>
      </c>
      <c r="AT36" s="393" t="s">
        <v>42</v>
      </c>
      <c r="AU36" s="393" t="s">
        <v>42</v>
      </c>
      <c r="AV36" s="393" t="s">
        <v>42</v>
      </c>
      <c r="AW36" s="393" t="s">
        <v>42</v>
      </c>
      <c r="AX36" s="393" t="s">
        <v>42</v>
      </c>
      <c r="AY36" s="393" t="s">
        <v>42</v>
      </c>
      <c r="AZ36" s="393" t="s">
        <v>42</v>
      </c>
      <c r="BA36" s="393" t="s">
        <v>42</v>
      </c>
    </row>
    <row r="37" spans="1:58" ht="3" customHeight="1">
      <c r="A37" s="390"/>
      <c r="B37" s="393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3"/>
      <c r="AI37" s="393"/>
      <c r="AJ37" s="393"/>
      <c r="AK37" s="393"/>
      <c r="AL37" s="393"/>
      <c r="AM37" s="393"/>
      <c r="AN37" s="393"/>
      <c r="AO37" s="393"/>
      <c r="AP37" s="393"/>
      <c r="AQ37" s="393"/>
      <c r="AR37" s="393"/>
      <c r="AS37" s="395"/>
      <c r="AT37" s="393"/>
      <c r="AU37" s="393"/>
      <c r="AV37" s="393"/>
      <c r="AW37" s="393"/>
      <c r="AX37" s="393"/>
      <c r="AY37" s="393"/>
      <c r="AZ37" s="393"/>
      <c r="BA37" s="393"/>
    </row>
    <row r="38" spans="1:58" ht="3" customHeight="1">
      <c r="A38" s="390"/>
      <c r="B38" s="393"/>
      <c r="C38" s="393"/>
      <c r="D38" s="393"/>
      <c r="E38" s="393"/>
      <c r="F38" s="393"/>
      <c r="G38" s="393"/>
      <c r="H38" s="393"/>
      <c r="I38" s="393"/>
      <c r="J38" s="393"/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393"/>
      <c r="AA38" s="393"/>
      <c r="AB38" s="393"/>
      <c r="AC38" s="393"/>
      <c r="AD38" s="393"/>
      <c r="AE38" s="393"/>
      <c r="AF38" s="393"/>
      <c r="AG38" s="393"/>
      <c r="AH38" s="393"/>
      <c r="AI38" s="393"/>
      <c r="AJ38" s="393"/>
      <c r="AK38" s="393"/>
      <c r="AL38" s="393"/>
      <c r="AM38" s="393"/>
      <c r="AN38" s="393"/>
      <c r="AO38" s="393"/>
      <c r="AP38" s="393"/>
      <c r="AQ38" s="393"/>
      <c r="AR38" s="393"/>
      <c r="AS38" s="395"/>
      <c r="AT38" s="393"/>
      <c r="AU38" s="393"/>
      <c r="AV38" s="393"/>
      <c r="AW38" s="393"/>
      <c r="AX38" s="393"/>
      <c r="AY38" s="393"/>
      <c r="AZ38" s="393"/>
      <c r="BA38" s="393"/>
    </row>
    <row r="39" spans="1:58" ht="3" customHeight="1">
      <c r="A39" s="390"/>
      <c r="B39" s="393"/>
      <c r="C39" s="393"/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Z39" s="393"/>
      <c r="AA39" s="393"/>
      <c r="AB39" s="393"/>
      <c r="AC39" s="393"/>
      <c r="AD39" s="393"/>
      <c r="AE39" s="393"/>
      <c r="AF39" s="393"/>
      <c r="AG39" s="393"/>
      <c r="AH39" s="393"/>
      <c r="AI39" s="393"/>
      <c r="AJ39" s="393"/>
      <c r="AK39" s="393"/>
      <c r="AL39" s="393"/>
      <c r="AM39" s="393"/>
      <c r="AN39" s="393"/>
      <c r="AO39" s="393"/>
      <c r="AP39" s="393"/>
      <c r="AQ39" s="393"/>
      <c r="AR39" s="393"/>
      <c r="AS39" s="395"/>
      <c r="AT39" s="393"/>
      <c r="AU39" s="393"/>
      <c r="AV39" s="393"/>
      <c r="AW39" s="393"/>
      <c r="AX39" s="393"/>
      <c r="AY39" s="393"/>
      <c r="AZ39" s="393"/>
      <c r="BA39" s="393"/>
    </row>
    <row r="40" spans="1:58" ht="3" customHeight="1">
      <c r="A40" s="390"/>
      <c r="B40" s="393"/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393"/>
      <c r="AD40" s="393"/>
      <c r="AE40" s="393"/>
      <c r="AF40" s="393"/>
      <c r="AG40" s="393"/>
      <c r="AH40" s="393"/>
      <c r="AI40" s="393"/>
      <c r="AJ40" s="393"/>
      <c r="AK40" s="393"/>
      <c r="AL40" s="393"/>
      <c r="AM40" s="393"/>
      <c r="AN40" s="393"/>
      <c r="AO40" s="393"/>
      <c r="AP40" s="393"/>
      <c r="AQ40" s="393"/>
      <c r="AR40" s="393"/>
      <c r="AS40" s="395"/>
      <c r="AT40" s="393"/>
      <c r="AU40" s="393"/>
      <c r="AV40" s="393"/>
      <c r="AW40" s="393"/>
      <c r="AX40" s="393"/>
      <c r="AY40" s="393"/>
      <c r="AZ40" s="393"/>
      <c r="BA40" s="393"/>
    </row>
    <row r="41" spans="1:58" ht="3" customHeight="1">
      <c r="A41" s="390"/>
      <c r="B41" s="393"/>
      <c r="C41" s="393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393"/>
      <c r="AA41" s="393"/>
      <c r="AB41" s="393"/>
      <c r="AC41" s="393"/>
      <c r="AD41" s="393"/>
      <c r="AE41" s="393"/>
      <c r="AF41" s="393"/>
      <c r="AG41" s="393"/>
      <c r="AH41" s="393"/>
      <c r="AI41" s="393"/>
      <c r="AJ41" s="393"/>
      <c r="AK41" s="393"/>
      <c r="AL41" s="393"/>
      <c r="AM41" s="393"/>
      <c r="AN41" s="393"/>
      <c r="AO41" s="393"/>
      <c r="AP41" s="393"/>
      <c r="AQ41" s="393"/>
      <c r="AR41" s="393"/>
      <c r="AS41" s="395"/>
      <c r="AT41" s="393"/>
      <c r="AU41" s="393"/>
      <c r="AV41" s="393"/>
      <c r="AW41" s="393"/>
      <c r="AX41" s="393"/>
      <c r="AY41" s="393"/>
      <c r="AZ41" s="393"/>
      <c r="BA41" s="393"/>
    </row>
    <row r="42" spans="1:58" ht="3.75" customHeight="1">
      <c r="A42" s="45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7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47"/>
      <c r="AP42" s="39"/>
      <c r="AQ42" s="39"/>
      <c r="AR42" s="39"/>
      <c r="AS42" s="47"/>
      <c r="AT42" s="39"/>
      <c r="AU42" s="39"/>
      <c r="AV42" s="39"/>
      <c r="AW42" s="39"/>
      <c r="AX42" s="39"/>
      <c r="AY42" s="39"/>
      <c r="AZ42" s="39"/>
      <c r="BA42" s="39"/>
    </row>
    <row r="43" spans="1:58" ht="3.75" customHeight="1">
      <c r="A43" s="48"/>
      <c r="G43" s="39"/>
      <c r="H43" s="44"/>
      <c r="W43" s="39"/>
      <c r="X43" s="39"/>
      <c r="Y43" s="39"/>
      <c r="Z43" s="49"/>
      <c r="AG43" s="39"/>
      <c r="AH43" s="39"/>
      <c r="AI43" s="39"/>
      <c r="AJ43" s="39"/>
      <c r="AK43" s="39"/>
      <c r="AL43" s="39"/>
      <c r="AM43" s="39"/>
      <c r="AN43" s="39"/>
      <c r="AO43" s="49"/>
      <c r="AP43" s="39"/>
      <c r="AQ43" s="39"/>
      <c r="AR43" s="39"/>
      <c r="AS43" s="49"/>
    </row>
    <row r="44" spans="1:58" ht="6" customHeight="1">
      <c r="A44" s="48"/>
      <c r="G44" s="39"/>
      <c r="H44" s="44"/>
      <c r="W44" s="39"/>
      <c r="X44" s="39"/>
      <c r="Y44" s="39"/>
      <c r="Z44" s="49"/>
      <c r="AG44" s="39"/>
      <c r="AH44" s="39"/>
      <c r="AI44" s="39"/>
      <c r="AJ44" s="39"/>
      <c r="AK44" s="39"/>
      <c r="AL44" s="39"/>
      <c r="AM44" s="39"/>
      <c r="AN44" s="39"/>
      <c r="AO44" s="49"/>
      <c r="AP44" s="39"/>
      <c r="AQ44" s="39"/>
      <c r="AR44" s="39"/>
      <c r="AS44" s="49"/>
    </row>
    <row r="45" spans="1:58" ht="21.75" customHeight="1">
      <c r="A45" s="414" t="s">
        <v>153</v>
      </c>
      <c r="B45" s="414"/>
      <c r="C45" s="414"/>
      <c r="D45" s="414"/>
      <c r="F45" s="248"/>
      <c r="G45" s="415" t="s">
        <v>370</v>
      </c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7"/>
      <c r="W45" s="40" t="s">
        <v>151</v>
      </c>
      <c r="X45" s="418" t="s">
        <v>294</v>
      </c>
      <c r="Y45" s="419"/>
      <c r="Z45" s="419"/>
      <c r="AA45" s="419"/>
      <c r="AB45" s="419"/>
      <c r="AC45" s="419"/>
      <c r="AD45" s="419"/>
      <c r="AE45" s="419"/>
      <c r="AF45" s="419"/>
      <c r="AG45" s="419"/>
      <c r="AH45" s="419"/>
      <c r="AI45" s="419"/>
      <c r="AJ45" s="419"/>
      <c r="AK45" s="419"/>
      <c r="AL45" s="40" t="s">
        <v>152</v>
      </c>
      <c r="AM45" s="420" t="s">
        <v>155</v>
      </c>
      <c r="AN45" s="420"/>
      <c r="AO45" s="420"/>
      <c r="AP45" s="420"/>
      <c r="AQ45" s="420"/>
      <c r="AR45" s="420"/>
      <c r="AS45" s="420"/>
      <c r="AT45" s="420"/>
      <c r="AU45" s="420"/>
      <c r="AV45" s="420"/>
      <c r="AW45" s="420"/>
      <c r="AX45" s="420"/>
      <c r="AY45" s="420"/>
      <c r="AZ45" s="420"/>
    </row>
    <row r="46" spans="1:58" ht="3.7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44"/>
      <c r="BB46" s="44"/>
      <c r="BC46" s="39"/>
      <c r="BD46" s="44"/>
      <c r="BE46" s="44"/>
      <c r="BF46" s="39"/>
    </row>
    <row r="47" spans="1:58" ht="14.25" customHeight="1">
      <c r="A47" s="39"/>
      <c r="B47" s="39"/>
      <c r="C47" s="39"/>
      <c r="D47" s="39"/>
      <c r="E47" s="39"/>
      <c r="F47" s="40" t="s">
        <v>150</v>
      </c>
      <c r="G47" s="419" t="s">
        <v>156</v>
      </c>
      <c r="H47" s="419"/>
      <c r="I47" s="419"/>
      <c r="J47" s="419"/>
      <c r="K47" s="419"/>
      <c r="L47" s="419"/>
      <c r="M47" s="419"/>
      <c r="N47" s="419"/>
      <c r="O47" s="419"/>
      <c r="P47" s="419"/>
      <c r="Q47" s="39"/>
      <c r="R47" s="39"/>
      <c r="S47" s="39"/>
      <c r="T47" s="44"/>
      <c r="U47" s="39"/>
      <c r="V47" s="39"/>
      <c r="W47" s="40" t="s">
        <v>95</v>
      </c>
      <c r="X47" s="419" t="s">
        <v>157</v>
      </c>
      <c r="Y47" s="419"/>
      <c r="Z47" s="419"/>
      <c r="AA47" s="419"/>
      <c r="AB47" s="419"/>
      <c r="AC47" s="419"/>
      <c r="AD47" s="419"/>
      <c r="AE47" s="419"/>
      <c r="AF47" s="419"/>
      <c r="AG47" s="419"/>
      <c r="AH47" s="419"/>
      <c r="AI47" s="419"/>
      <c r="AJ47" s="419"/>
      <c r="AK47" s="419"/>
      <c r="AL47" s="40" t="s">
        <v>42</v>
      </c>
      <c r="AM47" s="419" t="s">
        <v>158</v>
      </c>
      <c r="AN47" s="419"/>
      <c r="AO47" s="419"/>
      <c r="AP47" s="419"/>
      <c r="AQ47" s="419"/>
      <c r="AR47" s="419"/>
      <c r="AS47" s="419"/>
      <c r="AT47" s="419"/>
      <c r="AU47" s="419"/>
      <c r="AV47" s="419"/>
      <c r="BA47" s="44"/>
      <c r="BB47" s="44"/>
      <c r="BC47" s="39"/>
      <c r="BD47" s="44"/>
      <c r="BE47" s="44"/>
      <c r="BF47" s="39"/>
    </row>
    <row r="48" spans="1:58" ht="3.7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44"/>
      <c r="BB48" s="44"/>
      <c r="BC48" s="39"/>
      <c r="BD48" s="44"/>
      <c r="BE48" s="44"/>
      <c r="BF48" s="39"/>
    </row>
    <row r="49" spans="1:58" ht="13.5" customHeight="1">
      <c r="A49" s="39"/>
      <c r="B49" s="39"/>
      <c r="C49" s="39"/>
      <c r="D49" s="39"/>
      <c r="E49" s="39"/>
      <c r="F49" s="40" t="s">
        <v>149</v>
      </c>
      <c r="G49" s="419" t="s">
        <v>159</v>
      </c>
      <c r="H49" s="419"/>
      <c r="I49" s="419"/>
      <c r="J49" s="419"/>
      <c r="K49" s="419"/>
      <c r="L49" s="419"/>
      <c r="M49" s="419"/>
      <c r="N49" s="419"/>
      <c r="O49" s="419"/>
      <c r="P49" s="419"/>
      <c r="Q49" s="39"/>
      <c r="R49" s="39"/>
      <c r="S49" s="39"/>
      <c r="T49" s="44"/>
      <c r="U49" s="39"/>
      <c r="V49" s="39"/>
      <c r="W49" s="280"/>
      <c r="X49" s="421" t="s">
        <v>154</v>
      </c>
      <c r="Y49" s="422"/>
      <c r="Z49" s="422"/>
      <c r="AA49" s="422"/>
      <c r="AB49" s="422"/>
      <c r="AC49" s="422"/>
      <c r="AD49" s="422"/>
      <c r="AE49" s="422"/>
      <c r="AF49" s="422"/>
      <c r="AG49" s="422"/>
      <c r="AH49" s="422"/>
      <c r="AI49" s="422"/>
      <c r="AJ49" s="422"/>
      <c r="AK49" s="39"/>
      <c r="AL49" s="39"/>
      <c r="AM49" s="419"/>
      <c r="AN49" s="419"/>
      <c r="AO49" s="419"/>
      <c r="AP49" s="419"/>
      <c r="AQ49" s="419"/>
      <c r="AR49" s="419"/>
      <c r="AS49" s="419"/>
      <c r="AT49" s="419"/>
      <c r="AU49" s="419"/>
      <c r="AV49" s="419"/>
      <c r="AW49" s="39"/>
      <c r="AX49" s="39"/>
      <c r="AY49" s="39"/>
      <c r="AZ49" s="39"/>
      <c r="BA49" s="44"/>
      <c r="BB49" s="44"/>
      <c r="BC49" s="39"/>
      <c r="BD49" s="44"/>
      <c r="BE49" s="44"/>
      <c r="BF49" s="39"/>
    </row>
    <row r="50" spans="1:58" ht="9" customHeight="1">
      <c r="A50" s="50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6"/>
      <c r="BC50" s="45"/>
      <c r="BD50" s="44"/>
      <c r="BE50" s="44"/>
      <c r="BF50" s="39"/>
    </row>
    <row r="51" spans="1:58" ht="13.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44"/>
      <c r="BB51" s="44"/>
      <c r="BC51" s="39"/>
      <c r="BD51" s="44"/>
      <c r="BE51" s="44"/>
      <c r="BF51" s="39"/>
    </row>
    <row r="52" spans="1:58" ht="18.75" customHeight="1">
      <c r="A52" s="396" t="s">
        <v>160</v>
      </c>
      <c r="B52" s="396"/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396"/>
      <c r="P52" s="396"/>
      <c r="Q52" s="396"/>
      <c r="R52" s="396"/>
      <c r="S52" s="396"/>
      <c r="T52" s="396"/>
      <c r="U52" s="396"/>
      <c r="V52" s="396"/>
      <c r="W52" s="396"/>
      <c r="X52" s="396"/>
      <c r="Y52" s="396"/>
      <c r="Z52" s="396"/>
      <c r="AA52" s="396"/>
      <c r="AB52" s="396"/>
      <c r="AC52" s="396"/>
      <c r="AD52" s="396"/>
      <c r="AE52" s="396"/>
      <c r="AF52" s="396"/>
      <c r="AG52" s="396"/>
      <c r="AH52" s="396"/>
      <c r="AI52" s="396"/>
      <c r="AJ52" s="396"/>
      <c r="AK52" s="396"/>
      <c r="AL52" s="396"/>
      <c r="AM52" s="396"/>
      <c r="AN52" s="396"/>
      <c r="AO52" s="396"/>
      <c r="AP52" s="396"/>
      <c r="AQ52" s="396"/>
      <c r="AR52" s="396"/>
      <c r="AS52" s="396"/>
      <c r="AT52" s="396"/>
      <c r="AU52" s="396"/>
      <c r="AV52" s="396"/>
      <c r="AW52" s="396"/>
      <c r="AX52" s="396"/>
      <c r="AY52" s="396"/>
      <c r="AZ52" s="396"/>
      <c r="BA52" s="396"/>
    </row>
    <row r="53" spans="1:58" ht="12.75" customHeight="1">
      <c r="A53" s="226"/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6"/>
      <c r="AR53" s="226"/>
      <c r="AS53" s="226"/>
      <c r="AT53" s="226"/>
      <c r="AU53" s="226"/>
      <c r="AV53" s="226"/>
      <c r="AW53" s="397"/>
      <c r="AX53" s="397"/>
      <c r="AY53" s="397"/>
      <c r="AZ53" s="397"/>
      <c r="BA53" s="397"/>
      <c r="BB53" s="397"/>
      <c r="BC53" s="397"/>
      <c r="BD53" s="424"/>
      <c r="BE53" s="424"/>
      <c r="BF53" s="424"/>
    </row>
    <row r="54" spans="1:58" ht="14.25" customHeight="1">
      <c r="A54" s="403" t="s">
        <v>99</v>
      </c>
      <c r="B54" s="404" t="s">
        <v>234</v>
      </c>
      <c r="C54" s="405"/>
      <c r="D54" s="405"/>
      <c r="E54" s="405"/>
      <c r="F54" s="405"/>
      <c r="G54" s="406"/>
      <c r="H54" s="404" t="s">
        <v>235</v>
      </c>
      <c r="I54" s="405"/>
      <c r="J54" s="405"/>
      <c r="K54" s="405"/>
      <c r="L54" s="405"/>
      <c r="M54" s="406"/>
      <c r="N54" s="399" t="s">
        <v>236</v>
      </c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1"/>
      <c r="Z54" s="399" t="s">
        <v>161</v>
      </c>
      <c r="AA54" s="400"/>
      <c r="AB54" s="401"/>
      <c r="AC54" s="404" t="s">
        <v>237</v>
      </c>
      <c r="AD54" s="405"/>
      <c r="AE54" s="406"/>
      <c r="AF54" s="404" t="s">
        <v>59</v>
      </c>
      <c r="AG54" s="405"/>
      <c r="AH54" s="406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6"/>
      <c r="AU54" s="224"/>
      <c r="AV54" s="249"/>
      <c r="AW54" s="397"/>
      <c r="AX54" s="398"/>
      <c r="AY54" s="397"/>
      <c r="AZ54" s="397"/>
      <c r="BA54" s="398"/>
      <c r="BB54" s="398"/>
      <c r="BC54" s="397"/>
      <c r="BD54" s="424"/>
      <c r="BE54" s="398"/>
      <c r="BF54" s="424"/>
    </row>
    <row r="55" spans="1:58" ht="22.5" customHeight="1">
      <c r="A55" s="403"/>
      <c r="B55" s="407"/>
      <c r="C55" s="408"/>
      <c r="D55" s="408"/>
      <c r="E55" s="408"/>
      <c r="F55" s="408"/>
      <c r="G55" s="409"/>
      <c r="H55" s="407"/>
      <c r="I55" s="408"/>
      <c r="J55" s="408"/>
      <c r="K55" s="408"/>
      <c r="L55" s="408"/>
      <c r="M55" s="409"/>
      <c r="N55" s="399" t="s">
        <v>19</v>
      </c>
      <c r="O55" s="400"/>
      <c r="P55" s="400"/>
      <c r="Q55" s="400"/>
      <c r="R55" s="400"/>
      <c r="S55" s="401"/>
      <c r="T55" s="399" t="s">
        <v>30</v>
      </c>
      <c r="U55" s="400"/>
      <c r="V55" s="400"/>
      <c r="W55" s="400"/>
      <c r="X55" s="400"/>
      <c r="Y55" s="401"/>
      <c r="Z55" s="399" t="s">
        <v>238</v>
      </c>
      <c r="AA55" s="400"/>
      <c r="AB55" s="401"/>
      <c r="AC55" s="407"/>
      <c r="AD55" s="408"/>
      <c r="AE55" s="409"/>
      <c r="AF55" s="407"/>
      <c r="AG55" s="408"/>
      <c r="AH55" s="409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6"/>
      <c r="AU55" s="226"/>
      <c r="AV55" s="250"/>
      <c r="AW55" s="397"/>
      <c r="AX55" s="397"/>
      <c r="AY55" s="397"/>
      <c r="AZ55" s="397"/>
      <c r="BA55" s="398"/>
      <c r="BB55" s="398"/>
      <c r="BC55" s="397"/>
      <c r="BD55" s="424"/>
      <c r="BE55" s="398"/>
      <c r="BF55" s="424"/>
    </row>
    <row r="56" spans="1:58" ht="16.5" customHeight="1">
      <c r="A56" s="403"/>
      <c r="B56" s="410" t="s">
        <v>59</v>
      </c>
      <c r="C56" s="410"/>
      <c r="D56" s="410"/>
      <c r="E56" s="410"/>
      <c r="F56" s="410"/>
      <c r="G56" s="410"/>
      <c r="H56" s="410" t="s">
        <v>59</v>
      </c>
      <c r="I56" s="410"/>
      <c r="J56" s="410"/>
      <c r="K56" s="410"/>
      <c r="L56" s="410"/>
      <c r="M56" s="410"/>
      <c r="N56" s="410" t="s">
        <v>59</v>
      </c>
      <c r="O56" s="410"/>
      <c r="P56" s="410"/>
      <c r="Q56" s="410"/>
      <c r="R56" s="410"/>
      <c r="S56" s="410"/>
      <c r="T56" s="399" t="s">
        <v>59</v>
      </c>
      <c r="U56" s="400"/>
      <c r="V56" s="400"/>
      <c r="W56" s="400"/>
      <c r="X56" s="400"/>
      <c r="Y56" s="401"/>
      <c r="Z56" s="399" t="s">
        <v>59</v>
      </c>
      <c r="AA56" s="400"/>
      <c r="AB56" s="401"/>
      <c r="AC56" s="399" t="s">
        <v>59</v>
      </c>
      <c r="AD56" s="400"/>
      <c r="AE56" s="401"/>
      <c r="AF56" s="399" t="s">
        <v>59</v>
      </c>
      <c r="AG56" s="400"/>
      <c r="AH56" s="401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50"/>
      <c r="AW56" s="402"/>
      <c r="AX56" s="402"/>
      <c r="AY56" s="402"/>
      <c r="AZ56" s="397"/>
      <c r="BA56" s="397"/>
      <c r="BB56" s="397"/>
      <c r="BC56" s="397"/>
      <c r="BD56" s="424"/>
      <c r="BE56" s="424"/>
      <c r="BF56" s="424"/>
    </row>
    <row r="57" spans="1:58" ht="12" customHeight="1">
      <c r="A57" s="403"/>
      <c r="B57" s="411" t="s">
        <v>239</v>
      </c>
      <c r="C57" s="412"/>
      <c r="D57" s="412"/>
      <c r="E57" s="412"/>
      <c r="F57" s="412"/>
      <c r="G57" s="413"/>
      <c r="H57" s="411" t="s">
        <v>239</v>
      </c>
      <c r="I57" s="412"/>
      <c r="J57" s="412"/>
      <c r="K57" s="412"/>
      <c r="L57" s="412"/>
      <c r="M57" s="413"/>
      <c r="N57" s="411" t="s">
        <v>239</v>
      </c>
      <c r="O57" s="412"/>
      <c r="P57" s="412"/>
      <c r="Q57" s="412"/>
      <c r="R57" s="412"/>
      <c r="S57" s="413"/>
      <c r="T57" s="411" t="s">
        <v>239</v>
      </c>
      <c r="U57" s="412"/>
      <c r="V57" s="412"/>
      <c r="W57" s="412"/>
      <c r="X57" s="412"/>
      <c r="Y57" s="413"/>
      <c r="Z57" s="411" t="s">
        <v>239</v>
      </c>
      <c r="AA57" s="412"/>
      <c r="AB57" s="413"/>
      <c r="AC57" s="411" t="s">
        <v>239</v>
      </c>
      <c r="AD57" s="412"/>
      <c r="AE57" s="413"/>
      <c r="AF57" s="411" t="s">
        <v>239</v>
      </c>
      <c r="AG57" s="412"/>
      <c r="AH57" s="413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50"/>
      <c r="AW57" s="423"/>
      <c r="AX57" s="423"/>
      <c r="AY57" s="423"/>
      <c r="AZ57" s="423"/>
      <c r="BA57" s="423"/>
      <c r="BB57" s="423"/>
      <c r="BC57" s="423"/>
      <c r="BD57" s="423"/>
      <c r="BE57" s="423"/>
      <c r="BF57" s="423"/>
    </row>
    <row r="58" spans="1:58" ht="12" customHeight="1">
      <c r="A58" s="233" t="s">
        <v>240</v>
      </c>
      <c r="B58" s="379">
        <v>33</v>
      </c>
      <c r="C58" s="380"/>
      <c r="D58" s="380"/>
      <c r="E58" s="380"/>
      <c r="F58" s="380"/>
      <c r="G58" s="381"/>
      <c r="H58" s="379">
        <v>1</v>
      </c>
      <c r="I58" s="380"/>
      <c r="J58" s="380"/>
      <c r="K58" s="380"/>
      <c r="L58" s="380"/>
      <c r="M58" s="381"/>
      <c r="N58" s="383" t="s">
        <v>7</v>
      </c>
      <c r="O58" s="384"/>
      <c r="P58" s="384"/>
      <c r="Q58" s="384"/>
      <c r="R58" s="384"/>
      <c r="S58" s="385"/>
      <c r="T58" s="379">
        <v>0</v>
      </c>
      <c r="U58" s="380"/>
      <c r="V58" s="380"/>
      <c r="W58" s="380"/>
      <c r="X58" s="380"/>
      <c r="Y58" s="381"/>
      <c r="Z58" s="382">
        <v>0</v>
      </c>
      <c r="AA58" s="382"/>
      <c r="AB58" s="382"/>
      <c r="AC58" s="382">
        <v>11</v>
      </c>
      <c r="AD58" s="382"/>
      <c r="AE58" s="382"/>
      <c r="AF58" s="379">
        <v>52</v>
      </c>
      <c r="AG58" s="380"/>
      <c r="AH58" s="381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50"/>
      <c r="AW58" s="423"/>
      <c r="AX58" s="423"/>
      <c r="AY58" s="423"/>
      <c r="AZ58" s="423"/>
      <c r="BA58" s="423"/>
      <c r="BB58" s="423"/>
      <c r="BC58" s="423"/>
      <c r="BD58" s="423"/>
      <c r="BE58" s="423"/>
      <c r="BF58" s="423"/>
    </row>
    <row r="59" spans="1:58" ht="12" customHeight="1">
      <c r="A59" s="233" t="s">
        <v>241</v>
      </c>
      <c r="B59" s="383" t="s">
        <v>37</v>
      </c>
      <c r="C59" s="384"/>
      <c r="D59" s="384"/>
      <c r="E59" s="384"/>
      <c r="F59" s="384"/>
      <c r="G59" s="385"/>
      <c r="H59" s="379">
        <v>2</v>
      </c>
      <c r="I59" s="380"/>
      <c r="J59" s="380"/>
      <c r="K59" s="380"/>
      <c r="L59" s="380"/>
      <c r="M59" s="381"/>
      <c r="N59" s="379">
        <v>5</v>
      </c>
      <c r="O59" s="380"/>
      <c r="P59" s="380"/>
      <c r="Q59" s="380"/>
      <c r="R59" s="380"/>
      <c r="S59" s="381"/>
      <c r="T59" s="379">
        <v>3</v>
      </c>
      <c r="U59" s="380"/>
      <c r="V59" s="380"/>
      <c r="W59" s="380"/>
      <c r="X59" s="380"/>
      <c r="Y59" s="381"/>
      <c r="Z59" s="382">
        <v>0</v>
      </c>
      <c r="AA59" s="382"/>
      <c r="AB59" s="382"/>
      <c r="AC59" s="382">
        <v>11</v>
      </c>
      <c r="AD59" s="382"/>
      <c r="AE59" s="382"/>
      <c r="AF59" s="379">
        <v>52</v>
      </c>
      <c r="AG59" s="380"/>
      <c r="AH59" s="381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50"/>
      <c r="AW59" s="423"/>
      <c r="AX59" s="423"/>
      <c r="AY59" s="423"/>
      <c r="AZ59" s="423"/>
      <c r="BA59" s="423"/>
      <c r="BB59" s="423"/>
      <c r="BC59" s="423"/>
      <c r="BD59" s="423"/>
      <c r="BE59" s="423"/>
      <c r="BF59" s="423"/>
    </row>
    <row r="60" spans="1:58" ht="12" customHeight="1">
      <c r="A60" s="233" t="s">
        <v>242</v>
      </c>
      <c r="B60" s="379">
        <v>13</v>
      </c>
      <c r="C60" s="380"/>
      <c r="D60" s="380"/>
      <c r="E60" s="380"/>
      <c r="F60" s="380"/>
      <c r="G60" s="381"/>
      <c r="H60" s="379">
        <v>1</v>
      </c>
      <c r="I60" s="380"/>
      <c r="J60" s="380"/>
      <c r="K60" s="380"/>
      <c r="L60" s="380"/>
      <c r="M60" s="381"/>
      <c r="N60" s="379">
        <v>0</v>
      </c>
      <c r="O60" s="380"/>
      <c r="P60" s="380"/>
      <c r="Q60" s="380"/>
      <c r="R60" s="380"/>
      <c r="S60" s="381"/>
      <c r="T60" s="379">
        <v>24</v>
      </c>
      <c r="U60" s="380"/>
      <c r="V60" s="380"/>
      <c r="W60" s="380"/>
      <c r="X60" s="380"/>
      <c r="Y60" s="381"/>
      <c r="Z60" s="382">
        <v>3</v>
      </c>
      <c r="AA60" s="382"/>
      <c r="AB60" s="382"/>
      <c r="AC60" s="382">
        <v>2</v>
      </c>
      <c r="AD60" s="382"/>
      <c r="AE60" s="382"/>
      <c r="AF60" s="379">
        <v>43</v>
      </c>
      <c r="AG60" s="380"/>
      <c r="AH60" s="381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47"/>
      <c r="AW60" s="423"/>
      <c r="AX60" s="423"/>
      <c r="AY60" s="423"/>
      <c r="AZ60" s="423"/>
      <c r="BA60" s="423"/>
      <c r="BB60" s="423"/>
      <c r="BC60" s="423"/>
      <c r="BD60" s="423"/>
      <c r="BE60" s="423"/>
      <c r="BF60" s="423"/>
    </row>
    <row r="61" spans="1:58" ht="12" customHeight="1">
      <c r="A61" s="233" t="s">
        <v>59</v>
      </c>
      <c r="B61" s="379">
        <v>77</v>
      </c>
      <c r="C61" s="380"/>
      <c r="D61" s="380"/>
      <c r="E61" s="380"/>
      <c r="F61" s="380"/>
      <c r="G61" s="381"/>
      <c r="H61" s="379">
        <v>4</v>
      </c>
      <c r="I61" s="380"/>
      <c r="J61" s="380"/>
      <c r="K61" s="380"/>
      <c r="L61" s="380"/>
      <c r="M61" s="381"/>
      <c r="N61" s="379">
        <v>12</v>
      </c>
      <c r="O61" s="380"/>
      <c r="P61" s="380"/>
      <c r="Q61" s="380"/>
      <c r="R61" s="380"/>
      <c r="S61" s="381"/>
      <c r="T61" s="379">
        <v>27</v>
      </c>
      <c r="U61" s="380"/>
      <c r="V61" s="380"/>
      <c r="W61" s="380"/>
      <c r="X61" s="380"/>
      <c r="Y61" s="381"/>
      <c r="Z61" s="382">
        <v>3</v>
      </c>
      <c r="AA61" s="382"/>
      <c r="AB61" s="382"/>
      <c r="AC61" s="382">
        <v>24</v>
      </c>
      <c r="AD61" s="382"/>
      <c r="AE61" s="382"/>
      <c r="AF61" s="379">
        <v>147</v>
      </c>
      <c r="AG61" s="380"/>
      <c r="AH61" s="381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423"/>
      <c r="AX61" s="423"/>
      <c r="AY61" s="423"/>
      <c r="AZ61" s="423"/>
      <c r="BA61" s="423"/>
      <c r="BB61" s="423"/>
      <c r="BC61" s="423"/>
      <c r="BD61" s="423"/>
      <c r="BE61" s="423"/>
      <c r="BF61" s="423"/>
    </row>
    <row r="62" spans="1:58" ht="12" customHeight="1">
      <c r="A62" s="228"/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29"/>
      <c r="AI62" s="229"/>
      <c r="AJ62" s="229"/>
      <c r="AK62" s="229"/>
      <c r="AL62" s="229"/>
      <c r="AM62" s="229"/>
      <c r="AN62" s="229"/>
      <c r="AO62" s="229"/>
      <c r="AP62" s="229"/>
      <c r="AQ62" s="229"/>
      <c r="AR62" s="229"/>
      <c r="AS62" s="229"/>
      <c r="AT62" s="229"/>
      <c r="AU62" s="229"/>
      <c r="AV62" s="229"/>
      <c r="AW62" s="423"/>
      <c r="AX62" s="423"/>
      <c r="AY62" s="423"/>
      <c r="AZ62" s="423"/>
      <c r="BA62" s="423"/>
      <c r="BB62" s="423"/>
      <c r="BC62" s="423"/>
      <c r="BD62" s="423"/>
      <c r="BE62" s="423"/>
      <c r="BF62" s="423"/>
    </row>
    <row r="63" spans="1:58" ht="12" customHeight="1">
      <c r="A63" s="222"/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426"/>
      <c r="AX63" s="426"/>
      <c r="AY63" s="426"/>
      <c r="AZ63" s="426"/>
      <c r="BA63" s="426"/>
      <c r="BB63" s="426"/>
      <c r="BC63" s="426"/>
      <c r="BD63" s="426"/>
      <c r="BE63" s="426"/>
      <c r="BF63" s="426"/>
    </row>
    <row r="64" spans="1:58" ht="13.5" customHeight="1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</row>
    <row r="65" spans="1:48" ht="13.5" customHeight="1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</row>
    <row r="66" spans="1:48" ht="13.5" customHeight="1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</row>
    <row r="67" spans="1:48" ht="13.5" customHeight="1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</row>
    <row r="68" spans="1:48" ht="13.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</row>
    <row r="69" spans="1:48" ht="13.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</row>
    <row r="70" spans="1:48" ht="13.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</row>
    <row r="71" spans="1:48" ht="13.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</row>
  </sheetData>
  <mergeCells count="540">
    <mergeCell ref="K2:R2"/>
    <mergeCell ref="BC63:BF63"/>
    <mergeCell ref="AW63:AY63"/>
    <mergeCell ref="AZ63:BB63"/>
    <mergeCell ref="AW60:AY60"/>
    <mergeCell ref="AZ60:BC60"/>
    <mergeCell ref="BD60:BF60"/>
    <mergeCell ref="AC59:AE59"/>
    <mergeCell ref="AW61:AY61"/>
    <mergeCell ref="Z61:AB61"/>
    <mergeCell ref="AZ61:BC61"/>
    <mergeCell ref="BD61:BF61"/>
    <mergeCell ref="AW62:AY62"/>
    <mergeCell ref="AZ62:BC62"/>
    <mergeCell ref="BD62:BF62"/>
    <mergeCell ref="AC61:AE61"/>
    <mergeCell ref="AW59:AY59"/>
    <mergeCell ref="Z59:AB59"/>
    <mergeCell ref="AW36:AW41"/>
    <mergeCell ref="AX36:AX41"/>
    <mergeCell ref="AY36:AY41"/>
    <mergeCell ref="AZ36:AZ41"/>
    <mergeCell ref="BA36:BA41"/>
    <mergeCell ref="N54:Y54"/>
    <mergeCell ref="AZ59:BC59"/>
    <mergeCell ref="BD59:BF59"/>
    <mergeCell ref="BD53:BF56"/>
    <mergeCell ref="N55:S55"/>
    <mergeCell ref="Z55:AB55"/>
    <mergeCell ref="AW57:AY57"/>
    <mergeCell ref="Z57:AB57"/>
    <mergeCell ref="AZ57:BC57"/>
    <mergeCell ref="BD57:BF57"/>
    <mergeCell ref="Z58:AB58"/>
    <mergeCell ref="AC58:AE58"/>
    <mergeCell ref="AW58:AY58"/>
    <mergeCell ref="AZ58:BC58"/>
    <mergeCell ref="BD58:BF58"/>
    <mergeCell ref="AC57:AE57"/>
    <mergeCell ref="N56:S56"/>
    <mergeCell ref="T56:Y56"/>
    <mergeCell ref="AF56:AH56"/>
    <mergeCell ref="Z54:AB54"/>
    <mergeCell ref="T55:Y55"/>
    <mergeCell ref="AC54:AE55"/>
    <mergeCell ref="AF54:AH55"/>
    <mergeCell ref="A45:D45"/>
    <mergeCell ref="G45:V45"/>
    <mergeCell ref="X45:AK45"/>
    <mergeCell ref="AM45:AZ45"/>
    <mergeCell ref="G47:P47"/>
    <mergeCell ref="X47:AK47"/>
    <mergeCell ref="AM47:AV47"/>
    <mergeCell ref="G49:P49"/>
    <mergeCell ref="AM49:AV49"/>
    <mergeCell ref="X49:AJ49"/>
    <mergeCell ref="A52:BA52"/>
    <mergeCell ref="AW53:AY55"/>
    <mergeCell ref="AZ53:BC56"/>
    <mergeCell ref="Z56:AB56"/>
    <mergeCell ref="AC56:AE56"/>
    <mergeCell ref="AW56:AY56"/>
    <mergeCell ref="A54:A57"/>
    <mergeCell ref="B54:G55"/>
    <mergeCell ref="H54:M55"/>
    <mergeCell ref="B56:G56"/>
    <mergeCell ref="H56:M56"/>
    <mergeCell ref="H57:M57"/>
    <mergeCell ref="N57:S57"/>
    <mergeCell ref="T57:Y57"/>
    <mergeCell ref="AF57:AH57"/>
    <mergeCell ref="B57:G57"/>
    <mergeCell ref="AN36:AN41"/>
    <mergeCell ref="AO36:AO41"/>
    <mergeCell ref="AP36:AP41"/>
    <mergeCell ref="AQ36:AQ41"/>
    <mergeCell ref="AR36:AR41"/>
    <mergeCell ref="AS36:AS41"/>
    <mergeCell ref="AT36:AT41"/>
    <mergeCell ref="AU36:AU41"/>
    <mergeCell ref="AV36:AV41"/>
    <mergeCell ref="AE36:AE41"/>
    <mergeCell ref="AF36:AF41"/>
    <mergeCell ref="AG36:AG41"/>
    <mergeCell ref="AH36:AH41"/>
    <mergeCell ref="AI36:AI41"/>
    <mergeCell ref="AJ36:AJ41"/>
    <mergeCell ref="AK36:AK41"/>
    <mergeCell ref="AL36:AL41"/>
    <mergeCell ref="AM36:AM41"/>
    <mergeCell ref="V36:V41"/>
    <mergeCell ref="W36:W41"/>
    <mergeCell ref="X36:X41"/>
    <mergeCell ref="Y36:Y41"/>
    <mergeCell ref="Z36:Z41"/>
    <mergeCell ref="AA36:AA41"/>
    <mergeCell ref="AB36:AB41"/>
    <mergeCell ref="AC36:AC41"/>
    <mergeCell ref="AD36:AD41"/>
    <mergeCell ref="AY29:AY34"/>
    <mergeCell ref="AZ29:AZ34"/>
    <mergeCell ref="BA29:BA34"/>
    <mergeCell ref="A36:A41"/>
    <mergeCell ref="B36:B41"/>
    <mergeCell ref="C36:C41"/>
    <mergeCell ref="D36:D41"/>
    <mergeCell ref="E36:E41"/>
    <mergeCell ref="F36:F41"/>
    <mergeCell ref="G36:G41"/>
    <mergeCell ref="H36:H41"/>
    <mergeCell ref="I36:I41"/>
    <mergeCell ref="J36:J41"/>
    <mergeCell ref="K36:K41"/>
    <mergeCell ref="L36:L41"/>
    <mergeCell ref="M36:M41"/>
    <mergeCell ref="N36:N41"/>
    <mergeCell ref="O36:O41"/>
    <mergeCell ref="P36:P41"/>
    <mergeCell ref="Q36:Q41"/>
    <mergeCell ref="R36:R41"/>
    <mergeCell ref="S36:S41"/>
    <mergeCell ref="T36:T41"/>
    <mergeCell ref="U36:U41"/>
    <mergeCell ref="AP29:AP34"/>
    <mergeCell ref="AQ29:AQ34"/>
    <mergeCell ref="AR29:AR34"/>
    <mergeCell ref="AS29:AS34"/>
    <mergeCell ref="AT29:AT34"/>
    <mergeCell ref="AU29:AU34"/>
    <mergeCell ref="AV29:AV34"/>
    <mergeCell ref="AW29:AW34"/>
    <mergeCell ref="AX29:AX34"/>
    <mergeCell ref="AG29:AG34"/>
    <mergeCell ref="AH29:AH34"/>
    <mergeCell ref="AI29:AI34"/>
    <mergeCell ref="AJ29:AJ34"/>
    <mergeCell ref="AK29:AK34"/>
    <mergeCell ref="AL29:AL34"/>
    <mergeCell ref="AM29:AM34"/>
    <mergeCell ref="AN29:AN34"/>
    <mergeCell ref="AO29:AO34"/>
    <mergeCell ref="X29:X34"/>
    <mergeCell ref="Y29:Y34"/>
    <mergeCell ref="Z29:Z34"/>
    <mergeCell ref="AA29:AA34"/>
    <mergeCell ref="AB29:AB34"/>
    <mergeCell ref="AC29:AC34"/>
    <mergeCell ref="AD29:AD34"/>
    <mergeCell ref="AE29:AE34"/>
    <mergeCell ref="AF29:AF34"/>
    <mergeCell ref="BA22:BA27"/>
    <mergeCell ref="A29:A34"/>
    <mergeCell ref="B29:B34"/>
    <mergeCell ref="C29:C34"/>
    <mergeCell ref="D29:D34"/>
    <mergeCell ref="E29:E34"/>
    <mergeCell ref="F29:F34"/>
    <mergeCell ref="G29:G34"/>
    <mergeCell ref="H29:H34"/>
    <mergeCell ref="I29:I34"/>
    <mergeCell ref="J29:J34"/>
    <mergeCell ref="K29:K34"/>
    <mergeCell ref="L29:L34"/>
    <mergeCell ref="M29:M34"/>
    <mergeCell ref="N29:N34"/>
    <mergeCell ref="O29:O34"/>
    <mergeCell ref="P29:P34"/>
    <mergeCell ref="Q29:Q34"/>
    <mergeCell ref="R29:R34"/>
    <mergeCell ref="S29:S34"/>
    <mergeCell ref="T29:T34"/>
    <mergeCell ref="U29:U34"/>
    <mergeCell ref="V29:V34"/>
    <mergeCell ref="W29:W34"/>
    <mergeCell ref="AR22:AR27"/>
    <mergeCell ref="AS22:AS27"/>
    <mergeCell ref="AT22:AT27"/>
    <mergeCell ref="AU22:AU27"/>
    <mergeCell ref="AV22:AV27"/>
    <mergeCell ref="AW22:AW27"/>
    <mergeCell ref="AX22:AX27"/>
    <mergeCell ref="AY22:AY27"/>
    <mergeCell ref="AZ22:AZ27"/>
    <mergeCell ref="AI22:AI27"/>
    <mergeCell ref="AJ22:AJ27"/>
    <mergeCell ref="AK22:AK27"/>
    <mergeCell ref="AL22:AL27"/>
    <mergeCell ref="AM22:AM27"/>
    <mergeCell ref="AN22:AN27"/>
    <mergeCell ref="AO22:AO27"/>
    <mergeCell ref="AP22:AP27"/>
    <mergeCell ref="AQ22:AQ27"/>
    <mergeCell ref="Z22:Z27"/>
    <mergeCell ref="AA22:AA27"/>
    <mergeCell ref="AB22:AB27"/>
    <mergeCell ref="AC22:AC27"/>
    <mergeCell ref="AD22:AD27"/>
    <mergeCell ref="AE22:AE27"/>
    <mergeCell ref="AF22:AF27"/>
    <mergeCell ref="AG22:AG27"/>
    <mergeCell ref="AH22:AH27"/>
    <mergeCell ref="Q22:Q27"/>
    <mergeCell ref="R22:R27"/>
    <mergeCell ref="S22:S27"/>
    <mergeCell ref="T22:T27"/>
    <mergeCell ref="U22:U27"/>
    <mergeCell ref="V22:V27"/>
    <mergeCell ref="W22:W27"/>
    <mergeCell ref="X22:X27"/>
    <mergeCell ref="Y22:Y27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7"/>
    <mergeCell ref="B22:B27"/>
    <mergeCell ref="C22:C27"/>
    <mergeCell ref="D22:D27"/>
    <mergeCell ref="E22:E27"/>
    <mergeCell ref="F22:F27"/>
    <mergeCell ref="G22:G27"/>
    <mergeCell ref="H22:H27"/>
    <mergeCell ref="I22:I27"/>
    <mergeCell ref="J22:J27"/>
    <mergeCell ref="K22:K27"/>
    <mergeCell ref="L22:L27"/>
    <mergeCell ref="M22:M27"/>
    <mergeCell ref="N22:N27"/>
    <mergeCell ref="O22:O27"/>
    <mergeCell ref="P22:P27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B7:AB8"/>
    <mergeCell ref="AC7:AC8"/>
    <mergeCell ref="AD7:AD8"/>
    <mergeCell ref="AE7:AE8"/>
    <mergeCell ref="AF7:AF8"/>
    <mergeCell ref="AG7:AG8"/>
    <mergeCell ref="AI7:AI8"/>
    <mergeCell ref="AJ7:AJ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AH7:AH8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B61:G61"/>
    <mergeCell ref="H61:M61"/>
    <mergeCell ref="N61:S61"/>
    <mergeCell ref="T61:Y61"/>
    <mergeCell ref="AF61:AH61"/>
    <mergeCell ref="Z60:AB60"/>
    <mergeCell ref="AC60:AE60"/>
    <mergeCell ref="B58:G58"/>
    <mergeCell ref="H58:M58"/>
    <mergeCell ref="N58:S58"/>
    <mergeCell ref="T58:Y58"/>
    <mergeCell ref="AF58:AH58"/>
    <mergeCell ref="B60:G60"/>
    <mergeCell ref="H60:M60"/>
    <mergeCell ref="N60:S60"/>
    <mergeCell ref="T60:Y60"/>
    <mergeCell ref="AF60:AH60"/>
    <mergeCell ref="B59:G59"/>
    <mergeCell ref="H59:M59"/>
    <mergeCell ref="N59:S59"/>
    <mergeCell ref="T59:Y59"/>
    <mergeCell ref="AF59:AH59"/>
  </mergeCells>
  <pageMargins left="0" right="0" top="0" bottom="0" header="0" footer="0"/>
  <pageSetup paperSize="9" scale="8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G68"/>
  <sheetViews>
    <sheetView showGridLines="0" tabSelected="1" topLeftCell="A7" workbookViewId="0">
      <selection activeCell="D28" sqref="D28:W28"/>
    </sheetView>
  </sheetViews>
  <sheetFormatPr defaultColWidth="14.6640625" defaultRowHeight="13.5" customHeight="1"/>
  <cols>
    <col min="1" max="1" width="9.6640625" style="18" customWidth="1"/>
    <col min="2" max="2" width="35.83203125" style="18" customWidth="1"/>
    <col min="3" max="3" width="0" style="18" hidden="1" customWidth="1"/>
    <col min="4" max="4" width="16.33203125" style="18" customWidth="1"/>
    <col min="5" max="5" width="0" style="18" hidden="1" customWidth="1"/>
    <col min="6" max="6" width="5.5" style="18" customWidth="1"/>
    <col min="7" max="7" width="0" style="18" hidden="1" customWidth="1"/>
    <col min="8" max="8" width="5.5" style="18" customWidth="1"/>
    <col min="9" max="9" width="0" style="18" hidden="1" customWidth="1"/>
    <col min="10" max="10" width="5.5" style="18" customWidth="1"/>
    <col min="11" max="12" width="5.83203125" style="18" customWidth="1"/>
    <col min="13" max="13" width="0" style="18" hidden="1" customWidth="1"/>
    <col min="14" max="14" width="9.6640625" style="18" customWidth="1"/>
    <col min="15" max="15" width="0" style="18" hidden="1" customWidth="1"/>
    <col min="16" max="16" width="10.1640625" style="18" customWidth="1"/>
    <col min="17" max="17" width="0" style="18" hidden="1" customWidth="1"/>
    <col min="18" max="18" width="10.33203125" style="18" customWidth="1"/>
    <col min="19" max="19" width="0" style="18" hidden="1" customWidth="1"/>
    <col min="20" max="20" width="10.1640625" style="18" customWidth="1"/>
    <col min="21" max="21" width="0" style="18" hidden="1" customWidth="1"/>
    <col min="22" max="22" width="11.6640625" style="18" customWidth="1"/>
    <col min="23" max="23" width="10.83203125" style="18" customWidth="1"/>
    <col min="24" max="25" width="0" style="18" hidden="1" customWidth="1"/>
    <col min="26" max="16384" width="14.6640625" style="18"/>
  </cols>
  <sheetData>
    <row r="1" spans="1:33" ht="12.75" customHeight="1" thickTop="1">
      <c r="A1" s="427" t="s">
        <v>41</v>
      </c>
      <c r="B1" s="428" t="s">
        <v>43</v>
      </c>
      <c r="C1" s="430"/>
      <c r="D1" s="431"/>
      <c r="E1" s="432" t="s">
        <v>45</v>
      </c>
      <c r="F1" s="433"/>
      <c r="G1" s="433"/>
      <c r="H1" s="433"/>
      <c r="I1" s="433"/>
      <c r="J1" s="433"/>
      <c r="K1" s="433"/>
      <c r="L1" s="433"/>
      <c r="M1" s="434"/>
      <c r="N1" s="436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8"/>
      <c r="Z1" s="161"/>
    </row>
    <row r="2" spans="1:33" ht="12.75" customHeight="1" thickBot="1">
      <c r="A2" s="427"/>
      <c r="B2" s="429"/>
      <c r="C2" s="430"/>
      <c r="D2" s="431"/>
      <c r="E2" s="435"/>
      <c r="F2" s="430"/>
      <c r="G2" s="430"/>
      <c r="H2" s="430"/>
      <c r="I2" s="430"/>
      <c r="J2" s="430"/>
      <c r="K2" s="430"/>
      <c r="L2" s="430"/>
      <c r="M2" s="431"/>
      <c r="N2" s="461" t="s">
        <v>46</v>
      </c>
      <c r="O2" s="462"/>
      <c r="P2" s="462"/>
      <c r="Q2" s="463"/>
      <c r="R2" s="464" t="s">
        <v>47</v>
      </c>
      <c r="S2" s="465"/>
      <c r="T2" s="465"/>
      <c r="U2" s="466"/>
      <c r="V2" s="467" t="s">
        <v>48</v>
      </c>
      <c r="W2" s="427"/>
      <c r="X2" s="427"/>
      <c r="Y2" s="132"/>
      <c r="Z2" s="161"/>
    </row>
    <row r="3" spans="1:33" ht="12.75" customHeight="1">
      <c r="A3" s="427"/>
      <c r="B3" s="429"/>
      <c r="C3" s="439" t="s">
        <v>49</v>
      </c>
      <c r="D3" s="440" t="s">
        <v>44</v>
      </c>
      <c r="E3" s="138"/>
      <c r="F3" s="442" t="s">
        <v>50</v>
      </c>
      <c r="G3" s="120"/>
      <c r="H3" s="445" t="s">
        <v>51</v>
      </c>
      <c r="I3" s="120"/>
      <c r="J3" s="430" t="s">
        <v>52</v>
      </c>
      <c r="K3" s="430"/>
      <c r="L3" s="430"/>
      <c r="M3" s="431"/>
      <c r="N3" s="480" t="s">
        <v>53</v>
      </c>
      <c r="O3" s="481"/>
      <c r="P3" s="459" t="s">
        <v>54</v>
      </c>
      <c r="Q3" s="460"/>
      <c r="R3" s="480" t="s">
        <v>55</v>
      </c>
      <c r="S3" s="481"/>
      <c r="T3" s="459" t="s">
        <v>56</v>
      </c>
      <c r="U3" s="460"/>
      <c r="V3" s="145" t="s">
        <v>57</v>
      </c>
      <c r="W3" s="456" t="s">
        <v>58</v>
      </c>
      <c r="X3" s="457"/>
      <c r="Y3" s="132"/>
      <c r="Z3" s="161"/>
    </row>
    <row r="4" spans="1:33" ht="12.75" customHeight="1" thickBot="1">
      <c r="A4" s="427"/>
      <c r="B4" s="429"/>
      <c r="C4" s="439"/>
      <c r="D4" s="441"/>
      <c r="E4" s="138"/>
      <c r="F4" s="443"/>
      <c r="G4" s="120"/>
      <c r="H4" s="446"/>
      <c r="I4" s="120"/>
      <c r="J4" s="448" t="s">
        <v>59</v>
      </c>
      <c r="K4" s="427" t="s">
        <v>60</v>
      </c>
      <c r="L4" s="427"/>
      <c r="M4" s="451"/>
      <c r="N4" s="476" t="s">
        <v>206</v>
      </c>
      <c r="O4" s="477"/>
      <c r="P4" s="452" t="s">
        <v>207</v>
      </c>
      <c r="Q4" s="458"/>
      <c r="R4" s="476" t="s">
        <v>206</v>
      </c>
      <c r="S4" s="477"/>
      <c r="T4" s="452" t="s">
        <v>208</v>
      </c>
      <c r="U4" s="458"/>
      <c r="V4" s="146" t="s">
        <v>396</v>
      </c>
      <c r="W4" s="452" t="s">
        <v>397</v>
      </c>
      <c r="X4" s="453"/>
      <c r="Y4" s="132"/>
      <c r="Z4" s="161"/>
    </row>
    <row r="5" spans="1:33" ht="11.25" customHeight="1">
      <c r="A5" s="427"/>
      <c r="B5" s="429"/>
      <c r="C5" s="439"/>
      <c r="D5" s="441"/>
      <c r="E5" s="138"/>
      <c r="F5" s="443"/>
      <c r="G5" s="120"/>
      <c r="H5" s="446"/>
      <c r="I5" s="120"/>
      <c r="J5" s="449"/>
      <c r="K5" s="439" t="s">
        <v>61</v>
      </c>
      <c r="L5" s="439" t="s">
        <v>62</v>
      </c>
      <c r="M5" s="441"/>
      <c r="N5" s="442" t="s">
        <v>59</v>
      </c>
      <c r="O5" s="87"/>
      <c r="P5" s="445" t="s">
        <v>59</v>
      </c>
      <c r="Q5" s="121"/>
      <c r="R5" s="478" t="s">
        <v>59</v>
      </c>
      <c r="S5" s="318"/>
      <c r="T5" s="454" t="s">
        <v>59</v>
      </c>
      <c r="U5" s="121"/>
      <c r="V5" s="443" t="s">
        <v>59</v>
      </c>
      <c r="W5" s="445" t="s">
        <v>59</v>
      </c>
      <c r="X5" s="87"/>
      <c r="Y5" s="149"/>
      <c r="Z5" s="161"/>
      <c r="AA5" s="19"/>
      <c r="AB5" s="19"/>
    </row>
    <row r="6" spans="1:33" ht="46.5" customHeight="1">
      <c r="A6" s="427"/>
      <c r="B6" s="429"/>
      <c r="C6" s="439"/>
      <c r="D6" s="441"/>
      <c r="E6" s="138"/>
      <c r="F6" s="444"/>
      <c r="G6" s="120"/>
      <c r="H6" s="447"/>
      <c r="I6" s="120"/>
      <c r="J6" s="450"/>
      <c r="K6" s="439"/>
      <c r="L6" s="439"/>
      <c r="M6" s="441"/>
      <c r="N6" s="444"/>
      <c r="O6" s="37" t="s">
        <v>63</v>
      </c>
      <c r="P6" s="447"/>
      <c r="Q6" s="122" t="s">
        <v>63</v>
      </c>
      <c r="R6" s="479"/>
      <c r="S6" s="319" t="s">
        <v>63</v>
      </c>
      <c r="T6" s="455"/>
      <c r="U6" s="122" t="s">
        <v>63</v>
      </c>
      <c r="V6" s="444"/>
      <c r="W6" s="447"/>
      <c r="X6" s="37" t="s">
        <v>63</v>
      </c>
      <c r="Y6" s="150" t="s">
        <v>63</v>
      </c>
      <c r="Z6" s="162"/>
      <c r="AD6" s="19"/>
      <c r="AE6" s="19"/>
      <c r="AF6" s="19"/>
      <c r="AG6" s="19"/>
    </row>
    <row r="7" spans="1:33" ht="13.5" customHeight="1" thickBot="1">
      <c r="A7" s="15" t="s">
        <v>1</v>
      </c>
      <c r="B7" s="15" t="s">
        <v>2</v>
      </c>
      <c r="C7" s="15" t="s">
        <v>6</v>
      </c>
      <c r="D7" s="121" t="s">
        <v>7</v>
      </c>
      <c r="E7" s="138" t="s">
        <v>8</v>
      </c>
      <c r="F7" s="137" t="s">
        <v>9</v>
      </c>
      <c r="G7" s="123" t="s">
        <v>10</v>
      </c>
      <c r="H7" s="120" t="s">
        <v>11</v>
      </c>
      <c r="I7" s="120" t="s">
        <v>12</v>
      </c>
      <c r="J7" s="34" t="s">
        <v>13</v>
      </c>
      <c r="K7" s="120" t="s">
        <v>14</v>
      </c>
      <c r="L7" s="123" t="s">
        <v>20</v>
      </c>
      <c r="M7" s="132" t="s">
        <v>21</v>
      </c>
      <c r="N7" s="139" t="s">
        <v>24</v>
      </c>
      <c r="O7" s="38" t="s">
        <v>27</v>
      </c>
      <c r="P7" s="124" t="s">
        <v>31</v>
      </c>
      <c r="Q7" s="91" t="s">
        <v>34</v>
      </c>
      <c r="R7" s="320" t="s">
        <v>37</v>
      </c>
      <c r="S7" s="321" t="s">
        <v>40</v>
      </c>
      <c r="T7" s="322" t="s">
        <v>66</v>
      </c>
      <c r="U7" s="91" t="s">
        <v>69</v>
      </c>
      <c r="V7" s="139" t="s">
        <v>72</v>
      </c>
      <c r="W7" s="120" t="s">
        <v>78</v>
      </c>
      <c r="X7" s="120" t="s">
        <v>81</v>
      </c>
      <c r="Y7" s="132" t="s">
        <v>82</v>
      </c>
      <c r="Z7" s="161"/>
    </row>
    <row r="8" spans="1:33" ht="13.5" customHeight="1" thickBot="1">
      <c r="A8" s="16"/>
      <c r="B8" s="20" t="s">
        <v>83</v>
      </c>
      <c r="C8" s="16"/>
      <c r="D8" s="67"/>
      <c r="E8" s="167"/>
      <c r="F8" s="142"/>
      <c r="G8" s="16"/>
      <c r="H8" s="16"/>
      <c r="I8" s="16"/>
      <c r="J8" s="209">
        <f>SUM(N10+P10+R10+T10+V10+W10)</f>
        <v>4176</v>
      </c>
      <c r="K8" s="97"/>
      <c r="L8" s="125"/>
      <c r="M8" s="151"/>
      <c r="N8" s="210">
        <f>SUM(N10/17)</f>
        <v>36</v>
      </c>
      <c r="O8" s="213" t="e">
        <f t="shared" ref="O8:U8" si="0">SUM(O10/17)</f>
        <v>#REF!</v>
      </c>
      <c r="P8" s="214">
        <f>SUM(P10/23)</f>
        <v>36</v>
      </c>
      <c r="Q8" s="207">
        <f t="shared" si="0"/>
        <v>0</v>
      </c>
      <c r="R8" s="317">
        <f t="shared" si="0"/>
        <v>36</v>
      </c>
      <c r="S8" s="323">
        <f t="shared" si="0"/>
        <v>0</v>
      </c>
      <c r="T8" s="324">
        <f>SUM(T10/22)</f>
        <v>36</v>
      </c>
      <c r="U8" s="207">
        <f t="shared" si="0"/>
        <v>0</v>
      </c>
      <c r="V8" s="210">
        <f>SUM(V10/16)</f>
        <v>36</v>
      </c>
      <c r="W8" s="215">
        <f>SUM(W10/21)</f>
        <v>36</v>
      </c>
      <c r="X8" s="16"/>
      <c r="Y8" s="151"/>
      <c r="Z8" s="161"/>
    </row>
    <row r="9" spans="1:33" ht="13.5" hidden="1" customHeight="1">
      <c r="A9" s="16"/>
      <c r="B9" s="20" t="s">
        <v>84</v>
      </c>
      <c r="C9" s="16"/>
      <c r="D9" s="95"/>
      <c r="E9" s="167"/>
      <c r="F9" s="184"/>
      <c r="G9" s="16"/>
      <c r="H9" s="75"/>
      <c r="I9" s="16"/>
      <c r="J9" s="98"/>
      <c r="K9" s="97"/>
      <c r="L9" s="97"/>
      <c r="M9" s="151"/>
      <c r="N9" s="203"/>
      <c r="O9" s="204"/>
      <c r="P9" s="205"/>
      <c r="Q9" s="204"/>
      <c r="R9" s="325"/>
      <c r="S9" s="326"/>
      <c r="T9" s="327"/>
      <c r="U9" s="204"/>
      <c r="V9" s="203"/>
      <c r="W9" s="206"/>
      <c r="X9" s="16"/>
      <c r="Y9" s="151"/>
      <c r="Z9" s="161"/>
    </row>
    <row r="10" spans="1:33" s="86" customFormat="1" ht="13.5" customHeight="1" thickBot="1">
      <c r="A10" s="75"/>
      <c r="B10" s="94"/>
      <c r="C10" s="75"/>
      <c r="D10" s="96"/>
      <c r="E10" s="168"/>
      <c r="F10" s="217">
        <f>SUM(F11+F29+F38+F55)</f>
        <v>4158</v>
      </c>
      <c r="G10" s="60" t="e">
        <f>SUM(G11+G29+G38)</f>
        <v>#REF!</v>
      </c>
      <c r="H10" s="60">
        <f>SUM(H11+H29+H38)</f>
        <v>1366</v>
      </c>
      <c r="I10" s="60" t="e">
        <f>SUM(I11+I29+I38)</f>
        <v>#REF!</v>
      </c>
      <c r="J10" s="60">
        <f>J11+J29+J38+J55</f>
        <v>2772</v>
      </c>
      <c r="K10" s="60">
        <f>SUM(K11+K29+K38)</f>
        <v>1914</v>
      </c>
      <c r="L10" s="60">
        <f>SUM(L11+L29+L38)</f>
        <v>858</v>
      </c>
      <c r="M10" s="75"/>
      <c r="N10" s="301">
        <f t="shared" ref="N10:W10" si="1">SUM(N11+N29+N38)</f>
        <v>612</v>
      </c>
      <c r="O10" s="211" t="e">
        <f t="shared" si="1"/>
        <v>#REF!</v>
      </c>
      <c r="P10" s="212">
        <f t="shared" si="1"/>
        <v>828</v>
      </c>
      <c r="Q10" s="211">
        <f t="shared" si="1"/>
        <v>0</v>
      </c>
      <c r="R10" s="328">
        <f t="shared" si="1"/>
        <v>612</v>
      </c>
      <c r="S10" s="329">
        <f t="shared" si="1"/>
        <v>0</v>
      </c>
      <c r="T10" s="330">
        <f t="shared" si="1"/>
        <v>792</v>
      </c>
      <c r="U10" s="302">
        <f t="shared" si="1"/>
        <v>0</v>
      </c>
      <c r="V10" s="211">
        <f t="shared" si="1"/>
        <v>576</v>
      </c>
      <c r="W10" s="216">
        <f t="shared" si="1"/>
        <v>756</v>
      </c>
      <c r="X10" s="75"/>
      <c r="Y10" s="152"/>
      <c r="Z10" s="161"/>
    </row>
    <row r="11" spans="1:33" ht="13.5" customHeight="1" thickBot="1">
      <c r="A11" s="61" t="s">
        <v>176</v>
      </c>
      <c r="B11" s="58" t="s">
        <v>85</v>
      </c>
      <c r="C11" s="35"/>
      <c r="D11" s="101"/>
      <c r="E11" s="183"/>
      <c r="F11" s="298">
        <f t="shared" ref="F11:I11" si="2">F12+F21+F27</f>
        <v>3078</v>
      </c>
      <c r="G11" s="61">
        <f t="shared" si="2"/>
        <v>0</v>
      </c>
      <c r="H11" s="61">
        <f t="shared" si="2"/>
        <v>1026</v>
      </c>
      <c r="I11" s="61">
        <f t="shared" si="2"/>
        <v>0</v>
      </c>
      <c r="J11" s="61">
        <f>J12+J21+J27</f>
        <v>2052</v>
      </c>
      <c r="K11" s="61">
        <f t="shared" ref="K11:W11" si="3">K12+K21+K27</f>
        <v>1418</v>
      </c>
      <c r="L11" s="61">
        <f t="shared" si="3"/>
        <v>634</v>
      </c>
      <c r="M11" s="101">
        <f t="shared" si="3"/>
        <v>0</v>
      </c>
      <c r="N11" s="298">
        <f t="shared" si="3"/>
        <v>444</v>
      </c>
      <c r="O11" s="61">
        <f t="shared" si="3"/>
        <v>0</v>
      </c>
      <c r="P11" s="61">
        <f t="shared" si="3"/>
        <v>492</v>
      </c>
      <c r="Q11" s="101">
        <f t="shared" si="3"/>
        <v>0</v>
      </c>
      <c r="R11" s="298">
        <f t="shared" si="3"/>
        <v>462</v>
      </c>
      <c r="S11" s="61">
        <f t="shared" si="3"/>
        <v>0</v>
      </c>
      <c r="T11" s="134">
        <f t="shared" si="3"/>
        <v>452</v>
      </c>
      <c r="U11" s="303">
        <f t="shared" si="3"/>
        <v>0</v>
      </c>
      <c r="V11" s="61">
        <f t="shared" si="3"/>
        <v>164</v>
      </c>
      <c r="W11" s="61">
        <f t="shared" si="3"/>
        <v>38</v>
      </c>
      <c r="X11" s="61">
        <f>SUM(X13:X28)</f>
        <v>90</v>
      </c>
      <c r="Y11" s="135"/>
      <c r="Z11" s="161"/>
    </row>
    <row r="12" spans="1:33" ht="28.5" customHeight="1" thickBot="1">
      <c r="A12" s="284" t="s">
        <v>375</v>
      </c>
      <c r="B12" s="285" t="s">
        <v>376</v>
      </c>
      <c r="C12" s="17"/>
      <c r="D12" s="126"/>
      <c r="E12" s="181"/>
      <c r="F12" s="299">
        <f t="shared" ref="F12:I12" si="4">F13+F14+F15+F16+F17+F18+F19+F20</f>
        <v>1927</v>
      </c>
      <c r="G12" s="57">
        <f t="shared" si="4"/>
        <v>0</v>
      </c>
      <c r="H12" s="57">
        <f t="shared" si="4"/>
        <v>659</v>
      </c>
      <c r="I12" s="61">
        <f t="shared" si="4"/>
        <v>0</v>
      </c>
      <c r="J12" s="61">
        <f>J13+J14+J15+J16+J17+J18+J19+J20</f>
        <v>1268</v>
      </c>
      <c r="K12" s="57">
        <f t="shared" ref="K12:W12" si="5">K13+K14+K15+K16+K17+K18+K19+K20</f>
        <v>892</v>
      </c>
      <c r="L12" s="57">
        <f t="shared" si="5"/>
        <v>376</v>
      </c>
      <c r="M12" s="295">
        <f t="shared" si="5"/>
        <v>0</v>
      </c>
      <c r="N12" s="299">
        <f t="shared" si="5"/>
        <v>306</v>
      </c>
      <c r="O12" s="57">
        <f t="shared" si="5"/>
        <v>0</v>
      </c>
      <c r="P12" s="57">
        <f t="shared" si="5"/>
        <v>332</v>
      </c>
      <c r="Q12" s="295">
        <f t="shared" si="5"/>
        <v>0</v>
      </c>
      <c r="R12" s="331">
        <f t="shared" si="5"/>
        <v>272</v>
      </c>
      <c r="S12" s="332">
        <f t="shared" si="5"/>
        <v>0</v>
      </c>
      <c r="T12" s="333">
        <f t="shared" si="5"/>
        <v>272</v>
      </c>
      <c r="U12" s="102">
        <f t="shared" si="5"/>
        <v>0</v>
      </c>
      <c r="V12" s="57">
        <f t="shared" si="5"/>
        <v>86</v>
      </c>
      <c r="W12" s="57">
        <f t="shared" si="5"/>
        <v>0</v>
      </c>
      <c r="X12" s="57"/>
      <c r="Y12" s="153"/>
      <c r="Z12" s="161"/>
    </row>
    <row r="13" spans="1:33" ht="13.5" customHeight="1">
      <c r="A13" s="286" t="s">
        <v>377</v>
      </c>
      <c r="B13" s="287" t="s">
        <v>86</v>
      </c>
      <c r="C13" s="24"/>
      <c r="D13" s="163" t="s">
        <v>209</v>
      </c>
      <c r="E13" s="180"/>
      <c r="F13" s="218">
        <v>170</v>
      </c>
      <c r="G13" s="71"/>
      <c r="H13" s="71">
        <v>46</v>
      </c>
      <c r="I13" s="71"/>
      <c r="J13" s="73">
        <f t="shared" ref="J13:J17" si="6">N13+P13+R13+T13+V13+W13</f>
        <v>124</v>
      </c>
      <c r="K13" s="54">
        <v>124</v>
      </c>
      <c r="L13" s="103"/>
      <c r="M13" s="300"/>
      <c r="N13" s="140">
        <v>26</v>
      </c>
      <c r="O13" s="72"/>
      <c r="P13" s="129">
        <v>34</v>
      </c>
      <c r="Q13" s="78"/>
      <c r="R13" s="334">
        <v>34</v>
      </c>
      <c r="S13" s="335"/>
      <c r="T13" s="336">
        <v>30</v>
      </c>
      <c r="U13" s="293"/>
      <c r="V13" s="140"/>
      <c r="W13" s="54"/>
      <c r="X13" s="54"/>
      <c r="Y13" s="154"/>
      <c r="Z13" s="161"/>
    </row>
    <row r="14" spans="1:33" ht="13.5" customHeight="1">
      <c r="A14" s="286" t="s">
        <v>378</v>
      </c>
      <c r="B14" s="287" t="s">
        <v>87</v>
      </c>
      <c r="C14" s="24"/>
      <c r="D14" s="163" t="s">
        <v>210</v>
      </c>
      <c r="E14" s="180"/>
      <c r="F14" s="140">
        <v>290</v>
      </c>
      <c r="G14" s="71"/>
      <c r="H14" s="71">
        <v>94</v>
      </c>
      <c r="I14" s="71"/>
      <c r="J14" s="73">
        <f t="shared" si="6"/>
        <v>196</v>
      </c>
      <c r="K14" s="54">
        <v>196</v>
      </c>
      <c r="L14" s="103"/>
      <c r="M14" s="169"/>
      <c r="N14" s="140">
        <v>68</v>
      </c>
      <c r="O14" s="72"/>
      <c r="P14" s="129">
        <v>60</v>
      </c>
      <c r="Q14" s="78"/>
      <c r="R14" s="334">
        <v>34</v>
      </c>
      <c r="S14" s="335"/>
      <c r="T14" s="336">
        <v>34</v>
      </c>
      <c r="U14" s="293"/>
      <c r="V14" s="140"/>
      <c r="W14" s="54"/>
      <c r="X14" s="54"/>
      <c r="Y14" s="154"/>
      <c r="Z14" s="161"/>
    </row>
    <row r="15" spans="1:33" ht="13.5" customHeight="1">
      <c r="A15" s="286" t="s">
        <v>379</v>
      </c>
      <c r="B15" s="287" t="s">
        <v>88</v>
      </c>
      <c r="C15" s="24"/>
      <c r="D15" s="163" t="s">
        <v>210</v>
      </c>
      <c r="E15" s="180"/>
      <c r="F15" s="140">
        <v>250</v>
      </c>
      <c r="G15" s="71"/>
      <c r="H15" s="71">
        <v>78</v>
      </c>
      <c r="I15" s="71"/>
      <c r="J15" s="73">
        <f t="shared" si="6"/>
        <v>172</v>
      </c>
      <c r="K15" s="54"/>
      <c r="L15" s="103">
        <v>172</v>
      </c>
      <c r="M15" s="169"/>
      <c r="N15" s="140">
        <v>52</v>
      </c>
      <c r="O15" s="72"/>
      <c r="P15" s="54">
        <v>54</v>
      </c>
      <c r="Q15" s="104"/>
      <c r="R15" s="337">
        <v>34</v>
      </c>
      <c r="S15" s="335"/>
      <c r="T15" s="338">
        <v>32</v>
      </c>
      <c r="U15" s="104"/>
      <c r="V15" s="140"/>
      <c r="W15" s="54"/>
      <c r="X15" s="54"/>
      <c r="Y15" s="154"/>
      <c r="Z15" s="161"/>
    </row>
    <row r="16" spans="1:33" s="127" customFormat="1" ht="13.5" customHeight="1">
      <c r="A16" s="288" t="s">
        <v>380</v>
      </c>
      <c r="B16" s="287" t="s">
        <v>305</v>
      </c>
      <c r="C16" s="282"/>
      <c r="D16" s="163" t="s">
        <v>209</v>
      </c>
      <c r="E16" s="180"/>
      <c r="F16" s="140">
        <v>474</v>
      </c>
      <c r="G16" s="281"/>
      <c r="H16" s="281">
        <v>150</v>
      </c>
      <c r="I16" s="281"/>
      <c r="J16" s="73">
        <f t="shared" si="6"/>
        <v>324</v>
      </c>
      <c r="K16" s="54">
        <v>324</v>
      </c>
      <c r="L16" s="103"/>
      <c r="M16" s="169"/>
      <c r="N16" s="140">
        <v>68</v>
      </c>
      <c r="O16" s="72"/>
      <c r="P16" s="54">
        <v>92</v>
      </c>
      <c r="Q16" s="283"/>
      <c r="R16" s="337">
        <v>74</v>
      </c>
      <c r="S16" s="335"/>
      <c r="T16" s="338">
        <v>90</v>
      </c>
      <c r="U16" s="283"/>
      <c r="V16" s="140"/>
      <c r="W16" s="117"/>
      <c r="X16" s="54"/>
      <c r="Y16" s="154"/>
      <c r="Z16" s="161"/>
    </row>
    <row r="17" spans="1:27" ht="13.5" customHeight="1">
      <c r="A17" s="286" t="s">
        <v>381</v>
      </c>
      <c r="B17" s="287" t="s">
        <v>89</v>
      </c>
      <c r="C17" s="24"/>
      <c r="D17" s="163" t="s">
        <v>211</v>
      </c>
      <c r="E17" s="180"/>
      <c r="F17" s="140">
        <v>248</v>
      </c>
      <c r="G17" s="71"/>
      <c r="H17" s="71">
        <v>76</v>
      </c>
      <c r="I17" s="71"/>
      <c r="J17" s="73">
        <f t="shared" si="6"/>
        <v>172</v>
      </c>
      <c r="K17" s="54">
        <v>172</v>
      </c>
      <c r="L17" s="103"/>
      <c r="M17" s="169"/>
      <c r="N17" s="140">
        <v>34</v>
      </c>
      <c r="O17" s="72"/>
      <c r="P17" s="54">
        <v>26</v>
      </c>
      <c r="Q17" s="104"/>
      <c r="R17" s="337">
        <v>34</v>
      </c>
      <c r="S17" s="335"/>
      <c r="T17" s="338">
        <v>44</v>
      </c>
      <c r="U17" s="104"/>
      <c r="V17" s="140">
        <v>34</v>
      </c>
      <c r="W17" s="72"/>
      <c r="X17" s="54">
        <v>34</v>
      </c>
      <c r="Y17" s="154"/>
      <c r="Z17" s="161"/>
    </row>
    <row r="18" spans="1:27" ht="23.25" customHeight="1">
      <c r="A18" s="286" t="s">
        <v>382</v>
      </c>
      <c r="B18" s="287" t="s">
        <v>93</v>
      </c>
      <c r="C18" s="24"/>
      <c r="D18" s="163" t="s">
        <v>211</v>
      </c>
      <c r="E18" s="180"/>
      <c r="F18" s="140">
        <v>344</v>
      </c>
      <c r="G18" s="71"/>
      <c r="H18" s="71">
        <v>172</v>
      </c>
      <c r="I18" s="71"/>
      <c r="J18" s="73">
        <f>N18+P18+R18+T18+V18+W18</f>
        <v>172</v>
      </c>
      <c r="K18" s="54"/>
      <c r="L18" s="103">
        <v>172</v>
      </c>
      <c r="M18" s="169"/>
      <c r="N18" s="140">
        <v>34</v>
      </c>
      <c r="O18" s="72"/>
      <c r="P18" s="54">
        <v>46</v>
      </c>
      <c r="Q18" s="104"/>
      <c r="R18" s="337">
        <v>34</v>
      </c>
      <c r="S18" s="335"/>
      <c r="T18" s="338">
        <v>42</v>
      </c>
      <c r="U18" s="104"/>
      <c r="V18" s="140">
        <v>16</v>
      </c>
      <c r="W18" s="72"/>
      <c r="X18" s="54">
        <v>34</v>
      </c>
      <c r="Y18" s="154"/>
      <c r="Z18" s="161"/>
    </row>
    <row r="19" spans="1:27" ht="13.5" customHeight="1">
      <c r="A19" s="286" t="s">
        <v>383</v>
      </c>
      <c r="B19" s="287" t="s">
        <v>384</v>
      </c>
      <c r="C19" s="24"/>
      <c r="D19" s="163" t="s">
        <v>210</v>
      </c>
      <c r="E19" s="180"/>
      <c r="F19" s="140">
        <v>108</v>
      </c>
      <c r="G19" s="71"/>
      <c r="H19" s="71">
        <v>36</v>
      </c>
      <c r="I19" s="71"/>
      <c r="J19" s="73">
        <f t="shared" ref="J19:J28" si="7">N19+P19+R19+T19+V19+W19</f>
        <v>72</v>
      </c>
      <c r="K19" s="54">
        <v>56</v>
      </c>
      <c r="L19" s="103">
        <v>16</v>
      </c>
      <c r="M19" s="169"/>
      <c r="N19" s="140">
        <v>24</v>
      </c>
      <c r="O19" s="72"/>
      <c r="P19" s="54">
        <v>20</v>
      </c>
      <c r="Q19" s="104"/>
      <c r="R19" s="337">
        <v>28</v>
      </c>
      <c r="S19" s="335"/>
      <c r="T19" s="338"/>
      <c r="U19" s="104"/>
      <c r="V19" s="140"/>
      <c r="W19" s="54"/>
      <c r="X19" s="54"/>
      <c r="Y19" s="154"/>
      <c r="Z19" s="161"/>
    </row>
    <row r="20" spans="1:27" ht="13.5" customHeight="1">
      <c r="A20" s="286" t="s">
        <v>385</v>
      </c>
      <c r="B20" s="287" t="s">
        <v>369</v>
      </c>
      <c r="C20" s="24"/>
      <c r="D20" s="307" t="s">
        <v>227</v>
      </c>
      <c r="E20" s="293"/>
      <c r="F20" s="140">
        <v>43</v>
      </c>
      <c r="G20" s="71"/>
      <c r="H20" s="71">
        <v>7</v>
      </c>
      <c r="I20" s="71"/>
      <c r="J20" s="73">
        <f t="shared" si="7"/>
        <v>36</v>
      </c>
      <c r="K20" s="54">
        <v>20</v>
      </c>
      <c r="L20" s="103">
        <v>16</v>
      </c>
      <c r="M20" s="169"/>
      <c r="N20" s="140"/>
      <c r="O20" s="72"/>
      <c r="P20" s="54"/>
      <c r="Q20" s="104"/>
      <c r="R20" s="337"/>
      <c r="S20" s="335"/>
      <c r="T20" s="338"/>
      <c r="U20" s="104"/>
      <c r="V20" s="140">
        <v>36</v>
      </c>
      <c r="W20" s="72"/>
      <c r="X20" s="54">
        <v>22</v>
      </c>
      <c r="Y20" s="154"/>
      <c r="Z20" s="161"/>
    </row>
    <row r="21" spans="1:27" s="127" customFormat="1" ht="26.25" customHeight="1">
      <c r="A21" s="288" t="s">
        <v>375</v>
      </c>
      <c r="B21" s="289" t="s">
        <v>386</v>
      </c>
      <c r="C21" s="282"/>
      <c r="D21" s="307"/>
      <c r="E21" s="293"/>
      <c r="F21" s="297">
        <f t="shared" ref="F21:I21" si="8">F22+F23+F24+F25+F26</f>
        <v>1088</v>
      </c>
      <c r="G21" s="54">
        <f t="shared" si="8"/>
        <v>0</v>
      </c>
      <c r="H21" s="54">
        <f t="shared" si="8"/>
        <v>346</v>
      </c>
      <c r="I21" s="73">
        <f t="shared" si="8"/>
        <v>0</v>
      </c>
      <c r="J21" s="73">
        <f>J22+J23+J24+J25+J26</f>
        <v>742</v>
      </c>
      <c r="K21" s="54">
        <f t="shared" ref="K21:W21" si="9">K22+K23+K24+K25+K26</f>
        <v>516</v>
      </c>
      <c r="L21" s="129">
        <f t="shared" si="9"/>
        <v>226</v>
      </c>
      <c r="M21" s="186">
        <f t="shared" si="9"/>
        <v>0</v>
      </c>
      <c r="N21" s="54">
        <f t="shared" si="9"/>
        <v>138</v>
      </c>
      <c r="O21" s="54">
        <f t="shared" si="9"/>
        <v>0</v>
      </c>
      <c r="P21" s="54">
        <f t="shared" si="9"/>
        <v>160</v>
      </c>
      <c r="Q21" s="117">
        <f t="shared" si="9"/>
        <v>0</v>
      </c>
      <c r="R21" s="334">
        <f t="shared" si="9"/>
        <v>174</v>
      </c>
      <c r="S21" s="338">
        <f t="shared" si="9"/>
        <v>0</v>
      </c>
      <c r="T21" s="338">
        <f t="shared" si="9"/>
        <v>154</v>
      </c>
      <c r="U21" s="117">
        <f t="shared" si="9"/>
        <v>0</v>
      </c>
      <c r="V21" s="140">
        <f t="shared" si="9"/>
        <v>78</v>
      </c>
      <c r="W21" s="54">
        <f t="shared" si="9"/>
        <v>38</v>
      </c>
      <c r="X21" s="54"/>
      <c r="Y21" s="154"/>
      <c r="Z21" s="161"/>
    </row>
    <row r="22" spans="1:27" s="127" customFormat="1" ht="13.5" customHeight="1">
      <c r="A22" s="288" t="s">
        <v>387</v>
      </c>
      <c r="B22" s="287" t="s">
        <v>388</v>
      </c>
      <c r="C22" s="282"/>
      <c r="D22" s="307" t="s">
        <v>210</v>
      </c>
      <c r="E22" s="293"/>
      <c r="F22" s="297">
        <v>248</v>
      </c>
      <c r="G22" s="281"/>
      <c r="H22" s="281">
        <v>82</v>
      </c>
      <c r="I22" s="281"/>
      <c r="J22" s="73">
        <f t="shared" si="7"/>
        <v>166</v>
      </c>
      <c r="K22" s="54">
        <v>44</v>
      </c>
      <c r="L22" s="129">
        <v>122</v>
      </c>
      <c r="M22" s="169"/>
      <c r="N22" s="140">
        <v>52</v>
      </c>
      <c r="O22" s="72"/>
      <c r="P22" s="54">
        <v>52</v>
      </c>
      <c r="Q22" s="283"/>
      <c r="R22" s="334">
        <v>34</v>
      </c>
      <c r="S22" s="335"/>
      <c r="T22" s="338">
        <v>28</v>
      </c>
      <c r="U22" s="283"/>
      <c r="V22" s="140"/>
      <c r="W22" s="283"/>
      <c r="X22" s="54"/>
      <c r="Y22" s="154"/>
      <c r="Z22" s="161"/>
    </row>
    <row r="23" spans="1:27" s="53" customFormat="1" ht="13.5" customHeight="1">
      <c r="A23" s="288" t="s">
        <v>389</v>
      </c>
      <c r="B23" s="287" t="s">
        <v>94</v>
      </c>
      <c r="C23" s="52"/>
      <c r="D23" s="307" t="s">
        <v>209</v>
      </c>
      <c r="E23" s="293"/>
      <c r="F23" s="297">
        <v>296</v>
      </c>
      <c r="G23" s="71"/>
      <c r="H23" s="71">
        <v>98</v>
      </c>
      <c r="I23" s="71"/>
      <c r="J23" s="73">
        <f t="shared" si="7"/>
        <v>196</v>
      </c>
      <c r="K23" s="54">
        <v>150</v>
      </c>
      <c r="L23" s="129">
        <v>46</v>
      </c>
      <c r="M23" s="169"/>
      <c r="N23" s="140">
        <v>52</v>
      </c>
      <c r="O23" s="72"/>
      <c r="P23" s="54">
        <v>52</v>
      </c>
      <c r="Q23" s="104"/>
      <c r="R23" s="334">
        <v>54</v>
      </c>
      <c r="S23" s="335"/>
      <c r="T23" s="338">
        <v>38</v>
      </c>
      <c r="U23" s="104"/>
      <c r="V23" s="140"/>
      <c r="W23" s="54"/>
      <c r="X23" s="54"/>
      <c r="Y23" s="154"/>
      <c r="Z23" s="161"/>
    </row>
    <row r="24" spans="1:27" ht="13.5" customHeight="1">
      <c r="A24" s="286" t="s">
        <v>390</v>
      </c>
      <c r="B24" s="287" t="s">
        <v>91</v>
      </c>
      <c r="C24" s="24"/>
      <c r="D24" s="307" t="s">
        <v>210</v>
      </c>
      <c r="E24" s="293"/>
      <c r="F24" s="140">
        <v>156</v>
      </c>
      <c r="G24" s="71"/>
      <c r="H24" s="71">
        <v>48</v>
      </c>
      <c r="I24" s="71"/>
      <c r="J24" s="73">
        <f t="shared" si="7"/>
        <v>114</v>
      </c>
      <c r="K24" s="54">
        <v>74</v>
      </c>
      <c r="L24" s="129">
        <v>40</v>
      </c>
      <c r="M24" s="169"/>
      <c r="N24" s="140">
        <v>34</v>
      </c>
      <c r="O24" s="72"/>
      <c r="P24" s="54">
        <v>20</v>
      </c>
      <c r="Q24" s="104"/>
      <c r="R24" s="334">
        <v>34</v>
      </c>
      <c r="S24" s="335"/>
      <c r="T24" s="338">
        <v>26</v>
      </c>
      <c r="U24" s="104"/>
      <c r="V24" s="140"/>
      <c r="W24" s="54"/>
      <c r="X24" s="54"/>
      <c r="Y24" s="154"/>
      <c r="Z24" s="161"/>
    </row>
    <row r="25" spans="1:27" s="127" customFormat="1" ht="25.5" customHeight="1" thickBot="1">
      <c r="A25" s="286" t="s">
        <v>391</v>
      </c>
      <c r="B25" s="287" t="s">
        <v>90</v>
      </c>
      <c r="C25" s="65"/>
      <c r="D25" s="307" t="s">
        <v>211</v>
      </c>
      <c r="E25" s="294"/>
      <c r="F25" s="54">
        <v>254</v>
      </c>
      <c r="G25" s="281"/>
      <c r="H25" s="281">
        <v>78</v>
      </c>
      <c r="I25" s="281"/>
      <c r="J25" s="73">
        <f t="shared" si="7"/>
        <v>172</v>
      </c>
      <c r="K25" s="54">
        <v>172</v>
      </c>
      <c r="L25" s="129"/>
      <c r="M25" s="186"/>
      <c r="N25" s="54"/>
      <c r="O25" s="281"/>
      <c r="P25" s="54">
        <v>36</v>
      </c>
      <c r="Q25" s="292"/>
      <c r="R25" s="334">
        <v>34</v>
      </c>
      <c r="S25" s="339"/>
      <c r="T25" s="338">
        <v>36</v>
      </c>
      <c r="U25" s="292"/>
      <c r="V25" s="140">
        <v>46</v>
      </c>
      <c r="W25" s="54">
        <v>20</v>
      </c>
      <c r="X25" s="279"/>
      <c r="Y25" s="136"/>
      <c r="Z25" s="161"/>
    </row>
    <row r="26" spans="1:27" ht="13.5" customHeight="1" thickBot="1">
      <c r="A26" s="286" t="s">
        <v>392</v>
      </c>
      <c r="B26" s="287" t="s">
        <v>92</v>
      </c>
      <c r="C26" s="17"/>
      <c r="D26" s="307" t="s">
        <v>210</v>
      </c>
      <c r="E26" s="186"/>
      <c r="F26" s="54">
        <v>134</v>
      </c>
      <c r="G26" s="54"/>
      <c r="H26" s="54">
        <v>40</v>
      </c>
      <c r="I26" s="54"/>
      <c r="J26" s="73">
        <f t="shared" si="7"/>
        <v>94</v>
      </c>
      <c r="K26" s="54">
        <v>76</v>
      </c>
      <c r="L26" s="129">
        <v>18</v>
      </c>
      <c r="M26" s="186"/>
      <c r="N26" s="54"/>
      <c r="O26" s="54"/>
      <c r="P26" s="54"/>
      <c r="Q26" s="117"/>
      <c r="R26" s="334">
        <v>18</v>
      </c>
      <c r="S26" s="338"/>
      <c r="T26" s="338">
        <v>26</v>
      </c>
      <c r="U26" s="117"/>
      <c r="V26" s="140">
        <v>32</v>
      </c>
      <c r="W26" s="54">
        <v>18</v>
      </c>
      <c r="X26" s="57"/>
      <c r="Y26" s="153"/>
      <c r="Z26" s="161"/>
    </row>
    <row r="27" spans="1:27" ht="13.5" customHeight="1">
      <c r="A27" s="286"/>
      <c r="B27" s="290" t="s">
        <v>393</v>
      </c>
      <c r="C27" s="24"/>
      <c r="D27" s="308"/>
      <c r="E27" s="306"/>
      <c r="F27" s="54">
        <f t="shared" ref="F27:I27" si="10">F28</f>
        <v>63</v>
      </c>
      <c r="G27" s="54">
        <f t="shared" si="10"/>
        <v>0</v>
      </c>
      <c r="H27" s="54">
        <f t="shared" si="10"/>
        <v>21</v>
      </c>
      <c r="I27" s="73">
        <f t="shared" si="10"/>
        <v>0</v>
      </c>
      <c r="J27" s="73">
        <f>J28</f>
        <v>42</v>
      </c>
      <c r="K27" s="291">
        <f t="shared" ref="K27:W27" si="11">K28</f>
        <v>10</v>
      </c>
      <c r="L27" s="305">
        <f t="shared" si="11"/>
        <v>32</v>
      </c>
      <c r="M27" s="304">
        <f t="shared" si="11"/>
        <v>0</v>
      </c>
      <c r="N27" s="291">
        <f t="shared" si="11"/>
        <v>0</v>
      </c>
      <c r="O27" s="291">
        <f t="shared" si="11"/>
        <v>0</v>
      </c>
      <c r="P27" s="291">
        <f t="shared" si="11"/>
        <v>0</v>
      </c>
      <c r="Q27" s="309">
        <f t="shared" si="11"/>
        <v>0</v>
      </c>
      <c r="R27" s="340">
        <f t="shared" si="11"/>
        <v>16</v>
      </c>
      <c r="S27" s="341">
        <f t="shared" si="11"/>
        <v>0</v>
      </c>
      <c r="T27" s="341">
        <f t="shared" si="11"/>
        <v>26</v>
      </c>
      <c r="U27" s="309">
        <f t="shared" si="11"/>
        <v>0</v>
      </c>
      <c r="V27" s="310">
        <f t="shared" si="11"/>
        <v>0</v>
      </c>
      <c r="W27" s="291">
        <f t="shared" si="11"/>
        <v>0</v>
      </c>
      <c r="X27" s="54"/>
      <c r="Y27" s="154"/>
      <c r="Z27" s="161"/>
    </row>
    <row r="28" spans="1:27" ht="13.5" customHeight="1" thickBot="1">
      <c r="A28" s="286" t="s">
        <v>394</v>
      </c>
      <c r="B28" s="287" t="s">
        <v>395</v>
      </c>
      <c r="C28" s="24"/>
      <c r="D28" s="307" t="s">
        <v>303</v>
      </c>
      <c r="E28" s="293"/>
      <c r="F28" s="140">
        <v>63</v>
      </c>
      <c r="G28" s="71"/>
      <c r="H28" s="71">
        <v>21</v>
      </c>
      <c r="I28" s="71"/>
      <c r="J28" s="73">
        <f t="shared" si="7"/>
        <v>42</v>
      </c>
      <c r="K28" s="54">
        <v>10</v>
      </c>
      <c r="L28" s="129">
        <v>32</v>
      </c>
      <c r="M28" s="169"/>
      <c r="N28" s="140"/>
      <c r="O28" s="72"/>
      <c r="P28" s="54"/>
      <c r="Q28" s="104"/>
      <c r="R28" s="334">
        <v>16</v>
      </c>
      <c r="S28" s="335"/>
      <c r="T28" s="338">
        <v>26</v>
      </c>
      <c r="U28" s="104"/>
      <c r="V28" s="140"/>
      <c r="W28" s="54"/>
      <c r="X28" s="54"/>
      <c r="Y28" s="154"/>
      <c r="Z28" s="161"/>
      <c r="AA28" s="99"/>
    </row>
    <row r="29" spans="1:27" ht="13.5" customHeight="1" thickBot="1">
      <c r="A29" s="61" t="s">
        <v>177</v>
      </c>
      <c r="B29" s="63" t="s">
        <v>178</v>
      </c>
      <c r="C29" s="35"/>
      <c r="D29" s="135"/>
      <c r="E29" s="80"/>
      <c r="F29" s="144">
        <f>SUM(F30:F37)</f>
        <v>453</v>
      </c>
      <c r="G29" s="141">
        <f t="shared" ref="G29:L29" si="12">SUM(G30:G37)</f>
        <v>0</v>
      </c>
      <c r="H29" s="35">
        <f t="shared" si="12"/>
        <v>151</v>
      </c>
      <c r="I29" s="80">
        <f t="shared" si="12"/>
        <v>0</v>
      </c>
      <c r="J29" s="35">
        <f t="shared" si="12"/>
        <v>302</v>
      </c>
      <c r="K29" s="81">
        <f t="shared" si="12"/>
        <v>218</v>
      </c>
      <c r="L29" s="135">
        <f t="shared" si="12"/>
        <v>84</v>
      </c>
      <c r="M29" s="170"/>
      <c r="N29" s="144">
        <f>SUM(N30:N37)</f>
        <v>38</v>
      </c>
      <c r="O29" s="130">
        <f t="shared" ref="O29:W29" si="13">SUM(O30:O37)</f>
        <v>0</v>
      </c>
      <c r="P29" s="131">
        <f t="shared" si="13"/>
        <v>94</v>
      </c>
      <c r="Q29" s="130">
        <f t="shared" si="13"/>
        <v>0</v>
      </c>
      <c r="R29" s="144">
        <f t="shared" si="13"/>
        <v>14</v>
      </c>
      <c r="S29" s="130">
        <f t="shared" si="13"/>
        <v>0</v>
      </c>
      <c r="T29" s="131">
        <f t="shared" si="13"/>
        <v>74</v>
      </c>
      <c r="U29" s="130">
        <f t="shared" si="13"/>
        <v>0</v>
      </c>
      <c r="V29" s="144">
        <f t="shared" si="13"/>
        <v>0</v>
      </c>
      <c r="W29" s="35">
        <f t="shared" si="13"/>
        <v>82</v>
      </c>
      <c r="X29" s="59"/>
      <c r="Y29" s="135"/>
      <c r="Z29" s="161"/>
    </row>
    <row r="30" spans="1:27" ht="13.5" customHeight="1">
      <c r="A30" s="54" t="s">
        <v>180</v>
      </c>
      <c r="B30" s="55" t="s">
        <v>179</v>
      </c>
      <c r="C30" s="24"/>
      <c r="D30" s="104" t="s">
        <v>226</v>
      </c>
      <c r="E30" s="173"/>
      <c r="F30" s="179">
        <v>51</v>
      </c>
      <c r="G30" s="119"/>
      <c r="H30" s="119">
        <v>17</v>
      </c>
      <c r="I30" s="119"/>
      <c r="J30" s="36">
        <v>34</v>
      </c>
      <c r="K30" s="125">
        <v>10</v>
      </c>
      <c r="L30" s="125">
        <v>24</v>
      </c>
      <c r="M30" s="133"/>
      <c r="N30" s="142"/>
      <c r="O30" s="25"/>
      <c r="P30" s="125">
        <v>20</v>
      </c>
      <c r="Q30" s="68"/>
      <c r="R30" s="342">
        <v>14</v>
      </c>
      <c r="S30" s="343"/>
      <c r="T30" s="344"/>
      <c r="U30" s="68"/>
      <c r="V30" s="142"/>
      <c r="W30" s="125"/>
      <c r="X30" s="25"/>
      <c r="Y30" s="154"/>
      <c r="Z30" s="161"/>
    </row>
    <row r="31" spans="1:27" ht="13.5" customHeight="1">
      <c r="A31" s="54" t="s">
        <v>296</v>
      </c>
      <c r="B31" s="23" t="s">
        <v>15</v>
      </c>
      <c r="C31" s="24"/>
      <c r="D31" s="242" t="s">
        <v>226</v>
      </c>
      <c r="E31" s="173"/>
      <c r="F31" s="142">
        <v>48</v>
      </c>
      <c r="G31" s="119"/>
      <c r="H31" s="119">
        <v>16</v>
      </c>
      <c r="I31" s="119"/>
      <c r="J31" s="36">
        <v>32</v>
      </c>
      <c r="K31" s="125">
        <v>22</v>
      </c>
      <c r="L31" s="125">
        <v>10</v>
      </c>
      <c r="M31" s="133"/>
      <c r="N31" s="142"/>
      <c r="O31" s="25"/>
      <c r="P31" s="125">
        <v>32</v>
      </c>
      <c r="Q31" s="68"/>
      <c r="R31" s="345"/>
      <c r="S31" s="343"/>
      <c r="T31" s="344"/>
      <c r="U31" s="68"/>
      <c r="V31" s="142"/>
      <c r="W31" s="125"/>
      <c r="X31" s="25"/>
      <c r="Y31" s="154"/>
      <c r="Z31" s="161"/>
    </row>
    <row r="32" spans="1:27" ht="13.5" customHeight="1">
      <c r="A32" s="54" t="s">
        <v>182</v>
      </c>
      <c r="B32" s="55" t="s">
        <v>181</v>
      </c>
      <c r="C32" s="24"/>
      <c r="D32" s="163" t="s">
        <v>292</v>
      </c>
      <c r="E32" s="173"/>
      <c r="F32" s="142">
        <v>63</v>
      </c>
      <c r="G32" s="119"/>
      <c r="H32" s="119">
        <v>21</v>
      </c>
      <c r="I32" s="119"/>
      <c r="J32" s="36">
        <f t="shared" ref="J32:J36" si="14">SUM(N32:W32)</f>
        <v>42</v>
      </c>
      <c r="K32" s="125">
        <v>32</v>
      </c>
      <c r="L32" s="125">
        <v>10</v>
      </c>
      <c r="M32" s="133"/>
      <c r="N32" s="142"/>
      <c r="O32" s="25"/>
      <c r="P32" s="125">
        <v>42</v>
      </c>
      <c r="Q32" s="68"/>
      <c r="R32" s="345"/>
      <c r="S32" s="343"/>
      <c r="T32" s="344"/>
      <c r="U32" s="68"/>
      <c r="V32" s="142"/>
      <c r="W32" s="125"/>
      <c r="X32" s="25"/>
      <c r="Y32" s="154"/>
      <c r="Z32" s="161"/>
    </row>
    <row r="33" spans="1:26" ht="13.5" customHeight="1">
      <c r="A33" s="54" t="s">
        <v>183</v>
      </c>
      <c r="B33" s="55" t="s">
        <v>16</v>
      </c>
      <c r="C33" s="24"/>
      <c r="D33" s="251" t="s">
        <v>230</v>
      </c>
      <c r="E33" s="173"/>
      <c r="F33" s="142">
        <v>63</v>
      </c>
      <c r="G33" s="119"/>
      <c r="H33" s="119">
        <v>21</v>
      </c>
      <c r="I33" s="119"/>
      <c r="J33" s="36">
        <f t="shared" si="14"/>
        <v>42</v>
      </c>
      <c r="K33" s="125">
        <v>30</v>
      </c>
      <c r="L33" s="125">
        <v>12</v>
      </c>
      <c r="M33" s="133"/>
      <c r="N33" s="142"/>
      <c r="O33" s="25"/>
      <c r="P33" s="125"/>
      <c r="Q33" s="68"/>
      <c r="R33" s="345"/>
      <c r="S33" s="343"/>
      <c r="T33" s="344">
        <v>42</v>
      </c>
      <c r="U33" s="68"/>
      <c r="V33" s="142"/>
      <c r="W33" s="125"/>
      <c r="X33" s="25"/>
      <c r="Y33" s="154"/>
      <c r="Z33" s="161"/>
    </row>
    <row r="34" spans="1:26" ht="13.5" customHeight="1">
      <c r="A34" s="54" t="s">
        <v>184</v>
      </c>
      <c r="B34" s="55" t="s">
        <v>186</v>
      </c>
      <c r="C34" s="24"/>
      <c r="D34" s="104" t="s">
        <v>227</v>
      </c>
      <c r="E34" s="173"/>
      <c r="F34" s="142">
        <v>54</v>
      </c>
      <c r="G34" s="119"/>
      <c r="H34" s="119">
        <v>18</v>
      </c>
      <c r="I34" s="119"/>
      <c r="J34" s="36">
        <v>36</v>
      </c>
      <c r="K34" s="125">
        <v>24</v>
      </c>
      <c r="L34" s="125">
        <v>12</v>
      </c>
      <c r="M34" s="133"/>
      <c r="N34" s="142"/>
      <c r="O34" s="27"/>
      <c r="P34" s="125"/>
      <c r="Q34" s="27"/>
      <c r="R34" s="345"/>
      <c r="S34" s="343"/>
      <c r="T34" s="344"/>
      <c r="U34" s="68"/>
      <c r="V34" s="142"/>
      <c r="W34" s="125">
        <v>36</v>
      </c>
      <c r="X34" s="25"/>
      <c r="Y34" s="154"/>
      <c r="Z34" s="161"/>
    </row>
    <row r="35" spans="1:26" ht="13.5" customHeight="1">
      <c r="A35" s="54" t="s">
        <v>185</v>
      </c>
      <c r="B35" s="23" t="s">
        <v>17</v>
      </c>
      <c r="C35" s="24"/>
      <c r="D35" s="104" t="s">
        <v>227</v>
      </c>
      <c r="E35" s="173"/>
      <c r="F35" s="142">
        <v>48</v>
      </c>
      <c r="G35" s="119"/>
      <c r="H35" s="119">
        <v>16</v>
      </c>
      <c r="I35" s="119"/>
      <c r="J35" s="36">
        <v>32</v>
      </c>
      <c r="K35" s="125">
        <v>16</v>
      </c>
      <c r="L35" s="26">
        <v>16</v>
      </c>
      <c r="M35" s="172"/>
      <c r="N35" s="142"/>
      <c r="O35" s="27"/>
      <c r="P35" s="125"/>
      <c r="Q35" s="27"/>
      <c r="R35" s="345"/>
      <c r="S35" s="346"/>
      <c r="T35" s="344">
        <v>32</v>
      </c>
      <c r="U35" s="27"/>
      <c r="V35" s="142"/>
      <c r="W35" s="125"/>
      <c r="X35" s="28"/>
      <c r="Y35" s="154"/>
      <c r="Z35" s="161"/>
    </row>
    <row r="36" spans="1:26" s="62" customFormat="1" ht="13.5" customHeight="1">
      <c r="A36" s="69" t="s">
        <v>300</v>
      </c>
      <c r="B36" s="70" t="s">
        <v>202</v>
      </c>
      <c r="C36" s="71"/>
      <c r="D36" s="104" t="s">
        <v>228</v>
      </c>
      <c r="E36" s="180"/>
      <c r="F36" s="140">
        <v>75</v>
      </c>
      <c r="G36" s="71"/>
      <c r="H36" s="71">
        <v>25</v>
      </c>
      <c r="I36" s="71"/>
      <c r="J36" s="73">
        <f t="shared" si="14"/>
        <v>50</v>
      </c>
      <c r="K36" s="54">
        <v>50</v>
      </c>
      <c r="L36" s="79"/>
      <c r="M36" s="169"/>
      <c r="N36" s="140">
        <v>38</v>
      </c>
      <c r="O36" s="78"/>
      <c r="P36" s="54"/>
      <c r="Q36" s="78"/>
      <c r="R36" s="337"/>
      <c r="S36" s="347"/>
      <c r="T36" s="338"/>
      <c r="U36" s="78"/>
      <c r="V36" s="140"/>
      <c r="W36" s="54">
        <v>12</v>
      </c>
      <c r="X36" s="27"/>
      <c r="Y36" s="154"/>
      <c r="Z36" s="161"/>
    </row>
    <row r="37" spans="1:26" s="62" customFormat="1" ht="13.5" customHeight="1" thickBot="1">
      <c r="A37" s="69" t="s">
        <v>272</v>
      </c>
      <c r="B37" s="70" t="s">
        <v>219</v>
      </c>
      <c r="C37" s="71"/>
      <c r="D37" s="251" t="s">
        <v>230</v>
      </c>
      <c r="E37" s="180"/>
      <c r="F37" s="140">
        <v>51</v>
      </c>
      <c r="G37" s="71"/>
      <c r="H37" s="71">
        <v>17</v>
      </c>
      <c r="I37" s="71"/>
      <c r="J37" s="73">
        <v>34</v>
      </c>
      <c r="K37" s="54">
        <v>34</v>
      </c>
      <c r="L37" s="79"/>
      <c r="M37" s="169"/>
      <c r="N37" s="140"/>
      <c r="O37" s="78"/>
      <c r="P37" s="54"/>
      <c r="Q37" s="78"/>
      <c r="R37" s="337"/>
      <c r="S37" s="347"/>
      <c r="T37" s="338"/>
      <c r="U37" s="78"/>
      <c r="V37" s="140"/>
      <c r="W37" s="54">
        <v>34</v>
      </c>
      <c r="X37" s="27"/>
      <c r="Y37" s="154"/>
      <c r="Z37" s="161"/>
    </row>
    <row r="38" spans="1:26" s="127" customFormat="1" ht="13.5" customHeight="1" thickBot="1">
      <c r="A38" s="61" t="s">
        <v>187</v>
      </c>
      <c r="B38" s="63" t="s">
        <v>231</v>
      </c>
      <c r="C38" s="65"/>
      <c r="D38" s="201"/>
      <c r="E38" s="202"/>
      <c r="F38" s="144">
        <f>SUM(F40+F47+F51)</f>
        <v>567</v>
      </c>
      <c r="G38" s="35" t="e">
        <f>SUM(G40+G47+G51+#REF!+G55)</f>
        <v>#REF!</v>
      </c>
      <c r="H38" s="35">
        <f>SUM(H40+H47+H51)</f>
        <v>189</v>
      </c>
      <c r="I38" s="35" t="e">
        <f>SUM(I40+I47+I51+#REF!+I55)</f>
        <v>#REF!</v>
      </c>
      <c r="J38" s="35">
        <f>SUM(J40+J47+J51)</f>
        <v>378</v>
      </c>
      <c r="K38" s="35">
        <f>SUM(K40+K47+K51+K55)</f>
        <v>278</v>
      </c>
      <c r="L38" s="35">
        <f>SUM(L40+L47+L51+L55)</f>
        <v>140</v>
      </c>
      <c r="M38" s="81" t="e">
        <f>SUM(M40+M47+M51+#REF!+M55)</f>
        <v>#REF!</v>
      </c>
      <c r="N38" s="144">
        <f>SUM(N40+N47+N51+N55)</f>
        <v>130</v>
      </c>
      <c r="O38" s="35" t="e">
        <f>SUM(O40+O47+O51+#REF!+O55)</f>
        <v>#REF!</v>
      </c>
      <c r="P38" s="135">
        <f>SUM(P40+P47+P51+P55)</f>
        <v>242</v>
      </c>
      <c r="Q38" s="135">
        <f t="shared" ref="Q38:W38" si="15">SUM(Q40+Q47+Q51+Q55)</f>
        <v>0</v>
      </c>
      <c r="R38" s="144">
        <f t="shared" si="15"/>
        <v>136</v>
      </c>
      <c r="S38" s="170">
        <f t="shared" si="15"/>
        <v>0</v>
      </c>
      <c r="T38" s="135">
        <f t="shared" si="15"/>
        <v>266</v>
      </c>
      <c r="U38" s="135">
        <f t="shared" si="15"/>
        <v>0</v>
      </c>
      <c r="V38" s="135">
        <f t="shared" si="15"/>
        <v>412</v>
      </c>
      <c r="W38" s="135">
        <f t="shared" si="15"/>
        <v>636</v>
      </c>
      <c r="X38" s="66"/>
      <c r="Y38" s="136"/>
      <c r="Z38" s="161"/>
    </row>
    <row r="39" spans="1:26" ht="13.5" customHeight="1" thickBot="1">
      <c r="A39" s="57" t="s">
        <v>188</v>
      </c>
      <c r="B39" s="115" t="s">
        <v>18</v>
      </c>
      <c r="C39" s="128"/>
      <c r="D39" s="195"/>
      <c r="E39" s="182"/>
      <c r="F39" s="196"/>
      <c r="G39" s="128"/>
      <c r="H39" s="128"/>
      <c r="I39" s="128"/>
      <c r="J39" s="128"/>
      <c r="K39" s="128"/>
      <c r="L39" s="128"/>
      <c r="M39" s="156"/>
      <c r="N39" s="196"/>
      <c r="O39" s="197"/>
      <c r="P39" s="198"/>
      <c r="Q39" s="199"/>
      <c r="R39" s="199"/>
      <c r="S39" s="200"/>
      <c r="T39" s="198"/>
      <c r="U39" s="200"/>
      <c r="V39" s="182"/>
      <c r="W39" s="128"/>
      <c r="X39" s="76"/>
      <c r="Y39" s="135"/>
      <c r="Z39" s="161"/>
    </row>
    <row r="40" spans="1:26" ht="37.5" customHeight="1" thickBot="1">
      <c r="A40" s="61" t="s">
        <v>189</v>
      </c>
      <c r="B40" s="93" t="s">
        <v>297</v>
      </c>
      <c r="C40" s="35"/>
      <c r="D40" s="101" t="s">
        <v>229</v>
      </c>
      <c r="E40" s="141"/>
      <c r="F40" s="144">
        <f t="shared" ref="F40:I40" si="16">SUM(F41:F46)</f>
        <v>213</v>
      </c>
      <c r="G40" s="35">
        <f t="shared" si="16"/>
        <v>0</v>
      </c>
      <c r="H40" s="35">
        <f t="shared" si="16"/>
        <v>71</v>
      </c>
      <c r="I40" s="35">
        <f t="shared" si="16"/>
        <v>0</v>
      </c>
      <c r="J40" s="35">
        <f>SUM(J41:J44)</f>
        <v>142</v>
      </c>
      <c r="K40" s="35">
        <f t="shared" ref="K40:L40" si="17">SUM(K41:K46)</f>
        <v>90</v>
      </c>
      <c r="L40" s="35">
        <f t="shared" si="17"/>
        <v>52</v>
      </c>
      <c r="M40" s="170"/>
      <c r="N40" s="144">
        <f>SUM(N41:N46)</f>
        <v>130</v>
      </c>
      <c r="O40" s="130">
        <f t="shared" ref="O40:W40" si="18">SUM(O41:O46)</f>
        <v>0</v>
      </c>
      <c r="P40" s="131">
        <f t="shared" si="18"/>
        <v>126</v>
      </c>
      <c r="Q40" s="92">
        <f t="shared" si="18"/>
        <v>0</v>
      </c>
      <c r="R40" s="92">
        <f t="shared" si="18"/>
        <v>0</v>
      </c>
      <c r="S40" s="130">
        <f t="shared" si="18"/>
        <v>0</v>
      </c>
      <c r="T40" s="131">
        <f t="shared" si="18"/>
        <v>0</v>
      </c>
      <c r="U40" s="130">
        <f t="shared" si="18"/>
        <v>0</v>
      </c>
      <c r="V40" s="141">
        <f t="shared" si="18"/>
        <v>0</v>
      </c>
      <c r="W40" s="35">
        <f t="shared" si="18"/>
        <v>48</v>
      </c>
      <c r="X40" s="77"/>
      <c r="Y40" s="153"/>
      <c r="Z40" s="161"/>
    </row>
    <row r="41" spans="1:26" ht="26.25" customHeight="1">
      <c r="A41" s="54" t="s">
        <v>190</v>
      </c>
      <c r="B41" s="55" t="s">
        <v>301</v>
      </c>
      <c r="C41" s="24"/>
      <c r="D41" s="246" t="s">
        <v>293</v>
      </c>
      <c r="E41" s="173"/>
      <c r="F41" s="179">
        <v>48</v>
      </c>
      <c r="G41" s="119"/>
      <c r="H41" s="119">
        <v>16</v>
      </c>
      <c r="I41" s="119"/>
      <c r="J41" s="36">
        <v>32</v>
      </c>
      <c r="K41" s="125">
        <v>20</v>
      </c>
      <c r="L41" s="125">
        <v>12</v>
      </c>
      <c r="M41" s="133"/>
      <c r="N41" s="142"/>
      <c r="O41" s="27"/>
      <c r="P41" s="125">
        <v>32</v>
      </c>
      <c r="Q41" s="27"/>
      <c r="R41" s="345"/>
      <c r="S41" s="343"/>
      <c r="T41" s="344"/>
      <c r="U41" s="68"/>
      <c r="V41" s="142"/>
      <c r="W41" s="125"/>
      <c r="X41" s="28"/>
      <c r="Y41" s="154"/>
      <c r="Z41" s="161"/>
    </row>
    <row r="42" spans="1:26" ht="23.25" customHeight="1">
      <c r="A42" s="54" t="s">
        <v>191</v>
      </c>
      <c r="B42" s="55" t="s">
        <v>273</v>
      </c>
      <c r="C42" s="24"/>
      <c r="D42" s="164" t="s">
        <v>230</v>
      </c>
      <c r="E42" s="175"/>
      <c r="F42" s="142">
        <v>72</v>
      </c>
      <c r="G42" s="119"/>
      <c r="H42" s="119">
        <v>24</v>
      </c>
      <c r="I42" s="119"/>
      <c r="J42" s="36">
        <v>48</v>
      </c>
      <c r="K42" s="125">
        <v>28</v>
      </c>
      <c r="L42" s="125">
        <v>20</v>
      </c>
      <c r="M42" s="133"/>
      <c r="N42" s="142"/>
      <c r="O42" s="28"/>
      <c r="P42" s="125"/>
      <c r="Q42" s="27"/>
      <c r="R42" s="345"/>
      <c r="S42" s="343"/>
      <c r="T42" s="344"/>
      <c r="U42" s="68"/>
      <c r="V42" s="142"/>
      <c r="W42" s="125">
        <v>48</v>
      </c>
      <c r="X42" s="28"/>
      <c r="Y42" s="154"/>
      <c r="Z42" s="161"/>
    </row>
    <row r="43" spans="1:26" s="127" customFormat="1" ht="23.25" customHeight="1">
      <c r="A43" s="54" t="s">
        <v>274</v>
      </c>
      <c r="B43" s="55" t="s">
        <v>275</v>
      </c>
      <c r="C43" s="68"/>
      <c r="D43" s="164" t="s">
        <v>293</v>
      </c>
      <c r="E43" s="175"/>
      <c r="F43" s="142">
        <v>42</v>
      </c>
      <c r="G43" s="244"/>
      <c r="H43" s="243">
        <v>14</v>
      </c>
      <c r="I43" s="243"/>
      <c r="J43" s="36">
        <v>28</v>
      </c>
      <c r="K43" s="125">
        <v>18</v>
      </c>
      <c r="L43" s="125">
        <v>10</v>
      </c>
      <c r="M43" s="133"/>
      <c r="N43" s="142">
        <v>28</v>
      </c>
      <c r="O43" s="28"/>
      <c r="P43" s="125"/>
      <c r="Q43" s="27"/>
      <c r="R43" s="345"/>
      <c r="S43" s="343"/>
      <c r="T43" s="344"/>
      <c r="U43" s="68"/>
      <c r="V43" s="142"/>
      <c r="W43" s="125"/>
      <c r="X43" s="28"/>
      <c r="Y43" s="154"/>
      <c r="Z43" s="161"/>
    </row>
    <row r="44" spans="1:26" s="127" customFormat="1" ht="23.25" customHeight="1">
      <c r="A44" s="54" t="s">
        <v>276</v>
      </c>
      <c r="B44" s="55" t="s">
        <v>277</v>
      </c>
      <c r="C44" s="68"/>
      <c r="D44" s="164" t="s">
        <v>230</v>
      </c>
      <c r="E44" s="175"/>
      <c r="F44" s="142">
        <v>51</v>
      </c>
      <c r="G44" s="244"/>
      <c r="H44" s="243">
        <v>17</v>
      </c>
      <c r="I44" s="243"/>
      <c r="J44" s="36">
        <v>34</v>
      </c>
      <c r="K44" s="125">
        <v>24</v>
      </c>
      <c r="L44" s="125">
        <v>10</v>
      </c>
      <c r="M44" s="133"/>
      <c r="N44" s="142"/>
      <c r="O44" s="28"/>
      <c r="P44" s="125">
        <v>34</v>
      </c>
      <c r="Q44" s="27"/>
      <c r="R44" s="345"/>
      <c r="S44" s="343"/>
      <c r="T44" s="344"/>
      <c r="U44" s="68"/>
      <c r="V44" s="142"/>
      <c r="W44" s="125"/>
      <c r="X44" s="28"/>
      <c r="Y44" s="154"/>
      <c r="Z44" s="161"/>
    </row>
    <row r="45" spans="1:26" ht="13.5" customHeight="1">
      <c r="A45" s="54" t="s">
        <v>192</v>
      </c>
      <c r="B45" s="23" t="s">
        <v>19</v>
      </c>
      <c r="C45" s="68"/>
      <c r="D45" s="117" t="s">
        <v>230</v>
      </c>
      <c r="E45" s="173"/>
      <c r="F45" s="171"/>
      <c r="G45" s="30"/>
      <c r="H45" s="29"/>
      <c r="I45" s="125"/>
      <c r="J45" s="36">
        <f t="shared" ref="J45:J46" si="19">SUM(N45:W45)</f>
        <v>162</v>
      </c>
      <c r="K45" s="125"/>
      <c r="L45" s="125"/>
      <c r="M45" s="133"/>
      <c r="N45" s="143">
        <v>102</v>
      </c>
      <c r="O45" s="26"/>
      <c r="P45" s="29">
        <v>60</v>
      </c>
      <c r="Q45" s="67"/>
      <c r="R45" s="348"/>
      <c r="S45" s="349"/>
      <c r="T45" s="350"/>
      <c r="U45" s="67"/>
      <c r="V45" s="143"/>
      <c r="W45" s="29"/>
      <c r="X45" s="26"/>
      <c r="Y45" s="133"/>
      <c r="Z45" s="161"/>
    </row>
    <row r="46" spans="1:26" ht="13.5" customHeight="1" thickBot="1">
      <c r="A46" s="54" t="s">
        <v>193</v>
      </c>
      <c r="B46" s="55" t="s">
        <v>198</v>
      </c>
      <c r="C46" s="68"/>
      <c r="D46" s="165"/>
      <c r="E46" s="173"/>
      <c r="F46" s="178"/>
      <c r="G46" s="30"/>
      <c r="H46" s="29"/>
      <c r="I46" s="125"/>
      <c r="J46" s="36">
        <f t="shared" si="19"/>
        <v>0</v>
      </c>
      <c r="K46" s="125"/>
      <c r="L46" s="125"/>
      <c r="M46" s="133"/>
      <c r="N46" s="143"/>
      <c r="O46" s="25"/>
      <c r="P46" s="29"/>
      <c r="Q46" s="68"/>
      <c r="R46" s="348"/>
      <c r="S46" s="343"/>
      <c r="T46" s="350"/>
      <c r="U46" s="68"/>
      <c r="V46" s="143"/>
      <c r="W46" s="29"/>
      <c r="X46" s="25"/>
      <c r="Y46" s="154"/>
      <c r="Z46" s="161"/>
    </row>
    <row r="47" spans="1:26" ht="42.75" customHeight="1" thickBot="1">
      <c r="A47" s="61" t="s">
        <v>279</v>
      </c>
      <c r="B47" s="93" t="s">
        <v>278</v>
      </c>
      <c r="C47" s="93" t="s">
        <v>194</v>
      </c>
      <c r="D47" s="134" t="s">
        <v>229</v>
      </c>
      <c r="E47" s="141"/>
      <c r="F47" s="35">
        <f t="shared" ref="F47:I47" si="20">SUM(F48:F50)</f>
        <v>207</v>
      </c>
      <c r="G47" s="35">
        <f t="shared" si="20"/>
        <v>0</v>
      </c>
      <c r="H47" s="35">
        <f t="shared" si="20"/>
        <v>69</v>
      </c>
      <c r="I47" s="35">
        <f t="shared" si="20"/>
        <v>0</v>
      </c>
      <c r="J47" s="35">
        <f>SUM(J48:J48)</f>
        <v>138</v>
      </c>
      <c r="K47" s="35">
        <f t="shared" ref="K47:L47" si="21">SUM(K48:K50)</f>
        <v>114</v>
      </c>
      <c r="L47" s="35">
        <f t="shared" si="21"/>
        <v>24</v>
      </c>
      <c r="M47" s="135"/>
      <c r="N47" s="144">
        <f>SUM(N48:N50)</f>
        <v>0</v>
      </c>
      <c r="O47" s="80">
        <f t="shared" ref="O47:W47" si="22">SUM(O48:O50)</f>
        <v>0</v>
      </c>
      <c r="P47" s="131">
        <f t="shared" si="22"/>
        <v>116</v>
      </c>
      <c r="Q47" s="131">
        <f t="shared" si="22"/>
        <v>0</v>
      </c>
      <c r="R47" s="92">
        <f t="shared" si="22"/>
        <v>136</v>
      </c>
      <c r="S47" s="316">
        <f t="shared" si="22"/>
        <v>0</v>
      </c>
      <c r="T47" s="131">
        <f t="shared" si="22"/>
        <v>146</v>
      </c>
      <c r="U47" s="131">
        <f t="shared" si="22"/>
        <v>0</v>
      </c>
      <c r="V47" s="81">
        <f t="shared" si="22"/>
        <v>112</v>
      </c>
      <c r="W47" s="131">
        <f t="shared" si="22"/>
        <v>144</v>
      </c>
      <c r="X47" s="77"/>
      <c r="Y47" s="153"/>
      <c r="Z47" s="161"/>
    </row>
    <row r="48" spans="1:26" ht="35.25" customHeight="1">
      <c r="A48" s="54" t="s">
        <v>195</v>
      </c>
      <c r="B48" s="55" t="s">
        <v>298</v>
      </c>
      <c r="C48" s="24"/>
      <c r="D48" s="163" t="s">
        <v>209</v>
      </c>
      <c r="E48" s="173"/>
      <c r="F48" s="177">
        <v>207</v>
      </c>
      <c r="G48" s="119"/>
      <c r="H48" s="119">
        <v>69</v>
      </c>
      <c r="I48" s="119"/>
      <c r="J48" s="36">
        <f>P48+R48+T48+V48</f>
        <v>138</v>
      </c>
      <c r="K48" s="125">
        <v>114</v>
      </c>
      <c r="L48" s="125">
        <v>24</v>
      </c>
      <c r="M48" s="133"/>
      <c r="N48" s="142"/>
      <c r="O48" s="25"/>
      <c r="P48" s="125">
        <v>26</v>
      </c>
      <c r="Q48" s="68"/>
      <c r="R48" s="345">
        <v>34</v>
      </c>
      <c r="S48" s="343"/>
      <c r="T48" s="344">
        <v>38</v>
      </c>
      <c r="U48" s="68"/>
      <c r="V48" s="142">
        <v>40</v>
      </c>
      <c r="W48" s="125"/>
      <c r="X48" s="25"/>
      <c r="Y48" s="154"/>
      <c r="Z48" s="161"/>
    </row>
    <row r="49" spans="1:26" ht="13.5" customHeight="1">
      <c r="A49" s="54" t="s">
        <v>196</v>
      </c>
      <c r="B49" s="23" t="s">
        <v>19</v>
      </c>
      <c r="C49" s="68"/>
      <c r="D49" s="163" t="s">
        <v>303</v>
      </c>
      <c r="E49" s="173"/>
      <c r="F49" s="171"/>
      <c r="G49" s="30"/>
      <c r="H49" s="29"/>
      <c r="I49" s="125"/>
      <c r="J49" s="36">
        <f t="shared" ref="J49:J50" si="23">SUM(N49:W49)</f>
        <v>192</v>
      </c>
      <c r="K49" s="125"/>
      <c r="L49" s="125"/>
      <c r="M49" s="133"/>
      <c r="N49" s="143"/>
      <c r="O49" s="26"/>
      <c r="P49" s="29">
        <v>90</v>
      </c>
      <c r="Q49" s="67"/>
      <c r="R49" s="348">
        <v>102</v>
      </c>
      <c r="S49" s="349"/>
      <c r="T49" s="350"/>
      <c r="U49" s="67"/>
      <c r="V49" s="143"/>
      <c r="W49" s="29"/>
      <c r="X49" s="26"/>
      <c r="Y49" s="133"/>
      <c r="Z49" s="161"/>
    </row>
    <row r="50" spans="1:26" ht="13.5" customHeight="1" thickBot="1">
      <c r="A50" s="54" t="s">
        <v>197</v>
      </c>
      <c r="B50" s="55" t="s">
        <v>198</v>
      </c>
      <c r="C50" s="68"/>
      <c r="D50" s="118" t="s">
        <v>304</v>
      </c>
      <c r="E50" s="173"/>
      <c r="F50" s="178"/>
      <c r="G50" s="30"/>
      <c r="H50" s="29"/>
      <c r="I50" s="125"/>
      <c r="J50" s="36">
        <f t="shared" si="23"/>
        <v>324</v>
      </c>
      <c r="K50" s="125"/>
      <c r="L50" s="125"/>
      <c r="M50" s="133"/>
      <c r="N50" s="143"/>
      <c r="O50" s="25"/>
      <c r="P50" s="29"/>
      <c r="Q50" s="68"/>
      <c r="R50" s="348"/>
      <c r="S50" s="343"/>
      <c r="T50" s="350">
        <v>108</v>
      </c>
      <c r="U50" s="68"/>
      <c r="V50" s="143">
        <v>72</v>
      </c>
      <c r="W50" s="29">
        <v>144</v>
      </c>
      <c r="X50" s="28"/>
      <c r="Y50" s="154"/>
      <c r="Z50" s="161"/>
    </row>
    <row r="51" spans="1:26" ht="42.75" customHeight="1" thickBot="1">
      <c r="A51" s="245" t="s">
        <v>280</v>
      </c>
      <c r="B51" s="93" t="s">
        <v>281</v>
      </c>
      <c r="C51" s="35"/>
      <c r="D51" s="101" t="s">
        <v>229</v>
      </c>
      <c r="E51" s="141"/>
      <c r="F51" s="144">
        <f t="shared" ref="F51:I51" si="24">SUM(F52:F54)</f>
        <v>147</v>
      </c>
      <c r="G51" s="35">
        <f t="shared" si="24"/>
        <v>0</v>
      </c>
      <c r="H51" s="35">
        <f t="shared" si="24"/>
        <v>49</v>
      </c>
      <c r="I51" s="35">
        <f t="shared" si="24"/>
        <v>0</v>
      </c>
      <c r="J51" s="35">
        <f>SUM(J52:J52)</f>
        <v>98</v>
      </c>
      <c r="K51" s="35">
        <f t="shared" ref="K51:L51" si="25">SUM(K52:K54)</f>
        <v>74</v>
      </c>
      <c r="L51" s="35">
        <f t="shared" si="25"/>
        <v>24</v>
      </c>
      <c r="M51" s="135"/>
      <c r="N51" s="144">
        <f>SUM(N52:N54)</f>
        <v>0</v>
      </c>
      <c r="O51" s="130">
        <f t="shared" ref="O51:W51" si="26">SUM(O52:O54)</f>
        <v>0</v>
      </c>
      <c r="P51" s="131">
        <f t="shared" si="26"/>
        <v>0</v>
      </c>
      <c r="Q51" s="92">
        <f t="shared" si="26"/>
        <v>0</v>
      </c>
      <c r="R51" s="92">
        <f t="shared" si="26"/>
        <v>0</v>
      </c>
      <c r="S51" s="80">
        <f t="shared" si="26"/>
        <v>0</v>
      </c>
      <c r="T51" s="131">
        <f t="shared" si="26"/>
        <v>120</v>
      </c>
      <c r="U51" s="130">
        <f t="shared" si="26"/>
        <v>0</v>
      </c>
      <c r="V51" s="141">
        <f t="shared" si="26"/>
        <v>272</v>
      </c>
      <c r="W51" s="35">
        <f t="shared" si="26"/>
        <v>432</v>
      </c>
      <c r="X51" s="77"/>
      <c r="Y51" s="153"/>
      <c r="Z51" s="161"/>
    </row>
    <row r="52" spans="1:26" ht="33" customHeight="1">
      <c r="A52" s="54" t="s">
        <v>199</v>
      </c>
      <c r="B52" s="55" t="s">
        <v>299</v>
      </c>
      <c r="C52" s="24"/>
      <c r="D52" s="163" t="s">
        <v>302</v>
      </c>
      <c r="E52" s="173"/>
      <c r="F52" s="179">
        <v>147</v>
      </c>
      <c r="G52" s="119"/>
      <c r="H52" s="119">
        <v>49</v>
      </c>
      <c r="I52" s="119"/>
      <c r="J52" s="36">
        <v>98</v>
      </c>
      <c r="K52" s="125">
        <v>74</v>
      </c>
      <c r="L52" s="125">
        <v>24</v>
      </c>
      <c r="M52" s="133"/>
      <c r="N52" s="142"/>
      <c r="O52" s="25"/>
      <c r="P52" s="125"/>
      <c r="Q52" s="68"/>
      <c r="R52" s="345"/>
      <c r="S52" s="343"/>
      <c r="T52" s="344">
        <v>42</v>
      </c>
      <c r="U52" s="68"/>
      <c r="V52" s="142">
        <v>56</v>
      </c>
      <c r="W52" s="125"/>
      <c r="X52" s="28"/>
      <c r="Y52" s="154"/>
      <c r="Z52" s="161"/>
    </row>
    <row r="53" spans="1:26" ht="13.5" customHeight="1" thickBot="1">
      <c r="A53" s="54" t="s">
        <v>200</v>
      </c>
      <c r="B53" s="23" t="s">
        <v>19</v>
      </c>
      <c r="C53" s="68"/>
      <c r="D53" s="129" t="s">
        <v>230</v>
      </c>
      <c r="E53" s="173"/>
      <c r="F53" s="171"/>
      <c r="G53" s="30"/>
      <c r="H53" s="29"/>
      <c r="I53" s="125"/>
      <c r="J53" s="36">
        <f t="shared" ref="J53:J54" si="27">SUM(N53:W53)</f>
        <v>78</v>
      </c>
      <c r="K53" s="125"/>
      <c r="L53" s="125"/>
      <c r="M53" s="133"/>
      <c r="N53" s="143"/>
      <c r="O53" s="26"/>
      <c r="P53" s="29"/>
      <c r="Q53" s="67"/>
      <c r="R53" s="348"/>
      <c r="S53" s="349"/>
      <c r="T53" s="350">
        <v>78</v>
      </c>
      <c r="U53" s="67"/>
      <c r="V53" s="143"/>
      <c r="W53" s="29"/>
      <c r="X53" s="82"/>
      <c r="Y53" s="133"/>
      <c r="Z53" s="161"/>
    </row>
    <row r="54" spans="1:26" ht="13.5" customHeight="1" thickBot="1">
      <c r="A54" s="54" t="s">
        <v>201</v>
      </c>
      <c r="B54" s="23" t="s">
        <v>30</v>
      </c>
      <c r="C54" s="68"/>
      <c r="D54" s="311" t="s">
        <v>226</v>
      </c>
      <c r="E54" s="173"/>
      <c r="F54" s="171"/>
      <c r="G54" s="30"/>
      <c r="H54" s="29"/>
      <c r="I54" s="125"/>
      <c r="J54" s="36">
        <f t="shared" si="27"/>
        <v>648</v>
      </c>
      <c r="K54" s="125"/>
      <c r="L54" s="125"/>
      <c r="M54" s="133"/>
      <c r="N54" s="143"/>
      <c r="O54" s="25"/>
      <c r="P54" s="29"/>
      <c r="Q54" s="68"/>
      <c r="R54" s="348"/>
      <c r="S54" s="343"/>
      <c r="T54" s="350"/>
      <c r="U54" s="68"/>
      <c r="V54" s="143">
        <v>216</v>
      </c>
      <c r="W54" s="29">
        <v>432</v>
      </c>
      <c r="X54" s="83"/>
      <c r="Y54" s="155"/>
      <c r="Z54" s="161"/>
    </row>
    <row r="55" spans="1:26" ht="18" customHeight="1" thickBot="1">
      <c r="A55" s="35" t="s">
        <v>96</v>
      </c>
      <c r="B55" s="58" t="s">
        <v>97</v>
      </c>
      <c r="C55" s="64"/>
      <c r="D55" s="221" t="s">
        <v>230</v>
      </c>
      <c r="E55" s="176"/>
      <c r="F55" s="314">
        <v>60</v>
      </c>
      <c r="G55" s="157"/>
      <c r="H55" s="312">
        <v>20</v>
      </c>
      <c r="I55" s="313"/>
      <c r="J55" s="313">
        <v>40</v>
      </c>
      <c r="K55" s="313"/>
      <c r="L55" s="313">
        <v>40</v>
      </c>
      <c r="M55" s="174"/>
      <c r="N55" s="314"/>
      <c r="O55" s="312"/>
      <c r="P55" s="313"/>
      <c r="Q55" s="158"/>
      <c r="R55" s="315"/>
      <c r="S55" s="312"/>
      <c r="T55" s="313"/>
      <c r="U55" s="158"/>
      <c r="V55" s="314">
        <v>28</v>
      </c>
      <c r="W55" s="313">
        <v>12</v>
      </c>
      <c r="X55" s="159"/>
      <c r="Y55" s="160"/>
      <c r="Z55" s="161"/>
    </row>
    <row r="56" spans="1:26" ht="16.5" customHeight="1" thickBot="1">
      <c r="A56" s="21"/>
      <c r="B56" s="208" t="s">
        <v>232</v>
      </c>
      <c r="C56" s="472"/>
      <c r="D56" s="473"/>
      <c r="E56" s="473"/>
      <c r="F56" s="474"/>
      <c r="G56" s="147"/>
      <c r="H56" s="166"/>
      <c r="I56" s="147"/>
      <c r="J56" s="147"/>
      <c r="K56" s="147"/>
      <c r="L56" s="475"/>
      <c r="M56" s="475"/>
      <c r="N56" s="147"/>
      <c r="O56" s="148"/>
      <c r="P56" s="147"/>
      <c r="Q56" s="148"/>
      <c r="R56" s="147"/>
      <c r="S56" s="148"/>
      <c r="T56" s="147"/>
      <c r="U56" s="148"/>
      <c r="V56" s="147"/>
      <c r="W56" s="147"/>
      <c r="X56" s="148"/>
      <c r="Y56" s="148"/>
    </row>
    <row r="57" spans="1:26" ht="16.5" customHeight="1" thickBot="1">
      <c r="A57" s="21"/>
      <c r="B57" s="115" t="s">
        <v>233</v>
      </c>
      <c r="C57" s="468"/>
      <c r="D57" s="469"/>
      <c r="E57" s="469"/>
      <c r="F57" s="470"/>
      <c r="G57" s="17"/>
      <c r="H57" s="187"/>
      <c r="I57" s="74"/>
      <c r="J57" s="74"/>
      <c r="K57" s="74"/>
      <c r="L57" s="471"/>
      <c r="M57" s="471"/>
      <c r="N57" s="74"/>
      <c r="O57" s="188"/>
      <c r="P57" s="74"/>
      <c r="Q57" s="188"/>
      <c r="R57" s="74"/>
      <c r="S57" s="188"/>
      <c r="T57" s="74"/>
      <c r="U57" s="188"/>
      <c r="V57" s="74"/>
      <c r="W57" s="74"/>
      <c r="X57" s="88"/>
      <c r="Y57" s="31"/>
    </row>
    <row r="58" spans="1:26" ht="15.75" customHeight="1" thickTop="1">
      <c r="A58" s="54"/>
      <c r="B58" s="56"/>
      <c r="C58" s="502"/>
      <c r="D58" s="503"/>
      <c r="E58" s="503"/>
      <c r="F58" s="504"/>
      <c r="G58" s="117"/>
      <c r="H58" s="485" t="s">
        <v>220</v>
      </c>
      <c r="I58" s="190"/>
      <c r="J58" s="487" t="s">
        <v>282</v>
      </c>
      <c r="K58" s="488"/>
      <c r="L58" s="488"/>
      <c r="M58" s="489"/>
      <c r="N58" s="190"/>
      <c r="O58" s="191"/>
      <c r="P58" s="190">
        <v>2</v>
      </c>
      <c r="Q58" s="191"/>
      <c r="R58" s="190"/>
      <c r="S58" s="191"/>
      <c r="T58" s="190">
        <v>3</v>
      </c>
      <c r="U58" s="191"/>
      <c r="V58" s="190">
        <v>2</v>
      </c>
      <c r="W58" s="192"/>
      <c r="X58" s="185">
        <v>2</v>
      </c>
      <c r="Y58" s="32"/>
    </row>
    <row r="59" spans="1:26" ht="15.75" customHeight="1" thickBot="1">
      <c r="A59" s="54" t="s">
        <v>161</v>
      </c>
      <c r="B59" s="56" t="s">
        <v>221</v>
      </c>
      <c r="C59" s="499" t="s">
        <v>222</v>
      </c>
      <c r="D59" s="500"/>
      <c r="E59" s="500"/>
      <c r="F59" s="501"/>
      <c r="G59" s="117"/>
      <c r="H59" s="486"/>
      <c r="I59" s="54"/>
      <c r="J59" s="490" t="s">
        <v>223</v>
      </c>
      <c r="K59" s="491"/>
      <c r="L59" s="491"/>
      <c r="M59" s="492"/>
      <c r="N59" s="54"/>
      <c r="O59" s="113"/>
      <c r="P59" s="54">
        <v>4</v>
      </c>
      <c r="Q59" s="113"/>
      <c r="R59" s="54">
        <v>3</v>
      </c>
      <c r="S59" s="113"/>
      <c r="T59" s="54">
        <v>6</v>
      </c>
      <c r="U59" s="113"/>
      <c r="V59" s="54">
        <v>3</v>
      </c>
      <c r="W59" s="193">
        <v>6</v>
      </c>
      <c r="X59" s="186">
        <v>5</v>
      </c>
      <c r="Y59" s="32"/>
    </row>
    <row r="60" spans="1:26" ht="15.75" customHeight="1" thickBot="1">
      <c r="A60" s="114"/>
      <c r="B60" s="115"/>
      <c r="C60" s="505"/>
      <c r="D60" s="506"/>
      <c r="E60" s="506"/>
      <c r="F60" s="507"/>
      <c r="G60" s="126"/>
      <c r="H60" s="486"/>
      <c r="I60" s="57"/>
      <c r="J60" s="493" t="s">
        <v>224</v>
      </c>
      <c r="K60" s="494"/>
      <c r="L60" s="494"/>
      <c r="M60" s="495"/>
      <c r="N60" s="57">
        <v>2</v>
      </c>
      <c r="O60" s="116"/>
      <c r="P60" s="57">
        <v>1</v>
      </c>
      <c r="Q60" s="116"/>
      <c r="R60" s="57">
        <v>1</v>
      </c>
      <c r="S60" s="116"/>
      <c r="T60" s="57">
        <v>1</v>
      </c>
      <c r="U60" s="116"/>
      <c r="V60" s="57"/>
      <c r="W60" s="194"/>
      <c r="X60" s="102"/>
      <c r="Y60" s="31"/>
    </row>
    <row r="61" spans="1:26" ht="15.75" customHeight="1" thickBot="1">
      <c r="A61" s="105">
        <v>2052</v>
      </c>
      <c r="B61" s="106" t="s">
        <v>212</v>
      </c>
      <c r="C61" s="502"/>
      <c r="D61" s="503"/>
      <c r="E61" s="503"/>
      <c r="F61" s="504"/>
      <c r="G61" s="117"/>
      <c r="H61" s="486"/>
      <c r="I61" s="54"/>
      <c r="J61" s="496" t="s">
        <v>225</v>
      </c>
      <c r="K61" s="497"/>
      <c r="L61" s="497"/>
      <c r="M61" s="498"/>
      <c r="N61" s="54"/>
      <c r="O61" s="113"/>
      <c r="P61" s="54"/>
      <c r="Q61" s="113"/>
      <c r="R61" s="54"/>
      <c r="S61" s="113"/>
      <c r="T61" s="54">
        <v>1</v>
      </c>
      <c r="U61" s="113"/>
      <c r="V61" s="54"/>
      <c r="W61" s="193">
        <v>2</v>
      </c>
      <c r="X61" s="186">
        <v>1</v>
      </c>
      <c r="Y61" s="32"/>
    </row>
    <row r="62" spans="1:26" ht="13.5" customHeight="1" thickBot="1">
      <c r="A62" s="107">
        <v>218</v>
      </c>
      <c r="B62" s="108" t="s">
        <v>213</v>
      </c>
      <c r="C62" s="482"/>
      <c r="D62" s="482"/>
      <c r="E62" s="482"/>
      <c r="F62" s="482"/>
      <c r="G62" s="482"/>
      <c r="H62" s="483"/>
      <c r="I62" s="483"/>
      <c r="J62" s="483"/>
      <c r="K62" s="97"/>
      <c r="L62" s="484"/>
      <c r="M62" s="484"/>
      <c r="N62" s="97"/>
      <c r="O62" s="189"/>
      <c r="P62" s="97"/>
      <c r="Q62" s="189"/>
      <c r="R62" s="97"/>
      <c r="S62" s="189"/>
      <c r="T62" s="97"/>
      <c r="U62" s="189"/>
      <c r="V62" s="97"/>
      <c r="W62" s="97"/>
      <c r="X62" s="25"/>
      <c r="Y62" s="68"/>
      <c r="Z62" s="99"/>
    </row>
    <row r="63" spans="1:26" ht="13.5" customHeight="1" thickBot="1">
      <c r="A63" s="109">
        <v>216</v>
      </c>
      <c r="B63" s="110" t="s">
        <v>214</v>
      </c>
      <c r="C63" s="509" t="s">
        <v>271</v>
      </c>
      <c r="D63" s="510"/>
      <c r="E63" s="510"/>
      <c r="F63" s="510"/>
      <c r="G63" s="510"/>
      <c r="H63" s="510"/>
      <c r="I63" s="510"/>
      <c r="J63" s="510"/>
      <c r="K63" s="510"/>
      <c r="L63" s="510"/>
      <c r="M63" s="511"/>
      <c r="N63" s="512"/>
      <c r="O63" s="512"/>
      <c r="P63" s="512"/>
      <c r="Q63" s="512"/>
      <c r="R63" s="512"/>
      <c r="S63" s="512"/>
      <c r="T63" s="512"/>
      <c r="U63" s="512"/>
      <c r="V63" s="89"/>
      <c r="W63" s="512"/>
      <c r="X63" s="512"/>
      <c r="Y63" s="219"/>
      <c r="Z63" s="99"/>
    </row>
    <row r="64" spans="1:26" ht="13.5" customHeight="1" thickBot="1">
      <c r="A64" s="109">
        <v>246</v>
      </c>
      <c r="B64" s="110" t="s">
        <v>215</v>
      </c>
      <c r="C64" s="509" t="s">
        <v>295</v>
      </c>
      <c r="D64" s="510"/>
      <c r="E64" s="510"/>
      <c r="F64" s="510"/>
      <c r="G64" s="510"/>
      <c r="H64" s="510"/>
      <c r="I64" s="510"/>
      <c r="J64" s="510"/>
      <c r="K64" s="510"/>
      <c r="L64" s="510"/>
      <c r="M64" s="511"/>
      <c r="N64" s="512"/>
      <c r="O64" s="512"/>
      <c r="P64" s="512"/>
      <c r="Q64" s="512"/>
      <c r="R64" s="512"/>
      <c r="S64" s="512"/>
      <c r="T64" s="512"/>
      <c r="U64" s="512"/>
      <c r="V64" s="89"/>
      <c r="W64" s="512"/>
      <c r="X64" s="512"/>
      <c r="Y64" s="219"/>
      <c r="Z64" s="99"/>
    </row>
    <row r="65" spans="1:26" ht="13.5" customHeight="1" thickBot="1">
      <c r="A65" s="109">
        <v>40</v>
      </c>
      <c r="B65" s="110" t="s">
        <v>216</v>
      </c>
      <c r="C65" s="17"/>
      <c r="D65" s="22"/>
      <c r="E65" s="17"/>
      <c r="F65" s="17"/>
      <c r="G65" s="17"/>
      <c r="H65" s="17"/>
      <c r="I65" s="17"/>
      <c r="J65" s="17"/>
      <c r="K65" s="17"/>
      <c r="L65" s="17"/>
      <c r="M65" s="22"/>
      <c r="N65" s="17"/>
      <c r="O65" s="22"/>
      <c r="P65" s="17"/>
      <c r="Q65" s="22"/>
      <c r="R65" s="17"/>
      <c r="S65" s="22"/>
      <c r="T65" s="17"/>
      <c r="U65" s="22"/>
      <c r="V65" s="17"/>
      <c r="W65" s="17"/>
      <c r="X65" s="22"/>
      <c r="Y65" s="195"/>
      <c r="Z65" s="99"/>
    </row>
    <row r="66" spans="1:26" ht="13.5" customHeight="1">
      <c r="A66" s="109">
        <v>1404</v>
      </c>
      <c r="B66" s="110" t="s">
        <v>217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508"/>
      <c r="O66" s="508"/>
      <c r="P66" s="508"/>
      <c r="Q66" s="508"/>
      <c r="R66" s="508"/>
      <c r="S66" s="508"/>
      <c r="T66" s="508"/>
      <c r="U66" s="508"/>
      <c r="V66" s="90"/>
      <c r="W66" s="508"/>
      <c r="X66" s="508"/>
      <c r="Y66" s="220"/>
      <c r="Z66" s="99"/>
    </row>
    <row r="67" spans="1:26" ht="13.5" customHeight="1">
      <c r="A67" s="111">
        <f>SUM(A61:A66)</f>
        <v>4176</v>
      </c>
      <c r="B67" s="112" t="s">
        <v>218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508"/>
      <c r="O67" s="508"/>
      <c r="P67" s="508"/>
      <c r="Q67" s="508"/>
      <c r="R67" s="508"/>
      <c r="S67" s="508"/>
      <c r="T67" s="508"/>
      <c r="U67" s="508"/>
      <c r="V67" s="90"/>
      <c r="W67" s="508"/>
      <c r="X67" s="508"/>
      <c r="Y67" s="220"/>
      <c r="Z67" s="99"/>
    </row>
    <row r="68" spans="1:26" ht="13.5" customHeight="1">
      <c r="A68" s="111"/>
      <c r="B68" s="112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508"/>
      <c r="O68" s="508"/>
      <c r="P68" s="508"/>
      <c r="Q68" s="508"/>
      <c r="R68" s="508"/>
      <c r="S68" s="508"/>
      <c r="T68" s="508"/>
      <c r="U68" s="508"/>
      <c r="V68" s="90"/>
      <c r="W68" s="508"/>
      <c r="X68" s="508"/>
      <c r="Y68" s="220"/>
      <c r="Z68" s="99"/>
    </row>
  </sheetData>
  <mergeCells count="76">
    <mergeCell ref="N66:O66"/>
    <mergeCell ref="N67:O67"/>
    <mergeCell ref="P67:Q67"/>
    <mergeCell ref="R67:S67"/>
    <mergeCell ref="T67:U67"/>
    <mergeCell ref="P68:Q68"/>
    <mergeCell ref="R68:S68"/>
    <mergeCell ref="T68:U68"/>
    <mergeCell ref="P66:Q66"/>
    <mergeCell ref="R66:S66"/>
    <mergeCell ref="T66:U66"/>
    <mergeCell ref="W66:X66"/>
    <mergeCell ref="W68:X68"/>
    <mergeCell ref="W67:X67"/>
    <mergeCell ref="C63:M63"/>
    <mergeCell ref="C64:M64"/>
    <mergeCell ref="W63:X63"/>
    <mergeCell ref="P64:Q64"/>
    <mergeCell ref="R64:S64"/>
    <mergeCell ref="T64:U64"/>
    <mergeCell ref="W64:X64"/>
    <mergeCell ref="P63:Q63"/>
    <mergeCell ref="R63:S63"/>
    <mergeCell ref="N64:O64"/>
    <mergeCell ref="T63:U63"/>
    <mergeCell ref="N63:O63"/>
    <mergeCell ref="N68:O68"/>
    <mergeCell ref="C62:J62"/>
    <mergeCell ref="L62:M62"/>
    <mergeCell ref="H58:H61"/>
    <mergeCell ref="J58:M58"/>
    <mergeCell ref="J59:M59"/>
    <mergeCell ref="J60:M60"/>
    <mergeCell ref="J61:M61"/>
    <mergeCell ref="C59:F59"/>
    <mergeCell ref="C58:F58"/>
    <mergeCell ref="C61:F61"/>
    <mergeCell ref="C60:F60"/>
    <mergeCell ref="N2:Q2"/>
    <mergeCell ref="R2:U2"/>
    <mergeCell ref="V2:X2"/>
    <mergeCell ref="C57:F57"/>
    <mergeCell ref="L57:M57"/>
    <mergeCell ref="C56:F56"/>
    <mergeCell ref="L56:M56"/>
    <mergeCell ref="N4:O4"/>
    <mergeCell ref="P4:Q4"/>
    <mergeCell ref="R4:S4"/>
    <mergeCell ref="R5:R6"/>
    <mergeCell ref="R3:S3"/>
    <mergeCell ref="N3:O3"/>
    <mergeCell ref="P3:Q3"/>
    <mergeCell ref="P5:P6"/>
    <mergeCell ref="N5:N6"/>
    <mergeCell ref="W5:W6"/>
    <mergeCell ref="T5:T6"/>
    <mergeCell ref="V5:V6"/>
    <mergeCell ref="W3:X3"/>
    <mergeCell ref="T4:U4"/>
    <mergeCell ref="T3:U3"/>
    <mergeCell ref="A1:A6"/>
    <mergeCell ref="B1:B6"/>
    <mergeCell ref="C1:D2"/>
    <mergeCell ref="E1:M2"/>
    <mergeCell ref="N1:Y1"/>
    <mergeCell ref="C3:C6"/>
    <mergeCell ref="D3:D6"/>
    <mergeCell ref="F3:F6"/>
    <mergeCell ref="H3:H6"/>
    <mergeCell ref="J3:M3"/>
    <mergeCell ref="J4:J6"/>
    <mergeCell ref="K4:M4"/>
    <mergeCell ref="W4:X4"/>
    <mergeCell ref="K5:K6"/>
    <mergeCell ref="L5:L6"/>
    <mergeCell ref="M5:M6"/>
  </mergeCells>
  <pageMargins left="0" right="0" top="0" bottom="0" header="0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456"/>
  <sheetViews>
    <sheetView showGridLines="0" workbookViewId="0">
      <pane ySplit="1" topLeftCell="A455" activePane="bottomLeft" state="frozen"/>
      <selection pane="bottomLeft" activeCell="E429" sqref="E429"/>
    </sheetView>
  </sheetViews>
  <sheetFormatPr defaultColWidth="14.6640625" defaultRowHeight="15" customHeight="1"/>
  <cols>
    <col min="1" max="1" width="5.83203125" style="252" customWidth="1"/>
    <col min="2" max="2" width="15" style="252" customWidth="1"/>
    <col min="3" max="4" width="0" style="252" hidden="1" customWidth="1"/>
    <col min="5" max="5" width="125" style="252" customWidth="1"/>
    <col min="6" max="16384" width="14.6640625" style="252"/>
  </cols>
  <sheetData>
    <row r="1" spans="1:5" ht="16.5" customHeight="1">
      <c r="A1" s="516" t="s">
        <v>41</v>
      </c>
      <c r="B1" s="516"/>
      <c r="C1" s="278"/>
      <c r="D1" s="278"/>
      <c r="E1" s="278" t="s">
        <v>368</v>
      </c>
    </row>
    <row r="2" spans="1:5" ht="16.5" customHeight="1">
      <c r="A2" s="517" t="s">
        <v>367</v>
      </c>
      <c r="B2" s="517"/>
      <c r="C2" s="277"/>
      <c r="D2" s="276">
        <v>1</v>
      </c>
      <c r="E2" s="275" t="s">
        <v>366</v>
      </c>
    </row>
    <row r="3" spans="1:5" ht="14.25" customHeight="1">
      <c r="A3" s="268"/>
      <c r="B3" s="256" t="s">
        <v>183</v>
      </c>
      <c r="C3" s="261" t="s">
        <v>181</v>
      </c>
      <c r="D3" s="256" t="s">
        <v>183</v>
      </c>
      <c r="E3" s="261" t="s">
        <v>181</v>
      </c>
    </row>
    <row r="4" spans="1:5" ht="14.25" customHeight="1">
      <c r="A4" s="268"/>
      <c r="B4" s="256" t="s">
        <v>185</v>
      </c>
      <c r="C4" s="261" t="s">
        <v>186</v>
      </c>
      <c r="D4" s="256" t="s">
        <v>185</v>
      </c>
      <c r="E4" s="261" t="s">
        <v>186</v>
      </c>
    </row>
    <row r="5" spans="1:5" ht="14.25" customHeight="1">
      <c r="A5" s="268"/>
      <c r="B5" s="256" t="s">
        <v>339</v>
      </c>
      <c r="C5" s="261" t="s">
        <v>17</v>
      </c>
      <c r="D5" s="256" t="s">
        <v>339</v>
      </c>
      <c r="E5" s="261" t="s">
        <v>17</v>
      </c>
    </row>
    <row r="6" spans="1:5" ht="15" hidden="1" customHeight="1">
      <c r="A6" s="268"/>
      <c r="B6" s="271"/>
      <c r="C6" s="269"/>
      <c r="D6" s="270">
        <v>10</v>
      </c>
      <c r="E6" s="269"/>
    </row>
    <row r="7" spans="1:5" ht="15" hidden="1" customHeight="1">
      <c r="A7" s="268"/>
      <c r="B7" s="271"/>
      <c r="C7" s="269"/>
      <c r="D7" s="270">
        <v>11</v>
      </c>
      <c r="E7" s="269"/>
    </row>
    <row r="8" spans="1:5" ht="15" hidden="1" customHeight="1">
      <c r="A8" s="268"/>
      <c r="B8" s="271"/>
      <c r="C8" s="269"/>
      <c r="D8" s="270">
        <v>12</v>
      </c>
      <c r="E8" s="269"/>
    </row>
    <row r="9" spans="1:5" ht="15" hidden="1" customHeight="1">
      <c r="A9" s="268"/>
      <c r="B9" s="271"/>
      <c r="C9" s="269"/>
      <c r="D9" s="270">
        <v>13</v>
      </c>
      <c r="E9" s="269"/>
    </row>
    <row r="10" spans="1:5" ht="15" hidden="1" customHeight="1">
      <c r="A10" s="268"/>
      <c r="B10" s="271"/>
      <c r="C10" s="269"/>
      <c r="D10" s="270">
        <v>14</v>
      </c>
      <c r="E10" s="269"/>
    </row>
    <row r="11" spans="1:5" ht="15" hidden="1" customHeight="1">
      <c r="A11" s="268"/>
      <c r="B11" s="271"/>
      <c r="C11" s="269"/>
      <c r="D11" s="270">
        <v>15</v>
      </c>
      <c r="E11" s="269"/>
    </row>
    <row r="12" spans="1:5" ht="15" hidden="1" customHeight="1">
      <c r="A12" s="268"/>
      <c r="B12" s="271"/>
      <c r="C12" s="269"/>
      <c r="D12" s="270">
        <v>16</v>
      </c>
      <c r="E12" s="269"/>
    </row>
    <row r="13" spans="1:5" ht="15" hidden="1" customHeight="1">
      <c r="A13" s="268"/>
      <c r="B13" s="271"/>
      <c r="C13" s="269"/>
      <c r="D13" s="270">
        <v>17</v>
      </c>
      <c r="E13" s="269"/>
    </row>
    <row r="14" spans="1:5" ht="15" hidden="1" customHeight="1">
      <c r="A14" s="268"/>
      <c r="B14" s="271"/>
      <c r="C14" s="269"/>
      <c r="D14" s="270">
        <v>18</v>
      </c>
      <c r="E14" s="269"/>
    </row>
    <row r="15" spans="1:5" ht="15" hidden="1" customHeight="1">
      <c r="A15" s="268"/>
      <c r="B15" s="271"/>
      <c r="C15" s="269"/>
      <c r="D15" s="270">
        <v>19</v>
      </c>
      <c r="E15" s="269"/>
    </row>
    <row r="16" spans="1:5" ht="15" hidden="1" customHeight="1">
      <c r="A16" s="268"/>
      <c r="B16" s="271"/>
      <c r="C16" s="269"/>
      <c r="D16" s="270">
        <v>20</v>
      </c>
      <c r="E16" s="269"/>
    </row>
    <row r="17" spans="1:5" ht="15" hidden="1" customHeight="1">
      <c r="A17" s="268"/>
      <c r="B17" s="271"/>
      <c r="C17" s="269"/>
      <c r="D17" s="270">
        <v>21</v>
      </c>
      <c r="E17" s="269"/>
    </row>
    <row r="18" spans="1:5" ht="15" hidden="1" customHeight="1">
      <c r="A18" s="268"/>
      <c r="B18" s="271"/>
      <c r="C18" s="269"/>
      <c r="D18" s="270">
        <v>22</v>
      </c>
      <c r="E18" s="269"/>
    </row>
    <row r="19" spans="1:5" ht="15" hidden="1" customHeight="1">
      <c r="A19" s="268"/>
      <c r="B19" s="271"/>
      <c r="C19" s="269"/>
      <c r="D19" s="270">
        <v>23</v>
      </c>
      <c r="E19" s="269"/>
    </row>
    <row r="20" spans="1:5" ht="15" hidden="1" customHeight="1">
      <c r="A20" s="268"/>
      <c r="B20" s="271"/>
      <c r="C20" s="269"/>
      <c r="D20" s="270">
        <v>24</v>
      </c>
      <c r="E20" s="269"/>
    </row>
    <row r="21" spans="1:5" ht="15" hidden="1" customHeight="1">
      <c r="A21" s="268"/>
      <c r="B21" s="271"/>
      <c r="C21" s="269"/>
      <c r="D21" s="270">
        <v>25</v>
      </c>
      <c r="E21" s="269"/>
    </row>
    <row r="22" spans="1:5" ht="15" hidden="1" customHeight="1">
      <c r="A22" s="268"/>
      <c r="B22" s="271"/>
      <c r="C22" s="269"/>
      <c r="D22" s="270">
        <v>26</v>
      </c>
      <c r="E22" s="269"/>
    </row>
    <row r="23" spans="1:5" ht="15" hidden="1" customHeight="1">
      <c r="A23" s="268"/>
      <c r="B23" s="271"/>
      <c r="C23" s="269"/>
      <c r="D23" s="270">
        <v>27</v>
      </c>
      <c r="E23" s="269"/>
    </row>
    <row r="24" spans="1:5" ht="15" hidden="1" customHeight="1">
      <c r="A24" s="268"/>
      <c r="B24" s="271"/>
      <c r="C24" s="269"/>
      <c r="D24" s="270">
        <v>28</v>
      </c>
      <c r="E24" s="269"/>
    </row>
    <row r="25" spans="1:5" ht="15" hidden="1" customHeight="1">
      <c r="A25" s="268"/>
      <c r="B25" s="271"/>
      <c r="C25" s="269"/>
      <c r="D25" s="270">
        <v>29</v>
      </c>
      <c r="E25" s="269"/>
    </row>
    <row r="26" spans="1:5" ht="15" hidden="1" customHeight="1">
      <c r="A26" s="268"/>
      <c r="B26" s="271"/>
      <c r="C26" s="269"/>
      <c r="D26" s="270">
        <v>30</v>
      </c>
      <c r="E26" s="269"/>
    </row>
    <row r="27" spans="1:5" ht="15" hidden="1" customHeight="1">
      <c r="A27" s="268"/>
      <c r="B27" s="271"/>
      <c r="C27" s="269"/>
      <c r="D27" s="270">
        <v>31</v>
      </c>
      <c r="E27" s="269"/>
    </row>
    <row r="28" spans="1:5" ht="15" hidden="1" customHeight="1">
      <c r="A28" s="268"/>
      <c r="B28" s="271"/>
      <c r="C28" s="269"/>
      <c r="D28" s="270">
        <v>32</v>
      </c>
      <c r="E28" s="269"/>
    </row>
    <row r="29" spans="1:5" ht="15" hidden="1" customHeight="1">
      <c r="A29" s="268"/>
      <c r="B29" s="271"/>
      <c r="C29" s="269"/>
      <c r="D29" s="270">
        <v>33</v>
      </c>
      <c r="E29" s="269"/>
    </row>
    <row r="30" spans="1:5" ht="15" hidden="1" customHeight="1">
      <c r="A30" s="268"/>
      <c r="B30" s="271"/>
      <c r="C30" s="269"/>
      <c r="D30" s="270">
        <v>34</v>
      </c>
      <c r="E30" s="269"/>
    </row>
    <row r="31" spans="1:5" ht="15" hidden="1" customHeight="1">
      <c r="A31" s="268"/>
      <c r="B31" s="271"/>
      <c r="C31" s="269"/>
      <c r="D31" s="270">
        <v>35</v>
      </c>
      <c r="E31" s="269"/>
    </row>
    <row r="32" spans="1:5" ht="15" hidden="1" customHeight="1">
      <c r="A32" s="268"/>
      <c r="B32" s="271"/>
      <c r="C32" s="269"/>
      <c r="D32" s="270">
        <v>36</v>
      </c>
      <c r="E32" s="269"/>
    </row>
    <row r="33" spans="1:5" ht="15" hidden="1" customHeight="1">
      <c r="A33" s="268"/>
      <c r="B33" s="271"/>
      <c r="C33" s="269"/>
      <c r="D33" s="270">
        <v>37</v>
      </c>
      <c r="E33" s="269"/>
    </row>
    <row r="34" spans="1:5" ht="15" hidden="1" customHeight="1">
      <c r="A34" s="268"/>
      <c r="B34" s="271"/>
      <c r="C34" s="269"/>
      <c r="D34" s="270">
        <v>38</v>
      </c>
      <c r="E34" s="269"/>
    </row>
    <row r="35" spans="1:5" ht="15" hidden="1" customHeight="1">
      <c r="A35" s="268"/>
      <c r="B35" s="271"/>
      <c r="C35" s="269"/>
      <c r="D35" s="270">
        <v>39</v>
      </c>
      <c r="E35" s="269"/>
    </row>
    <row r="36" spans="1:5" ht="15" hidden="1" customHeight="1">
      <c r="A36" s="268"/>
      <c r="B36" s="271"/>
      <c r="C36" s="269"/>
      <c r="D36" s="270">
        <v>40</v>
      </c>
      <c r="E36" s="269"/>
    </row>
    <row r="37" spans="1:5" ht="15" hidden="1" customHeight="1">
      <c r="A37" s="268"/>
      <c r="B37" s="271"/>
      <c r="C37" s="269"/>
      <c r="D37" s="270">
        <v>41</v>
      </c>
      <c r="E37" s="269"/>
    </row>
    <row r="38" spans="1:5" ht="15" hidden="1" customHeight="1">
      <c r="A38" s="268"/>
      <c r="B38" s="271"/>
      <c r="C38" s="269"/>
      <c r="D38" s="270">
        <v>42</v>
      </c>
      <c r="E38" s="269"/>
    </row>
    <row r="39" spans="1:5" ht="15" hidden="1" customHeight="1">
      <c r="A39" s="268"/>
      <c r="B39" s="271"/>
      <c r="C39" s="269"/>
      <c r="D39" s="270">
        <v>43</v>
      </c>
      <c r="E39" s="269"/>
    </row>
    <row r="40" spans="1:5" ht="15" hidden="1" customHeight="1">
      <c r="A40" s="268"/>
      <c r="B40" s="271"/>
      <c r="C40" s="269"/>
      <c r="D40" s="270">
        <v>44</v>
      </c>
      <c r="E40" s="269"/>
    </row>
    <row r="41" spans="1:5" ht="15" hidden="1" customHeight="1">
      <c r="A41" s="268"/>
      <c r="B41" s="271"/>
      <c r="C41" s="269"/>
      <c r="D41" s="270">
        <v>45</v>
      </c>
      <c r="E41" s="269"/>
    </row>
    <row r="42" spans="1:5" ht="15" hidden="1" customHeight="1">
      <c r="A42" s="268"/>
      <c r="B42" s="271"/>
      <c r="C42" s="269"/>
      <c r="D42" s="270">
        <v>46</v>
      </c>
      <c r="E42" s="269"/>
    </row>
    <row r="43" spans="1:5" ht="15" hidden="1" customHeight="1">
      <c r="A43" s="268"/>
      <c r="B43" s="271"/>
      <c r="C43" s="269"/>
      <c r="D43" s="270">
        <v>47</v>
      </c>
      <c r="E43" s="269"/>
    </row>
    <row r="44" spans="1:5" ht="15" hidden="1" customHeight="1">
      <c r="A44" s="268"/>
      <c r="B44" s="271"/>
      <c r="C44" s="269"/>
      <c r="D44" s="270">
        <v>48</v>
      </c>
      <c r="E44" s="269"/>
    </row>
    <row r="45" spans="1:5" ht="15" hidden="1" customHeight="1">
      <c r="A45" s="268"/>
      <c r="B45" s="271"/>
      <c r="C45" s="269"/>
      <c r="D45" s="270">
        <v>49</v>
      </c>
      <c r="E45" s="269"/>
    </row>
    <row r="46" spans="1:5" ht="15" hidden="1" customHeight="1">
      <c r="A46" s="268"/>
      <c r="B46" s="271"/>
      <c r="C46" s="269"/>
      <c r="D46" s="270">
        <v>50</v>
      </c>
      <c r="E46" s="269"/>
    </row>
    <row r="47" spans="1:5" ht="15" hidden="1" customHeight="1">
      <c r="A47" s="268"/>
      <c r="B47" s="271"/>
      <c r="C47" s="269"/>
      <c r="D47" s="270">
        <v>51</v>
      </c>
      <c r="E47" s="269"/>
    </row>
    <row r="48" spans="1:5" ht="15" hidden="1" customHeight="1">
      <c r="A48" s="268"/>
      <c r="B48" s="271"/>
      <c r="C48" s="269"/>
      <c r="D48" s="270">
        <v>52</v>
      </c>
      <c r="E48" s="269"/>
    </row>
    <row r="49" spans="1:5" ht="15" hidden="1" customHeight="1">
      <c r="A49" s="268"/>
      <c r="B49" s="271"/>
      <c r="C49" s="269"/>
      <c r="D49" s="270">
        <v>53</v>
      </c>
      <c r="E49" s="269"/>
    </row>
    <row r="50" spans="1:5" ht="15" hidden="1" customHeight="1">
      <c r="A50" s="268"/>
      <c r="B50" s="271"/>
      <c r="C50" s="269"/>
      <c r="D50" s="270">
        <v>54</v>
      </c>
      <c r="E50" s="269"/>
    </row>
    <row r="51" spans="1:5" ht="15" hidden="1" customHeight="1">
      <c r="A51" s="268"/>
      <c r="B51" s="271"/>
      <c r="C51" s="269"/>
      <c r="D51" s="270">
        <v>55</v>
      </c>
      <c r="E51" s="269"/>
    </row>
    <row r="52" spans="1:5" ht="15" hidden="1" customHeight="1">
      <c r="A52" s="268"/>
      <c r="B52" s="271"/>
      <c r="C52" s="269"/>
      <c r="D52" s="270">
        <v>56</v>
      </c>
      <c r="E52" s="269"/>
    </row>
    <row r="53" spans="1:5" ht="15" hidden="1" customHeight="1">
      <c r="A53" s="268"/>
      <c r="B53" s="271"/>
      <c r="C53" s="269"/>
      <c r="D53" s="270">
        <v>57</v>
      </c>
      <c r="E53" s="269"/>
    </row>
    <row r="54" spans="1:5" ht="15" hidden="1" customHeight="1">
      <c r="A54" s="268"/>
      <c r="B54" s="271"/>
      <c r="C54" s="269"/>
      <c r="D54" s="270">
        <v>58</v>
      </c>
      <c r="E54" s="269"/>
    </row>
    <row r="55" spans="1:5" ht="15" hidden="1" customHeight="1">
      <c r="A55" s="268"/>
      <c r="B55" s="271"/>
      <c r="C55" s="269"/>
      <c r="D55" s="270">
        <v>59</v>
      </c>
      <c r="E55" s="269"/>
    </row>
    <row r="56" spans="1:5" ht="15" hidden="1" customHeight="1">
      <c r="A56" s="268"/>
      <c r="B56" s="271"/>
      <c r="C56" s="269"/>
      <c r="D56" s="270">
        <v>60</v>
      </c>
      <c r="E56" s="269"/>
    </row>
    <row r="57" spans="1:5" ht="15" hidden="1" customHeight="1">
      <c r="A57" s="268"/>
      <c r="B57" s="271"/>
      <c r="C57" s="269"/>
      <c r="D57" s="270">
        <v>61</v>
      </c>
      <c r="E57" s="269"/>
    </row>
    <row r="58" spans="1:5" ht="15" hidden="1" customHeight="1">
      <c r="A58" s="268"/>
      <c r="B58" s="271"/>
      <c r="C58" s="269"/>
      <c r="D58" s="270">
        <v>62</v>
      </c>
      <c r="E58" s="269"/>
    </row>
    <row r="59" spans="1:5" ht="15" hidden="1" customHeight="1">
      <c r="A59" s="268"/>
      <c r="B59" s="271"/>
      <c r="C59" s="269"/>
      <c r="D59" s="270">
        <v>63</v>
      </c>
      <c r="E59" s="269"/>
    </row>
    <row r="60" spans="1:5" ht="15" hidden="1" customHeight="1">
      <c r="A60" s="268"/>
      <c r="B60" s="271"/>
      <c r="C60" s="269"/>
      <c r="D60" s="270">
        <v>64</v>
      </c>
      <c r="E60" s="269"/>
    </row>
    <row r="61" spans="1:5" ht="15" hidden="1" customHeight="1">
      <c r="A61" s="268"/>
      <c r="B61" s="271"/>
      <c r="C61" s="269"/>
      <c r="D61" s="270">
        <v>65</v>
      </c>
      <c r="E61" s="269"/>
    </row>
    <row r="62" spans="1:5" ht="15" hidden="1" customHeight="1">
      <c r="A62" s="268"/>
      <c r="B62" s="271"/>
      <c r="C62" s="269"/>
      <c r="D62" s="270">
        <v>66</v>
      </c>
      <c r="E62" s="269"/>
    </row>
    <row r="63" spans="1:5" ht="15" hidden="1" customHeight="1">
      <c r="A63" s="268"/>
      <c r="B63" s="271"/>
      <c r="C63" s="269"/>
      <c r="D63" s="270">
        <v>67</v>
      </c>
      <c r="E63" s="269"/>
    </row>
    <row r="64" spans="1:5" ht="15" hidden="1" customHeight="1">
      <c r="A64" s="268"/>
      <c r="B64" s="271"/>
      <c r="C64" s="269"/>
      <c r="D64" s="270">
        <v>68</v>
      </c>
      <c r="E64" s="269"/>
    </row>
    <row r="65" spans="1:5" ht="15" hidden="1" customHeight="1">
      <c r="A65" s="268"/>
      <c r="B65" s="271"/>
      <c r="C65" s="269"/>
      <c r="D65" s="270">
        <v>69</v>
      </c>
      <c r="E65" s="269"/>
    </row>
    <row r="66" spans="1:5" ht="15" hidden="1" customHeight="1">
      <c r="A66" s="268"/>
      <c r="B66" s="271"/>
      <c r="C66" s="269"/>
      <c r="D66" s="270">
        <v>70</v>
      </c>
      <c r="E66" s="269"/>
    </row>
    <row r="67" spans="1:5" ht="15" hidden="1" customHeight="1">
      <c r="A67" s="268"/>
      <c r="B67" s="271"/>
      <c r="C67" s="269"/>
      <c r="D67" s="270">
        <v>71</v>
      </c>
      <c r="E67" s="269"/>
    </row>
    <row r="68" spans="1:5" ht="15" hidden="1" customHeight="1">
      <c r="A68" s="268"/>
      <c r="B68" s="271"/>
      <c r="C68" s="269"/>
      <c r="D68" s="270">
        <v>72</v>
      </c>
      <c r="E68" s="269"/>
    </row>
    <row r="69" spans="1:5" ht="15" hidden="1" customHeight="1">
      <c r="A69" s="268"/>
      <c r="B69" s="271"/>
      <c r="C69" s="269"/>
      <c r="D69" s="270">
        <v>73</v>
      </c>
      <c r="E69" s="269"/>
    </row>
    <row r="70" spans="1:5" ht="15" hidden="1" customHeight="1">
      <c r="A70" s="268"/>
      <c r="B70" s="271"/>
      <c r="C70" s="269"/>
      <c r="D70" s="270">
        <v>74</v>
      </c>
      <c r="E70" s="269"/>
    </row>
    <row r="71" spans="1:5" ht="15" hidden="1" customHeight="1">
      <c r="A71" s="268"/>
      <c r="B71" s="271"/>
      <c r="C71" s="269"/>
      <c r="D71" s="270">
        <v>75</v>
      </c>
      <c r="E71" s="269"/>
    </row>
    <row r="72" spans="1:5" ht="15" hidden="1" customHeight="1">
      <c r="A72" s="268"/>
      <c r="B72" s="271"/>
      <c r="C72" s="269"/>
      <c r="D72" s="270">
        <v>76</v>
      </c>
      <c r="E72" s="269"/>
    </row>
    <row r="73" spans="1:5" ht="15" hidden="1" customHeight="1">
      <c r="A73" s="268"/>
      <c r="B73" s="271"/>
      <c r="C73" s="269"/>
      <c r="D73" s="270">
        <v>77</v>
      </c>
      <c r="E73" s="269"/>
    </row>
    <row r="74" spans="1:5" ht="15" hidden="1" customHeight="1">
      <c r="A74" s="268"/>
      <c r="B74" s="271"/>
      <c r="C74" s="269"/>
      <c r="D74" s="270">
        <v>78</v>
      </c>
      <c r="E74" s="269"/>
    </row>
    <row r="75" spans="1:5" ht="15" hidden="1" customHeight="1">
      <c r="A75" s="268"/>
      <c r="B75" s="271"/>
      <c r="C75" s="269"/>
      <c r="D75" s="270">
        <v>79</v>
      </c>
      <c r="E75" s="269"/>
    </row>
    <row r="76" spans="1:5" ht="15" hidden="1" customHeight="1">
      <c r="A76" s="268"/>
      <c r="B76" s="271"/>
      <c r="C76" s="269"/>
      <c r="D76" s="270">
        <v>80</v>
      </c>
      <c r="E76" s="269"/>
    </row>
    <row r="77" spans="1:5" ht="15" hidden="1" customHeight="1">
      <c r="A77" s="268"/>
      <c r="B77" s="271"/>
      <c r="C77" s="269"/>
      <c r="D77" s="270">
        <v>81</v>
      </c>
      <c r="E77" s="269"/>
    </row>
    <row r="78" spans="1:5" ht="18" customHeight="1">
      <c r="A78" s="518" t="s">
        <v>365</v>
      </c>
      <c r="B78" s="518"/>
      <c r="C78" s="274"/>
      <c r="D78" s="273">
        <v>1</v>
      </c>
      <c r="E78" s="272" t="s">
        <v>364</v>
      </c>
    </row>
    <row r="79" spans="1:5" ht="14.25" customHeight="1">
      <c r="A79" s="268"/>
      <c r="B79" s="256" t="s">
        <v>182</v>
      </c>
      <c r="C79" s="261" t="s">
        <v>17</v>
      </c>
      <c r="D79" s="256" t="s">
        <v>339</v>
      </c>
      <c r="E79" s="261" t="s">
        <v>15</v>
      </c>
    </row>
    <row r="80" spans="1:5" ht="14.25" customHeight="1">
      <c r="A80" s="268"/>
      <c r="B80" s="256" t="s">
        <v>183</v>
      </c>
      <c r="C80" s="261" t="s">
        <v>361</v>
      </c>
      <c r="D80" s="256" t="s">
        <v>190</v>
      </c>
      <c r="E80" s="261" t="s">
        <v>181</v>
      </c>
    </row>
    <row r="81" spans="1:5" ht="14.25" customHeight="1">
      <c r="A81" s="268"/>
      <c r="B81" s="256" t="s">
        <v>184</v>
      </c>
      <c r="C81" s="261" t="s">
        <v>360</v>
      </c>
      <c r="D81" s="256" t="s">
        <v>191</v>
      </c>
      <c r="E81" s="261" t="s">
        <v>16</v>
      </c>
    </row>
    <row r="82" spans="1:5" ht="14.25" customHeight="1">
      <c r="A82" s="268"/>
      <c r="B82" s="256" t="s">
        <v>339</v>
      </c>
      <c r="C82" s="261" t="s">
        <v>346</v>
      </c>
      <c r="D82" s="256" t="s">
        <v>195</v>
      </c>
      <c r="E82" s="261" t="s">
        <v>17</v>
      </c>
    </row>
    <row r="83" spans="1:5" ht="24.75" customHeight="1">
      <c r="A83" s="518" t="s">
        <v>363</v>
      </c>
      <c r="B83" s="518"/>
      <c r="C83" s="274"/>
      <c r="D83" s="273">
        <v>1</v>
      </c>
      <c r="E83" s="272" t="s">
        <v>362</v>
      </c>
    </row>
    <row r="84" spans="1:5" ht="14.25" customHeight="1">
      <c r="A84" s="268"/>
      <c r="B84" s="256" t="s">
        <v>182</v>
      </c>
      <c r="C84" s="261" t="s">
        <v>17</v>
      </c>
      <c r="D84" s="256" t="s">
        <v>339</v>
      </c>
      <c r="E84" s="261" t="s">
        <v>15</v>
      </c>
    </row>
    <row r="85" spans="1:5" ht="14.25" customHeight="1">
      <c r="A85" s="268"/>
      <c r="B85" s="256" t="s">
        <v>184</v>
      </c>
      <c r="C85" s="261" t="s">
        <v>361</v>
      </c>
      <c r="D85" s="256" t="s">
        <v>190</v>
      </c>
      <c r="E85" s="261" t="s">
        <v>16</v>
      </c>
    </row>
    <row r="86" spans="1:5" ht="14.25" customHeight="1">
      <c r="A86" s="268"/>
      <c r="B86" s="256" t="s">
        <v>339</v>
      </c>
      <c r="C86" s="261" t="s">
        <v>360</v>
      </c>
      <c r="D86" s="256" t="s">
        <v>191</v>
      </c>
      <c r="E86" s="261" t="s">
        <v>17</v>
      </c>
    </row>
    <row r="87" spans="1:5" ht="15" hidden="1" customHeight="1">
      <c r="A87" s="268"/>
      <c r="B87" s="271"/>
      <c r="C87" s="269"/>
      <c r="D87" s="270">
        <v>17</v>
      </c>
      <c r="E87" s="269"/>
    </row>
    <row r="88" spans="1:5" ht="15" hidden="1" customHeight="1">
      <c r="A88" s="268"/>
      <c r="B88" s="271"/>
      <c r="C88" s="269"/>
      <c r="D88" s="270">
        <v>18</v>
      </c>
      <c r="E88" s="269"/>
    </row>
    <row r="89" spans="1:5" ht="15" hidden="1" customHeight="1">
      <c r="A89" s="268"/>
      <c r="B89" s="271"/>
      <c r="C89" s="269"/>
      <c r="D89" s="270">
        <v>19</v>
      </c>
      <c r="E89" s="269"/>
    </row>
    <row r="90" spans="1:5" ht="15" hidden="1" customHeight="1">
      <c r="A90" s="268"/>
      <c r="B90" s="271"/>
      <c r="C90" s="269"/>
      <c r="D90" s="270">
        <v>20</v>
      </c>
      <c r="E90" s="269"/>
    </row>
    <row r="91" spans="1:5" ht="15" hidden="1" customHeight="1">
      <c r="A91" s="268"/>
      <c r="B91" s="271"/>
      <c r="C91" s="269"/>
      <c r="D91" s="270">
        <v>21</v>
      </c>
      <c r="E91" s="269"/>
    </row>
    <row r="92" spans="1:5" ht="15" hidden="1" customHeight="1">
      <c r="A92" s="268"/>
      <c r="B92" s="271"/>
      <c r="C92" s="269"/>
      <c r="D92" s="270">
        <v>22</v>
      </c>
      <c r="E92" s="269"/>
    </row>
    <row r="93" spans="1:5" ht="15" hidden="1" customHeight="1">
      <c r="A93" s="268"/>
      <c r="B93" s="271"/>
      <c r="C93" s="269"/>
      <c r="D93" s="270">
        <v>23</v>
      </c>
      <c r="E93" s="269"/>
    </row>
    <row r="94" spans="1:5" ht="15" hidden="1" customHeight="1">
      <c r="A94" s="268"/>
      <c r="B94" s="271"/>
      <c r="C94" s="269"/>
      <c r="D94" s="270">
        <v>24</v>
      </c>
      <c r="E94" s="269"/>
    </row>
    <row r="95" spans="1:5" ht="15" hidden="1" customHeight="1">
      <c r="A95" s="268"/>
      <c r="B95" s="271"/>
      <c r="C95" s="269"/>
      <c r="D95" s="270">
        <v>25</v>
      </c>
      <c r="E95" s="269"/>
    </row>
    <row r="96" spans="1:5" ht="15" hidden="1" customHeight="1">
      <c r="A96" s="268"/>
      <c r="B96" s="271"/>
      <c r="C96" s="269"/>
      <c r="D96" s="270">
        <v>26</v>
      </c>
      <c r="E96" s="269"/>
    </row>
    <row r="97" spans="1:5" ht="15" hidden="1" customHeight="1">
      <c r="A97" s="268"/>
      <c r="B97" s="271"/>
      <c r="C97" s="269"/>
      <c r="D97" s="270">
        <v>27</v>
      </c>
      <c r="E97" s="269"/>
    </row>
    <row r="98" spans="1:5" ht="15" hidden="1" customHeight="1">
      <c r="A98" s="268"/>
      <c r="B98" s="271"/>
      <c r="C98" s="269"/>
      <c r="D98" s="270">
        <v>28</v>
      </c>
      <c r="E98" s="269"/>
    </row>
    <row r="99" spans="1:5" ht="15" hidden="1" customHeight="1">
      <c r="A99" s="268"/>
      <c r="B99" s="271"/>
      <c r="C99" s="269"/>
      <c r="D99" s="270">
        <v>29</v>
      </c>
      <c r="E99" s="269"/>
    </row>
    <row r="100" spans="1:5" ht="15" hidden="1" customHeight="1">
      <c r="A100" s="268"/>
      <c r="B100" s="271"/>
      <c r="C100" s="269"/>
      <c r="D100" s="270">
        <v>30</v>
      </c>
      <c r="E100" s="269"/>
    </row>
    <row r="101" spans="1:5" ht="15" hidden="1" customHeight="1">
      <c r="A101" s="268"/>
      <c r="B101" s="271"/>
      <c r="C101" s="269"/>
      <c r="D101" s="270">
        <v>31</v>
      </c>
      <c r="E101" s="269"/>
    </row>
    <row r="102" spans="1:5" ht="15" hidden="1" customHeight="1">
      <c r="A102" s="268"/>
      <c r="B102" s="271"/>
      <c r="C102" s="269"/>
      <c r="D102" s="270">
        <v>32</v>
      </c>
      <c r="E102" s="269"/>
    </row>
    <row r="103" spans="1:5" ht="15" hidden="1" customHeight="1">
      <c r="A103" s="268"/>
      <c r="B103" s="271"/>
      <c r="C103" s="269"/>
      <c r="D103" s="270">
        <v>33</v>
      </c>
      <c r="E103" s="269"/>
    </row>
    <row r="104" spans="1:5" ht="15" hidden="1" customHeight="1">
      <c r="A104" s="268"/>
      <c r="B104" s="271"/>
      <c r="C104" s="269"/>
      <c r="D104" s="270">
        <v>34</v>
      </c>
      <c r="E104" s="269"/>
    </row>
    <row r="105" spans="1:5" ht="15" hidden="1" customHeight="1">
      <c r="A105" s="268"/>
      <c r="B105" s="271"/>
      <c r="C105" s="269"/>
      <c r="D105" s="270">
        <v>35</v>
      </c>
      <c r="E105" s="269"/>
    </row>
    <row r="106" spans="1:5" ht="15" hidden="1" customHeight="1">
      <c r="A106" s="268"/>
      <c r="B106" s="271"/>
      <c r="C106" s="269"/>
      <c r="D106" s="270">
        <v>36</v>
      </c>
      <c r="E106" s="269"/>
    </row>
    <row r="107" spans="1:5" ht="15" hidden="1" customHeight="1">
      <c r="A107" s="268"/>
      <c r="B107" s="271"/>
      <c r="C107" s="269"/>
      <c r="D107" s="270">
        <v>37</v>
      </c>
      <c r="E107" s="269"/>
    </row>
    <row r="108" spans="1:5" ht="15" hidden="1" customHeight="1">
      <c r="A108" s="268"/>
      <c r="B108" s="271"/>
      <c r="C108" s="269"/>
      <c r="D108" s="270">
        <v>38</v>
      </c>
      <c r="E108" s="269"/>
    </row>
    <row r="109" spans="1:5" ht="15" hidden="1" customHeight="1">
      <c r="A109" s="268"/>
      <c r="B109" s="271"/>
      <c r="C109" s="269"/>
      <c r="D109" s="270">
        <v>39</v>
      </c>
      <c r="E109" s="269"/>
    </row>
    <row r="110" spans="1:5" ht="15" hidden="1" customHeight="1">
      <c r="A110" s="268"/>
      <c r="B110" s="271"/>
      <c r="C110" s="269"/>
      <c r="D110" s="270">
        <v>40</v>
      </c>
      <c r="E110" s="269"/>
    </row>
    <row r="111" spans="1:5" ht="15" hidden="1" customHeight="1">
      <c r="A111" s="268"/>
      <c r="B111" s="271"/>
      <c r="C111" s="269"/>
      <c r="D111" s="270">
        <v>41</v>
      </c>
      <c r="E111" s="269"/>
    </row>
    <row r="112" spans="1:5" ht="15" hidden="1" customHeight="1">
      <c r="A112" s="268"/>
      <c r="B112" s="271"/>
      <c r="C112" s="269"/>
      <c r="D112" s="270">
        <v>42</v>
      </c>
      <c r="E112" s="269"/>
    </row>
    <row r="113" spans="1:5" ht="15" hidden="1" customHeight="1">
      <c r="A113" s="268"/>
      <c r="B113" s="271"/>
      <c r="C113" s="269"/>
      <c r="D113" s="270">
        <v>43</v>
      </c>
      <c r="E113" s="269"/>
    </row>
    <row r="114" spans="1:5" ht="15" hidden="1" customHeight="1">
      <c r="A114" s="268"/>
      <c r="B114" s="271"/>
      <c r="C114" s="269"/>
      <c r="D114" s="270">
        <v>44</v>
      </c>
      <c r="E114" s="269"/>
    </row>
    <row r="115" spans="1:5" ht="15" hidden="1" customHeight="1">
      <c r="A115" s="268"/>
      <c r="B115" s="271"/>
      <c r="C115" s="269"/>
      <c r="D115" s="270">
        <v>45</v>
      </c>
      <c r="E115" s="269"/>
    </row>
    <row r="116" spans="1:5" ht="15" hidden="1" customHeight="1">
      <c r="A116" s="268"/>
      <c r="B116" s="271"/>
      <c r="C116" s="269"/>
      <c r="D116" s="270">
        <v>46</v>
      </c>
      <c r="E116" s="269"/>
    </row>
    <row r="117" spans="1:5" ht="15" hidden="1" customHeight="1">
      <c r="A117" s="268"/>
      <c r="B117" s="271"/>
      <c r="C117" s="269"/>
      <c r="D117" s="270">
        <v>47</v>
      </c>
      <c r="E117" s="269"/>
    </row>
    <row r="118" spans="1:5" ht="15" hidden="1" customHeight="1">
      <c r="A118" s="268"/>
      <c r="B118" s="271"/>
      <c r="C118" s="269"/>
      <c r="D118" s="270">
        <v>48</v>
      </c>
      <c r="E118" s="269"/>
    </row>
    <row r="119" spans="1:5" ht="15" hidden="1" customHeight="1">
      <c r="A119" s="268"/>
      <c r="B119" s="271"/>
      <c r="C119" s="269"/>
      <c r="D119" s="270">
        <v>49</v>
      </c>
      <c r="E119" s="269"/>
    </row>
    <row r="120" spans="1:5" ht="15" hidden="1" customHeight="1">
      <c r="A120" s="268"/>
      <c r="B120" s="271"/>
      <c r="C120" s="269"/>
      <c r="D120" s="270">
        <v>50</v>
      </c>
      <c r="E120" s="269"/>
    </row>
    <row r="121" spans="1:5" ht="15" hidden="1" customHeight="1">
      <c r="A121" s="268"/>
      <c r="B121" s="271"/>
      <c r="C121" s="269"/>
      <c r="D121" s="270">
        <v>51</v>
      </c>
      <c r="E121" s="269"/>
    </row>
    <row r="122" spans="1:5" ht="15" hidden="1" customHeight="1">
      <c r="A122" s="268"/>
      <c r="B122" s="271"/>
      <c r="C122" s="269"/>
      <c r="D122" s="270">
        <v>52</v>
      </c>
      <c r="E122" s="269"/>
    </row>
    <row r="123" spans="1:5" ht="15" hidden="1" customHeight="1">
      <c r="A123" s="268"/>
      <c r="B123" s="271"/>
      <c r="C123" s="269"/>
      <c r="D123" s="270">
        <v>53</v>
      </c>
      <c r="E123" s="269"/>
    </row>
    <row r="124" spans="1:5" ht="15" hidden="1" customHeight="1">
      <c r="A124" s="268"/>
      <c r="B124" s="271"/>
      <c r="C124" s="269"/>
      <c r="D124" s="270">
        <v>54</v>
      </c>
      <c r="E124" s="269"/>
    </row>
    <row r="125" spans="1:5" ht="15" hidden="1" customHeight="1">
      <c r="A125" s="268"/>
      <c r="B125" s="271"/>
      <c r="C125" s="269"/>
      <c r="D125" s="270">
        <v>55</v>
      </c>
      <c r="E125" s="269"/>
    </row>
    <row r="126" spans="1:5" ht="15" hidden="1" customHeight="1">
      <c r="A126" s="268"/>
      <c r="B126" s="271"/>
      <c r="C126" s="269"/>
      <c r="D126" s="270">
        <v>56</v>
      </c>
      <c r="E126" s="269"/>
    </row>
    <row r="127" spans="1:5" ht="15" hidden="1" customHeight="1">
      <c r="A127" s="268"/>
      <c r="B127" s="271"/>
      <c r="C127" s="269"/>
      <c r="D127" s="270">
        <v>57</v>
      </c>
      <c r="E127" s="269"/>
    </row>
    <row r="128" spans="1:5" ht="15" hidden="1" customHeight="1">
      <c r="A128" s="268"/>
      <c r="B128" s="271"/>
      <c r="C128" s="269"/>
      <c r="D128" s="270">
        <v>58</v>
      </c>
      <c r="E128" s="269"/>
    </row>
    <row r="129" spans="1:5" ht="15" hidden="1" customHeight="1">
      <c r="A129" s="268"/>
      <c r="B129" s="271"/>
      <c r="C129" s="269"/>
      <c r="D129" s="270">
        <v>59</v>
      </c>
      <c r="E129" s="269"/>
    </row>
    <row r="130" spans="1:5" ht="15" hidden="1" customHeight="1">
      <c r="A130" s="268"/>
      <c r="B130" s="271"/>
      <c r="C130" s="269"/>
      <c r="D130" s="270">
        <v>60</v>
      </c>
      <c r="E130" s="269"/>
    </row>
    <row r="131" spans="1:5" ht="15" hidden="1" customHeight="1">
      <c r="A131" s="268"/>
      <c r="B131" s="271"/>
      <c r="C131" s="269"/>
      <c r="D131" s="270">
        <v>61</v>
      </c>
      <c r="E131" s="269"/>
    </row>
    <row r="132" spans="1:5" ht="15" hidden="1" customHeight="1">
      <c r="A132" s="268"/>
      <c r="B132" s="271"/>
      <c r="C132" s="269"/>
      <c r="D132" s="270">
        <v>62</v>
      </c>
      <c r="E132" s="269"/>
    </row>
    <row r="133" spans="1:5" ht="15" hidden="1" customHeight="1">
      <c r="A133" s="268"/>
      <c r="B133" s="271"/>
      <c r="C133" s="269"/>
      <c r="D133" s="270">
        <v>63</v>
      </c>
      <c r="E133" s="269"/>
    </row>
    <row r="134" spans="1:5" ht="15" hidden="1" customHeight="1">
      <c r="A134" s="268"/>
      <c r="B134" s="271"/>
      <c r="C134" s="269"/>
      <c r="D134" s="270">
        <v>64</v>
      </c>
      <c r="E134" s="269"/>
    </row>
    <row r="135" spans="1:5" ht="15" hidden="1" customHeight="1">
      <c r="A135" s="268"/>
      <c r="B135" s="271"/>
      <c r="C135" s="269"/>
      <c r="D135" s="270">
        <v>65</v>
      </c>
      <c r="E135" s="269"/>
    </row>
    <row r="136" spans="1:5" ht="15" hidden="1" customHeight="1">
      <c r="A136" s="268"/>
      <c r="B136" s="271"/>
      <c r="C136" s="269"/>
      <c r="D136" s="270">
        <v>66</v>
      </c>
      <c r="E136" s="269"/>
    </row>
    <row r="137" spans="1:5" ht="15" hidden="1" customHeight="1">
      <c r="A137" s="268"/>
      <c r="B137" s="271"/>
      <c r="C137" s="269"/>
      <c r="D137" s="270">
        <v>67</v>
      </c>
      <c r="E137" s="269"/>
    </row>
    <row r="138" spans="1:5" ht="15" hidden="1" customHeight="1">
      <c r="A138" s="268"/>
      <c r="B138" s="271"/>
      <c r="C138" s="269"/>
      <c r="D138" s="270">
        <v>68</v>
      </c>
      <c r="E138" s="269"/>
    </row>
    <row r="139" spans="1:5" ht="15" hidden="1" customHeight="1">
      <c r="A139" s="268"/>
      <c r="B139" s="271"/>
      <c r="C139" s="269"/>
      <c r="D139" s="270">
        <v>69</v>
      </c>
      <c r="E139" s="269"/>
    </row>
    <row r="140" spans="1:5" ht="15" hidden="1" customHeight="1">
      <c r="A140" s="268"/>
      <c r="B140" s="271"/>
      <c r="C140" s="269"/>
      <c r="D140" s="270">
        <v>70</v>
      </c>
      <c r="E140" s="269"/>
    </row>
    <row r="141" spans="1:5" ht="15" hidden="1" customHeight="1">
      <c r="A141" s="268"/>
      <c r="B141" s="271"/>
      <c r="C141" s="269"/>
      <c r="D141" s="270">
        <v>71</v>
      </c>
      <c r="E141" s="269"/>
    </row>
    <row r="142" spans="1:5" ht="15" hidden="1" customHeight="1">
      <c r="A142" s="268"/>
      <c r="B142" s="271"/>
      <c r="C142" s="269"/>
      <c r="D142" s="270">
        <v>72</v>
      </c>
      <c r="E142" s="269"/>
    </row>
    <row r="143" spans="1:5" ht="15" hidden="1" customHeight="1">
      <c r="A143" s="268"/>
      <c r="B143" s="271"/>
      <c r="C143" s="269"/>
      <c r="D143" s="270">
        <v>73</v>
      </c>
      <c r="E143" s="269"/>
    </row>
    <row r="144" spans="1:5" ht="15" hidden="1" customHeight="1">
      <c r="A144" s="268"/>
      <c r="B144" s="271"/>
      <c r="C144" s="269"/>
      <c r="D144" s="270">
        <v>74</v>
      </c>
      <c r="E144" s="269"/>
    </row>
    <row r="145" spans="1:5" ht="15" hidden="1" customHeight="1">
      <c r="A145" s="268"/>
      <c r="B145" s="271"/>
      <c r="C145" s="269"/>
      <c r="D145" s="270">
        <v>75</v>
      </c>
      <c r="E145" s="269"/>
    </row>
    <row r="146" spans="1:5" ht="15" hidden="1" customHeight="1">
      <c r="A146" s="268"/>
      <c r="B146" s="271"/>
      <c r="C146" s="269"/>
      <c r="D146" s="270">
        <v>76</v>
      </c>
      <c r="E146" s="269"/>
    </row>
    <row r="147" spans="1:5" ht="15" hidden="1" customHeight="1">
      <c r="A147" s="268"/>
      <c r="B147" s="271"/>
      <c r="C147" s="269"/>
      <c r="D147" s="270">
        <v>77</v>
      </c>
      <c r="E147" s="269"/>
    </row>
    <row r="148" spans="1:5" ht="15" hidden="1" customHeight="1">
      <c r="A148" s="268"/>
      <c r="B148" s="271"/>
      <c r="C148" s="269"/>
      <c r="D148" s="270">
        <v>78</v>
      </c>
      <c r="E148" s="269"/>
    </row>
    <row r="149" spans="1:5" ht="15" hidden="1" customHeight="1">
      <c r="A149" s="268"/>
      <c r="B149" s="271"/>
      <c r="C149" s="269"/>
      <c r="D149" s="270">
        <v>79</v>
      </c>
      <c r="E149" s="269"/>
    </row>
    <row r="150" spans="1:5" ht="15" hidden="1" customHeight="1">
      <c r="A150" s="268"/>
      <c r="B150" s="271"/>
      <c r="C150" s="269"/>
      <c r="D150" s="270">
        <v>80</v>
      </c>
      <c r="E150" s="269"/>
    </row>
    <row r="151" spans="1:5" ht="15" hidden="1" customHeight="1">
      <c r="A151" s="268"/>
      <c r="B151" s="271"/>
      <c r="C151" s="269"/>
      <c r="D151" s="270">
        <v>81</v>
      </c>
      <c r="E151" s="269"/>
    </row>
    <row r="152" spans="1:5" ht="15" hidden="1" customHeight="1">
      <c r="A152" s="268"/>
      <c r="B152" s="256" t="s">
        <v>359</v>
      </c>
      <c r="C152" s="261" t="s">
        <v>358</v>
      </c>
      <c r="D152" s="270"/>
      <c r="E152" s="261" t="s">
        <v>358</v>
      </c>
    </row>
    <row r="153" spans="1:5" ht="15" hidden="1" customHeight="1">
      <c r="A153" s="268"/>
      <c r="B153" s="256" t="s">
        <v>357</v>
      </c>
      <c r="C153" s="261" t="s">
        <v>356</v>
      </c>
      <c r="D153" s="270"/>
      <c r="E153" s="261" t="s">
        <v>356</v>
      </c>
    </row>
    <row r="154" spans="1:5" ht="15" hidden="1" customHeight="1">
      <c r="A154" s="268"/>
      <c r="B154" s="256" t="s">
        <v>355</v>
      </c>
      <c r="C154" s="261" t="s">
        <v>354</v>
      </c>
      <c r="D154" s="270"/>
      <c r="E154" s="261" t="s">
        <v>354</v>
      </c>
    </row>
    <row r="155" spans="1:5" ht="15" hidden="1" customHeight="1">
      <c r="A155" s="268"/>
      <c r="B155" s="256" t="s">
        <v>353</v>
      </c>
      <c r="C155" s="261" t="s">
        <v>352</v>
      </c>
      <c r="D155" s="270"/>
      <c r="E155" s="261" t="s">
        <v>352</v>
      </c>
    </row>
    <row r="156" spans="1:5" ht="15" hidden="1" customHeight="1">
      <c r="A156" s="268"/>
      <c r="B156" s="256" t="s">
        <v>199</v>
      </c>
      <c r="C156" s="261" t="s">
        <v>351</v>
      </c>
      <c r="D156" s="256" t="s">
        <v>199</v>
      </c>
      <c r="E156" s="261" t="s">
        <v>351</v>
      </c>
    </row>
    <row r="157" spans="1:5" ht="15" hidden="1" customHeight="1">
      <c r="A157" s="268"/>
      <c r="B157" s="271"/>
      <c r="C157" s="269"/>
      <c r="D157" s="270">
        <v>80</v>
      </c>
      <c r="E157" s="269"/>
    </row>
    <row r="158" spans="1:5" ht="15" hidden="1" customHeight="1">
      <c r="A158" s="268"/>
      <c r="B158" s="271"/>
      <c r="C158" s="269"/>
      <c r="D158" s="270">
        <v>81</v>
      </c>
      <c r="E158" s="269"/>
    </row>
    <row r="159" spans="1:5" ht="18" customHeight="1">
      <c r="A159" s="518" t="s">
        <v>350</v>
      </c>
      <c r="B159" s="518"/>
      <c r="C159" s="274"/>
      <c r="D159" s="273">
        <v>1</v>
      </c>
      <c r="E159" s="272" t="s">
        <v>349</v>
      </c>
    </row>
    <row r="160" spans="1:5" ht="14.25" customHeight="1">
      <c r="A160" s="268"/>
      <c r="B160" s="256" t="s">
        <v>180</v>
      </c>
      <c r="C160" s="261" t="s">
        <v>179</v>
      </c>
      <c r="D160" s="256" t="s">
        <v>180</v>
      </c>
      <c r="E160" s="261" t="s">
        <v>179</v>
      </c>
    </row>
    <row r="161" spans="1:5" ht="14.25" customHeight="1">
      <c r="A161" s="268"/>
      <c r="B161" s="256" t="s">
        <v>183</v>
      </c>
      <c r="C161" s="261" t="s">
        <v>181</v>
      </c>
      <c r="D161" s="256" t="s">
        <v>183</v>
      </c>
      <c r="E161" s="261" t="s">
        <v>181</v>
      </c>
    </row>
    <row r="162" spans="1:5" ht="14.25" customHeight="1">
      <c r="A162" s="268"/>
      <c r="B162" s="256" t="s">
        <v>184</v>
      </c>
      <c r="C162" s="261" t="s">
        <v>16</v>
      </c>
      <c r="D162" s="256" t="s">
        <v>184</v>
      </c>
      <c r="E162" s="261" t="s">
        <v>16</v>
      </c>
    </row>
    <row r="163" spans="1:5" ht="14.25" customHeight="1">
      <c r="A163" s="268"/>
      <c r="B163" s="256" t="s">
        <v>185</v>
      </c>
      <c r="C163" s="261" t="s">
        <v>186</v>
      </c>
      <c r="D163" s="256" t="s">
        <v>185</v>
      </c>
      <c r="E163" s="261" t="s">
        <v>186</v>
      </c>
    </row>
    <row r="164" spans="1:5" ht="14.25" customHeight="1">
      <c r="A164" s="268"/>
      <c r="B164" s="256" t="s">
        <v>339</v>
      </c>
      <c r="C164" s="261" t="s">
        <v>17</v>
      </c>
      <c r="D164" s="256" t="s">
        <v>339</v>
      </c>
      <c r="E164" s="261" t="s">
        <v>17</v>
      </c>
    </row>
    <row r="165" spans="1:5" ht="15" hidden="1" customHeight="1">
      <c r="A165" s="268"/>
      <c r="B165" s="271"/>
      <c r="C165" s="269"/>
      <c r="D165" s="270">
        <v>10</v>
      </c>
      <c r="E165" s="269"/>
    </row>
    <row r="166" spans="1:5" ht="15" hidden="1" customHeight="1">
      <c r="A166" s="268"/>
      <c r="B166" s="271"/>
      <c r="C166" s="269"/>
      <c r="D166" s="270">
        <v>11</v>
      </c>
      <c r="E166" s="269"/>
    </row>
    <row r="167" spans="1:5" ht="15" hidden="1" customHeight="1">
      <c r="A167" s="268"/>
      <c r="B167" s="271"/>
      <c r="C167" s="269"/>
      <c r="D167" s="270">
        <v>12</v>
      </c>
      <c r="E167" s="269"/>
    </row>
    <row r="168" spans="1:5" ht="15" hidden="1" customHeight="1">
      <c r="A168" s="268"/>
      <c r="B168" s="271"/>
      <c r="C168" s="269"/>
      <c r="D168" s="270">
        <v>13</v>
      </c>
      <c r="E168" s="269"/>
    </row>
    <row r="169" spans="1:5" ht="15" hidden="1" customHeight="1">
      <c r="A169" s="268"/>
      <c r="B169" s="271"/>
      <c r="C169" s="269"/>
      <c r="D169" s="270">
        <v>14</v>
      </c>
      <c r="E169" s="269"/>
    </row>
    <row r="170" spans="1:5" ht="15" hidden="1" customHeight="1">
      <c r="A170" s="268"/>
      <c r="B170" s="271"/>
      <c r="C170" s="269"/>
      <c r="D170" s="270">
        <v>15</v>
      </c>
      <c r="E170" s="269"/>
    </row>
    <row r="171" spans="1:5" ht="15" hidden="1" customHeight="1">
      <c r="A171" s="268"/>
      <c r="B171" s="271"/>
      <c r="C171" s="269"/>
      <c r="D171" s="270">
        <v>16</v>
      </c>
      <c r="E171" s="269"/>
    </row>
    <row r="172" spans="1:5" ht="15" hidden="1" customHeight="1">
      <c r="A172" s="268"/>
      <c r="B172" s="271"/>
      <c r="C172" s="269"/>
      <c r="D172" s="270">
        <v>17</v>
      </c>
      <c r="E172" s="269"/>
    </row>
    <row r="173" spans="1:5" ht="15" hidden="1" customHeight="1">
      <c r="A173" s="268"/>
      <c r="B173" s="271"/>
      <c r="C173" s="269"/>
      <c r="D173" s="270">
        <v>18</v>
      </c>
      <c r="E173" s="269"/>
    </row>
    <row r="174" spans="1:5" ht="15" hidden="1" customHeight="1">
      <c r="A174" s="268"/>
      <c r="B174" s="271"/>
      <c r="C174" s="269"/>
      <c r="D174" s="270">
        <v>19</v>
      </c>
      <c r="E174" s="269"/>
    </row>
    <row r="175" spans="1:5" ht="15" hidden="1" customHeight="1">
      <c r="A175" s="268"/>
      <c r="B175" s="271"/>
      <c r="C175" s="269"/>
      <c r="D175" s="270">
        <v>20</v>
      </c>
      <c r="E175" s="269"/>
    </row>
    <row r="176" spans="1:5" ht="15" hidden="1" customHeight="1">
      <c r="A176" s="268"/>
      <c r="B176" s="271"/>
      <c r="C176" s="269"/>
      <c r="D176" s="270">
        <v>21</v>
      </c>
      <c r="E176" s="269"/>
    </row>
    <row r="177" spans="1:5" ht="15" hidden="1" customHeight="1">
      <c r="A177" s="268"/>
      <c r="B177" s="271"/>
      <c r="C177" s="269"/>
      <c r="D177" s="270">
        <v>22</v>
      </c>
      <c r="E177" s="269"/>
    </row>
    <row r="178" spans="1:5" ht="15" hidden="1" customHeight="1">
      <c r="A178" s="268"/>
      <c r="B178" s="271"/>
      <c r="C178" s="269"/>
      <c r="D178" s="270">
        <v>23</v>
      </c>
      <c r="E178" s="269"/>
    </row>
    <row r="179" spans="1:5" ht="15" hidden="1" customHeight="1">
      <c r="A179" s="268"/>
      <c r="B179" s="271"/>
      <c r="C179" s="269"/>
      <c r="D179" s="270">
        <v>24</v>
      </c>
      <c r="E179" s="269"/>
    </row>
    <row r="180" spans="1:5" ht="15" hidden="1" customHeight="1">
      <c r="A180" s="268"/>
      <c r="B180" s="271"/>
      <c r="C180" s="269"/>
      <c r="D180" s="270">
        <v>25</v>
      </c>
      <c r="E180" s="269"/>
    </row>
    <row r="181" spans="1:5" ht="15" hidden="1" customHeight="1">
      <c r="A181" s="268"/>
      <c r="B181" s="271"/>
      <c r="C181" s="269"/>
      <c r="D181" s="270">
        <v>26</v>
      </c>
      <c r="E181" s="269"/>
    </row>
    <row r="182" spans="1:5" ht="15" hidden="1" customHeight="1">
      <c r="A182" s="268"/>
      <c r="B182" s="271"/>
      <c r="C182" s="269"/>
      <c r="D182" s="270">
        <v>27</v>
      </c>
      <c r="E182" s="269"/>
    </row>
    <row r="183" spans="1:5" ht="15" hidden="1" customHeight="1">
      <c r="A183" s="268"/>
      <c r="B183" s="271"/>
      <c r="C183" s="269"/>
      <c r="D183" s="270">
        <v>28</v>
      </c>
      <c r="E183" s="269"/>
    </row>
    <row r="184" spans="1:5" ht="15" hidden="1" customHeight="1">
      <c r="A184" s="268"/>
      <c r="B184" s="271"/>
      <c r="C184" s="269"/>
      <c r="D184" s="270">
        <v>29</v>
      </c>
      <c r="E184" s="269"/>
    </row>
    <row r="185" spans="1:5" ht="15" hidden="1" customHeight="1">
      <c r="A185" s="268"/>
      <c r="B185" s="271"/>
      <c r="C185" s="269"/>
      <c r="D185" s="270">
        <v>30</v>
      </c>
      <c r="E185" s="269"/>
    </row>
    <row r="186" spans="1:5" ht="15" hidden="1" customHeight="1">
      <c r="A186" s="268"/>
      <c r="B186" s="271"/>
      <c r="C186" s="269"/>
      <c r="D186" s="270">
        <v>31</v>
      </c>
      <c r="E186" s="269"/>
    </row>
    <row r="187" spans="1:5" ht="15" hidden="1" customHeight="1">
      <c r="A187" s="268"/>
      <c r="B187" s="271"/>
      <c r="C187" s="269"/>
      <c r="D187" s="270">
        <v>32</v>
      </c>
      <c r="E187" s="269"/>
    </row>
    <row r="188" spans="1:5" ht="15" hidden="1" customHeight="1">
      <c r="A188" s="268"/>
      <c r="B188" s="271"/>
      <c r="C188" s="269"/>
      <c r="D188" s="270">
        <v>33</v>
      </c>
      <c r="E188" s="269"/>
    </row>
    <row r="189" spans="1:5" ht="15" hidden="1" customHeight="1">
      <c r="A189" s="268"/>
      <c r="B189" s="271"/>
      <c r="C189" s="269"/>
      <c r="D189" s="270">
        <v>34</v>
      </c>
      <c r="E189" s="269"/>
    </row>
    <row r="190" spans="1:5" ht="15" hidden="1" customHeight="1">
      <c r="A190" s="268"/>
      <c r="B190" s="271"/>
      <c r="C190" s="269"/>
      <c r="D190" s="270">
        <v>35</v>
      </c>
      <c r="E190" s="269"/>
    </row>
    <row r="191" spans="1:5" ht="15" hidden="1" customHeight="1">
      <c r="A191" s="268"/>
      <c r="B191" s="271"/>
      <c r="C191" s="269"/>
      <c r="D191" s="270">
        <v>36</v>
      </c>
      <c r="E191" s="269"/>
    </row>
    <row r="192" spans="1:5" ht="15" hidden="1" customHeight="1">
      <c r="A192" s="268"/>
      <c r="B192" s="271"/>
      <c r="C192" s="269"/>
      <c r="D192" s="270">
        <v>37</v>
      </c>
      <c r="E192" s="269"/>
    </row>
    <row r="193" spans="1:5" ht="15" hidden="1" customHeight="1">
      <c r="A193" s="268"/>
      <c r="B193" s="271"/>
      <c r="C193" s="269"/>
      <c r="D193" s="270">
        <v>38</v>
      </c>
      <c r="E193" s="269"/>
    </row>
    <row r="194" spans="1:5" ht="15" hidden="1" customHeight="1">
      <c r="A194" s="268"/>
      <c r="B194" s="271"/>
      <c r="C194" s="269"/>
      <c r="D194" s="270">
        <v>39</v>
      </c>
      <c r="E194" s="269"/>
    </row>
    <row r="195" spans="1:5" ht="15" hidden="1" customHeight="1">
      <c r="A195" s="268"/>
      <c r="B195" s="271"/>
      <c r="C195" s="269"/>
      <c r="D195" s="270">
        <v>40</v>
      </c>
      <c r="E195" s="269"/>
    </row>
    <row r="196" spans="1:5" ht="15" hidden="1" customHeight="1">
      <c r="A196" s="268"/>
      <c r="B196" s="271"/>
      <c r="C196" s="269"/>
      <c r="D196" s="270">
        <v>41</v>
      </c>
      <c r="E196" s="269"/>
    </row>
    <row r="197" spans="1:5" ht="15" hidden="1" customHeight="1">
      <c r="A197" s="268"/>
      <c r="B197" s="271"/>
      <c r="C197" s="269"/>
      <c r="D197" s="270">
        <v>42</v>
      </c>
      <c r="E197" s="269"/>
    </row>
    <row r="198" spans="1:5" ht="15" hidden="1" customHeight="1">
      <c r="A198" s="268"/>
      <c r="B198" s="271"/>
      <c r="C198" s="269"/>
      <c r="D198" s="270">
        <v>43</v>
      </c>
      <c r="E198" s="269"/>
    </row>
    <row r="199" spans="1:5" ht="15" hidden="1" customHeight="1">
      <c r="A199" s="268"/>
      <c r="B199" s="271"/>
      <c r="C199" s="269"/>
      <c r="D199" s="270">
        <v>44</v>
      </c>
      <c r="E199" s="269"/>
    </row>
    <row r="200" spans="1:5" ht="15" hidden="1" customHeight="1">
      <c r="A200" s="268"/>
      <c r="B200" s="271"/>
      <c r="C200" s="269"/>
      <c r="D200" s="270">
        <v>45</v>
      </c>
      <c r="E200" s="269"/>
    </row>
    <row r="201" spans="1:5" ht="15" hidden="1" customHeight="1">
      <c r="A201" s="268"/>
      <c r="B201" s="271"/>
      <c r="C201" s="269"/>
      <c r="D201" s="270">
        <v>46</v>
      </c>
      <c r="E201" s="269"/>
    </row>
    <row r="202" spans="1:5" ht="15" hidden="1" customHeight="1">
      <c r="A202" s="268"/>
      <c r="B202" s="271"/>
      <c r="C202" s="269"/>
      <c r="D202" s="270">
        <v>47</v>
      </c>
      <c r="E202" s="269"/>
    </row>
    <row r="203" spans="1:5" ht="15" hidden="1" customHeight="1">
      <c r="A203" s="268"/>
      <c r="B203" s="271"/>
      <c r="C203" s="269"/>
      <c r="D203" s="270">
        <v>48</v>
      </c>
      <c r="E203" s="269"/>
    </row>
    <row r="204" spans="1:5" ht="15" hidden="1" customHeight="1">
      <c r="A204" s="268"/>
      <c r="B204" s="271"/>
      <c r="C204" s="269"/>
      <c r="D204" s="270">
        <v>49</v>
      </c>
      <c r="E204" s="269"/>
    </row>
    <row r="205" spans="1:5" ht="15" hidden="1" customHeight="1">
      <c r="A205" s="268"/>
      <c r="B205" s="271"/>
      <c r="C205" s="269"/>
      <c r="D205" s="270">
        <v>50</v>
      </c>
      <c r="E205" s="269"/>
    </row>
    <row r="206" spans="1:5" ht="15" hidden="1" customHeight="1">
      <c r="A206" s="268"/>
      <c r="B206" s="271"/>
      <c r="C206" s="269"/>
      <c r="D206" s="270">
        <v>51</v>
      </c>
      <c r="E206" s="269"/>
    </row>
    <row r="207" spans="1:5" ht="15" hidden="1" customHeight="1">
      <c r="A207" s="268"/>
      <c r="B207" s="271"/>
      <c r="C207" s="269"/>
      <c r="D207" s="270">
        <v>52</v>
      </c>
      <c r="E207" s="269"/>
    </row>
    <row r="208" spans="1:5" ht="15" hidden="1" customHeight="1">
      <c r="A208" s="268"/>
      <c r="B208" s="271"/>
      <c r="C208" s="269"/>
      <c r="D208" s="270">
        <v>53</v>
      </c>
      <c r="E208" s="269"/>
    </row>
    <row r="209" spans="1:5" ht="15" hidden="1" customHeight="1">
      <c r="A209" s="268"/>
      <c r="B209" s="271"/>
      <c r="C209" s="269"/>
      <c r="D209" s="270">
        <v>54</v>
      </c>
      <c r="E209" s="269"/>
    </row>
    <row r="210" spans="1:5" ht="15" hidden="1" customHeight="1">
      <c r="A210" s="268"/>
      <c r="B210" s="271"/>
      <c r="C210" s="269"/>
      <c r="D210" s="270">
        <v>55</v>
      </c>
      <c r="E210" s="269"/>
    </row>
    <row r="211" spans="1:5" ht="15" hidden="1" customHeight="1">
      <c r="A211" s="268"/>
      <c r="B211" s="271"/>
      <c r="C211" s="269"/>
      <c r="D211" s="270">
        <v>56</v>
      </c>
      <c r="E211" s="269"/>
    </row>
    <row r="212" spans="1:5" ht="15" hidden="1" customHeight="1">
      <c r="A212" s="268"/>
      <c r="B212" s="271"/>
      <c r="C212" s="269"/>
      <c r="D212" s="270">
        <v>57</v>
      </c>
      <c r="E212" s="269"/>
    </row>
    <row r="213" spans="1:5" ht="15" hidden="1" customHeight="1">
      <c r="A213" s="268"/>
      <c r="B213" s="271"/>
      <c r="C213" s="269"/>
      <c r="D213" s="270">
        <v>58</v>
      </c>
      <c r="E213" s="269"/>
    </row>
    <row r="214" spans="1:5" ht="15" hidden="1" customHeight="1">
      <c r="A214" s="268"/>
      <c r="B214" s="271"/>
      <c r="C214" s="269"/>
      <c r="D214" s="270">
        <v>59</v>
      </c>
      <c r="E214" s="269"/>
    </row>
    <row r="215" spans="1:5" ht="15" hidden="1" customHeight="1">
      <c r="A215" s="268"/>
      <c r="B215" s="271"/>
      <c r="C215" s="269"/>
      <c r="D215" s="270">
        <v>60</v>
      </c>
      <c r="E215" s="269"/>
    </row>
    <row r="216" spans="1:5" ht="15" hidden="1" customHeight="1">
      <c r="A216" s="268"/>
      <c r="B216" s="271"/>
      <c r="C216" s="269"/>
      <c r="D216" s="270">
        <v>61</v>
      </c>
      <c r="E216" s="269"/>
    </row>
    <row r="217" spans="1:5" ht="15" hidden="1" customHeight="1">
      <c r="A217" s="268"/>
      <c r="B217" s="271"/>
      <c r="C217" s="269"/>
      <c r="D217" s="270">
        <v>62</v>
      </c>
      <c r="E217" s="269"/>
    </row>
    <row r="218" spans="1:5" ht="15" hidden="1" customHeight="1">
      <c r="A218" s="268"/>
      <c r="B218" s="271"/>
      <c r="C218" s="269"/>
      <c r="D218" s="270">
        <v>63</v>
      </c>
      <c r="E218" s="269"/>
    </row>
    <row r="219" spans="1:5" ht="15" hidden="1" customHeight="1">
      <c r="A219" s="268"/>
      <c r="B219" s="271"/>
      <c r="C219" s="269"/>
      <c r="D219" s="270">
        <v>64</v>
      </c>
      <c r="E219" s="269"/>
    </row>
    <row r="220" spans="1:5" ht="15" hidden="1" customHeight="1">
      <c r="A220" s="268"/>
      <c r="B220" s="271"/>
      <c r="C220" s="269"/>
      <c r="D220" s="270">
        <v>65</v>
      </c>
      <c r="E220" s="269"/>
    </row>
    <row r="221" spans="1:5" ht="15" hidden="1" customHeight="1">
      <c r="A221" s="268"/>
      <c r="B221" s="271"/>
      <c r="C221" s="269"/>
      <c r="D221" s="270">
        <v>66</v>
      </c>
      <c r="E221" s="269"/>
    </row>
    <row r="222" spans="1:5" ht="15" hidden="1" customHeight="1">
      <c r="A222" s="268"/>
      <c r="B222" s="271"/>
      <c r="C222" s="269"/>
      <c r="D222" s="270">
        <v>67</v>
      </c>
      <c r="E222" s="269"/>
    </row>
    <row r="223" spans="1:5" ht="15" hidden="1" customHeight="1">
      <c r="A223" s="268"/>
      <c r="B223" s="271"/>
      <c r="C223" s="269"/>
      <c r="D223" s="270">
        <v>68</v>
      </c>
      <c r="E223" s="269"/>
    </row>
    <row r="224" spans="1:5" ht="15" hidden="1" customHeight="1">
      <c r="A224" s="268"/>
      <c r="B224" s="271"/>
      <c r="C224" s="269"/>
      <c r="D224" s="270">
        <v>69</v>
      </c>
      <c r="E224" s="269"/>
    </row>
    <row r="225" spans="1:5" ht="15" hidden="1" customHeight="1">
      <c r="A225" s="268"/>
      <c r="B225" s="271"/>
      <c r="C225" s="269"/>
      <c r="D225" s="270">
        <v>70</v>
      </c>
      <c r="E225" s="269"/>
    </row>
    <row r="226" spans="1:5" ht="15" hidden="1" customHeight="1">
      <c r="A226" s="268"/>
      <c r="B226" s="271"/>
      <c r="C226" s="269"/>
      <c r="D226" s="270">
        <v>71</v>
      </c>
      <c r="E226" s="269"/>
    </row>
    <row r="227" spans="1:5" ht="15" hidden="1" customHeight="1">
      <c r="A227" s="268"/>
      <c r="B227" s="271"/>
      <c r="C227" s="269"/>
      <c r="D227" s="270">
        <v>72</v>
      </c>
      <c r="E227" s="269"/>
    </row>
    <row r="228" spans="1:5" ht="15" hidden="1" customHeight="1">
      <c r="A228" s="268"/>
      <c r="B228" s="271"/>
      <c r="C228" s="269"/>
      <c r="D228" s="270">
        <v>73</v>
      </c>
      <c r="E228" s="269"/>
    </row>
    <row r="229" spans="1:5" ht="15" hidden="1" customHeight="1">
      <c r="A229" s="268"/>
      <c r="B229" s="271"/>
      <c r="C229" s="269"/>
      <c r="D229" s="270">
        <v>74</v>
      </c>
      <c r="E229" s="269"/>
    </row>
    <row r="230" spans="1:5" ht="15" hidden="1" customHeight="1">
      <c r="A230" s="268"/>
      <c r="B230" s="271"/>
      <c r="C230" s="269"/>
      <c r="D230" s="270">
        <v>75</v>
      </c>
      <c r="E230" s="269"/>
    </row>
    <row r="231" spans="1:5" ht="15" hidden="1" customHeight="1">
      <c r="A231" s="268"/>
      <c r="B231" s="271"/>
      <c r="C231" s="269"/>
      <c r="D231" s="270">
        <v>76</v>
      </c>
      <c r="E231" s="269"/>
    </row>
    <row r="232" spans="1:5" ht="15" hidden="1" customHeight="1">
      <c r="A232" s="268"/>
      <c r="B232" s="271"/>
      <c r="C232" s="269"/>
      <c r="D232" s="270">
        <v>77</v>
      </c>
      <c r="E232" s="269"/>
    </row>
    <row r="233" spans="1:5" ht="15" hidden="1" customHeight="1">
      <c r="A233" s="268"/>
      <c r="B233" s="271"/>
      <c r="C233" s="269"/>
      <c r="D233" s="270">
        <v>78</v>
      </c>
      <c r="E233" s="269"/>
    </row>
    <row r="234" spans="1:5" ht="15" hidden="1" customHeight="1">
      <c r="A234" s="268"/>
      <c r="B234" s="271"/>
      <c r="C234" s="269"/>
      <c r="D234" s="270">
        <v>79</v>
      </c>
      <c r="E234" s="269"/>
    </row>
    <row r="235" spans="1:5" ht="15" hidden="1" customHeight="1">
      <c r="A235" s="268"/>
      <c r="B235" s="271"/>
      <c r="C235" s="269"/>
      <c r="D235" s="270">
        <v>80</v>
      </c>
      <c r="E235" s="269"/>
    </row>
    <row r="236" spans="1:5" ht="15" hidden="1" customHeight="1">
      <c r="A236" s="268"/>
      <c r="B236" s="271"/>
      <c r="C236" s="269"/>
      <c r="D236" s="270">
        <v>81</v>
      </c>
      <c r="E236" s="269"/>
    </row>
    <row r="237" spans="1:5" ht="14.25" customHeight="1">
      <c r="A237" s="518" t="s">
        <v>348</v>
      </c>
      <c r="B237" s="518"/>
      <c r="C237" s="274"/>
      <c r="D237" s="273">
        <v>1</v>
      </c>
      <c r="E237" s="272" t="s">
        <v>347</v>
      </c>
    </row>
    <row r="238" spans="1:5" ht="14.25" customHeight="1">
      <c r="A238" s="268"/>
      <c r="B238" s="256" t="s">
        <v>180</v>
      </c>
      <c r="C238" s="261" t="s">
        <v>17</v>
      </c>
      <c r="D238" s="256" t="s">
        <v>339</v>
      </c>
      <c r="E238" s="261" t="s">
        <v>179</v>
      </c>
    </row>
    <row r="239" spans="1:5" ht="14.25" customHeight="1">
      <c r="A239" s="268"/>
      <c r="B239" s="256" t="s">
        <v>183</v>
      </c>
      <c r="C239" s="261" t="s">
        <v>346</v>
      </c>
      <c r="D239" s="256" t="s">
        <v>195</v>
      </c>
      <c r="E239" s="261" t="s">
        <v>181</v>
      </c>
    </row>
    <row r="240" spans="1:5" ht="14.25" customHeight="1">
      <c r="A240" s="268"/>
      <c r="B240" s="256" t="s">
        <v>184</v>
      </c>
      <c r="C240" s="261" t="s">
        <v>345</v>
      </c>
      <c r="D240" s="256" t="s">
        <v>344</v>
      </c>
      <c r="E240" s="261" t="s">
        <v>16</v>
      </c>
    </row>
    <row r="241" spans="1:5" ht="14.25" customHeight="1">
      <c r="A241" s="268"/>
      <c r="B241" s="256" t="s">
        <v>339</v>
      </c>
      <c r="C241" s="261" t="s">
        <v>343</v>
      </c>
      <c r="D241" s="256" t="s">
        <v>342</v>
      </c>
      <c r="E241" s="261" t="s">
        <v>17</v>
      </c>
    </row>
    <row r="242" spans="1:5" ht="15" hidden="1" customHeight="1">
      <c r="A242" s="268"/>
      <c r="B242" s="271"/>
      <c r="C242" s="269"/>
      <c r="D242" s="270">
        <v>10</v>
      </c>
      <c r="E242" s="269"/>
    </row>
    <row r="243" spans="1:5" ht="15" hidden="1" customHeight="1">
      <c r="A243" s="268"/>
      <c r="B243" s="271"/>
      <c r="C243" s="269"/>
      <c r="D243" s="270">
        <v>11</v>
      </c>
      <c r="E243" s="269"/>
    </row>
    <row r="244" spans="1:5" ht="15" hidden="1" customHeight="1">
      <c r="A244" s="268"/>
      <c r="B244" s="271"/>
      <c r="C244" s="269"/>
      <c r="D244" s="270">
        <v>12</v>
      </c>
      <c r="E244" s="269"/>
    </row>
    <row r="245" spans="1:5" ht="15" hidden="1" customHeight="1">
      <c r="A245" s="268"/>
      <c r="B245" s="271"/>
      <c r="C245" s="269"/>
      <c r="D245" s="270">
        <v>13</v>
      </c>
      <c r="E245" s="269"/>
    </row>
    <row r="246" spans="1:5" ht="15" hidden="1" customHeight="1">
      <c r="A246" s="268"/>
      <c r="B246" s="271"/>
      <c r="C246" s="269"/>
      <c r="D246" s="270">
        <v>14</v>
      </c>
      <c r="E246" s="269"/>
    </row>
    <row r="247" spans="1:5" ht="15" hidden="1" customHeight="1">
      <c r="A247" s="268"/>
      <c r="B247" s="271"/>
      <c r="C247" s="269"/>
      <c r="D247" s="270">
        <v>15</v>
      </c>
      <c r="E247" s="269"/>
    </row>
    <row r="248" spans="1:5" ht="15" hidden="1" customHeight="1">
      <c r="A248" s="268"/>
      <c r="B248" s="271"/>
      <c r="C248" s="269"/>
      <c r="D248" s="270">
        <v>16</v>
      </c>
      <c r="E248" s="269"/>
    </row>
    <row r="249" spans="1:5" ht="15" hidden="1" customHeight="1">
      <c r="A249" s="268"/>
      <c r="B249" s="271"/>
      <c r="C249" s="269"/>
      <c r="D249" s="270">
        <v>17</v>
      </c>
      <c r="E249" s="269"/>
    </row>
    <row r="250" spans="1:5" ht="15" hidden="1" customHeight="1">
      <c r="A250" s="268"/>
      <c r="B250" s="271"/>
      <c r="C250" s="269"/>
      <c r="D250" s="270">
        <v>18</v>
      </c>
      <c r="E250" s="269"/>
    </row>
    <row r="251" spans="1:5" ht="15" hidden="1" customHeight="1">
      <c r="A251" s="268"/>
      <c r="B251" s="271"/>
      <c r="C251" s="269"/>
      <c r="D251" s="270">
        <v>19</v>
      </c>
      <c r="E251" s="269"/>
    </row>
    <row r="252" spans="1:5" ht="15" hidden="1" customHeight="1">
      <c r="A252" s="268"/>
      <c r="B252" s="271"/>
      <c r="C252" s="269"/>
      <c r="D252" s="270">
        <v>20</v>
      </c>
      <c r="E252" s="269"/>
    </row>
    <row r="253" spans="1:5" ht="15" hidden="1" customHeight="1">
      <c r="A253" s="268"/>
      <c r="B253" s="271"/>
      <c r="C253" s="269"/>
      <c r="D253" s="270">
        <v>21</v>
      </c>
      <c r="E253" s="269"/>
    </row>
    <row r="254" spans="1:5" ht="15" hidden="1" customHeight="1">
      <c r="A254" s="268"/>
      <c r="B254" s="271"/>
      <c r="C254" s="269"/>
      <c r="D254" s="270">
        <v>22</v>
      </c>
      <c r="E254" s="269"/>
    </row>
    <row r="255" spans="1:5" ht="15" hidden="1" customHeight="1">
      <c r="A255" s="268"/>
      <c r="B255" s="271"/>
      <c r="C255" s="269"/>
      <c r="D255" s="270">
        <v>23</v>
      </c>
      <c r="E255" s="269"/>
    </row>
    <row r="256" spans="1:5" ht="15" hidden="1" customHeight="1">
      <c r="A256" s="268"/>
      <c r="B256" s="271"/>
      <c r="C256" s="269"/>
      <c r="D256" s="270">
        <v>24</v>
      </c>
      <c r="E256" s="269"/>
    </row>
    <row r="257" spans="1:5" ht="15" hidden="1" customHeight="1">
      <c r="A257" s="268"/>
      <c r="B257" s="271"/>
      <c r="C257" s="269"/>
      <c r="D257" s="270">
        <v>25</v>
      </c>
      <c r="E257" s="269"/>
    </row>
    <row r="258" spans="1:5" ht="15" hidden="1" customHeight="1">
      <c r="A258" s="268"/>
      <c r="B258" s="271"/>
      <c r="C258" s="269"/>
      <c r="D258" s="270">
        <v>26</v>
      </c>
      <c r="E258" s="269"/>
    </row>
    <row r="259" spans="1:5" ht="15" hidden="1" customHeight="1">
      <c r="A259" s="268"/>
      <c r="B259" s="271"/>
      <c r="C259" s="269"/>
      <c r="D259" s="270">
        <v>27</v>
      </c>
      <c r="E259" s="269"/>
    </row>
    <row r="260" spans="1:5" ht="15" hidden="1" customHeight="1">
      <c r="A260" s="268"/>
      <c r="B260" s="271"/>
      <c r="C260" s="269"/>
      <c r="D260" s="270">
        <v>28</v>
      </c>
      <c r="E260" s="269"/>
    </row>
    <row r="261" spans="1:5" ht="15" hidden="1" customHeight="1">
      <c r="A261" s="268"/>
      <c r="B261" s="271"/>
      <c r="C261" s="269"/>
      <c r="D261" s="270">
        <v>29</v>
      </c>
      <c r="E261" s="269"/>
    </row>
    <row r="262" spans="1:5" ht="15" hidden="1" customHeight="1">
      <c r="A262" s="268"/>
      <c r="B262" s="271"/>
      <c r="C262" s="269"/>
      <c r="D262" s="270">
        <v>30</v>
      </c>
      <c r="E262" s="269"/>
    </row>
    <row r="263" spans="1:5" ht="15" hidden="1" customHeight="1">
      <c r="A263" s="268"/>
      <c r="B263" s="271"/>
      <c r="C263" s="269"/>
      <c r="D263" s="270">
        <v>31</v>
      </c>
      <c r="E263" s="269"/>
    </row>
    <row r="264" spans="1:5" ht="15" hidden="1" customHeight="1">
      <c r="A264" s="268"/>
      <c r="B264" s="271"/>
      <c r="C264" s="269"/>
      <c r="D264" s="270">
        <v>32</v>
      </c>
      <c r="E264" s="269"/>
    </row>
    <row r="265" spans="1:5" ht="15" hidden="1" customHeight="1">
      <c r="A265" s="268"/>
      <c r="B265" s="271"/>
      <c r="C265" s="269"/>
      <c r="D265" s="270">
        <v>33</v>
      </c>
      <c r="E265" s="269"/>
    </row>
    <row r="266" spans="1:5" ht="15" hidden="1" customHeight="1">
      <c r="A266" s="268"/>
      <c r="B266" s="271"/>
      <c r="C266" s="269"/>
      <c r="D266" s="270">
        <v>34</v>
      </c>
      <c r="E266" s="269"/>
    </row>
    <row r="267" spans="1:5" ht="15" hidden="1" customHeight="1">
      <c r="A267" s="268"/>
      <c r="B267" s="271"/>
      <c r="C267" s="269"/>
      <c r="D267" s="270">
        <v>35</v>
      </c>
      <c r="E267" s="269"/>
    </row>
    <row r="268" spans="1:5" ht="15" hidden="1" customHeight="1">
      <c r="A268" s="268"/>
      <c r="B268" s="271"/>
      <c r="C268" s="269"/>
      <c r="D268" s="270">
        <v>36</v>
      </c>
      <c r="E268" s="269"/>
    </row>
    <row r="269" spans="1:5" ht="15" hidden="1" customHeight="1">
      <c r="A269" s="268"/>
      <c r="B269" s="271"/>
      <c r="C269" s="269"/>
      <c r="D269" s="270">
        <v>37</v>
      </c>
      <c r="E269" s="269"/>
    </row>
    <row r="270" spans="1:5" ht="15" hidden="1" customHeight="1">
      <c r="A270" s="268"/>
      <c r="B270" s="271"/>
      <c r="C270" s="269"/>
      <c r="D270" s="270">
        <v>38</v>
      </c>
      <c r="E270" s="269"/>
    </row>
    <row r="271" spans="1:5" ht="15" hidden="1" customHeight="1">
      <c r="A271" s="268"/>
      <c r="B271" s="271"/>
      <c r="C271" s="269"/>
      <c r="D271" s="270">
        <v>39</v>
      </c>
      <c r="E271" s="269"/>
    </row>
    <row r="272" spans="1:5" ht="15" hidden="1" customHeight="1">
      <c r="A272" s="268"/>
      <c r="B272" s="271"/>
      <c r="C272" s="269"/>
      <c r="D272" s="270">
        <v>40</v>
      </c>
      <c r="E272" s="269"/>
    </row>
    <row r="273" spans="1:5" ht="15" hidden="1" customHeight="1">
      <c r="A273" s="268"/>
      <c r="B273" s="271"/>
      <c r="C273" s="269"/>
      <c r="D273" s="270">
        <v>41</v>
      </c>
      <c r="E273" s="269"/>
    </row>
    <row r="274" spans="1:5" ht="15" hidden="1" customHeight="1">
      <c r="A274" s="268"/>
      <c r="B274" s="271"/>
      <c r="C274" s="269"/>
      <c r="D274" s="270">
        <v>42</v>
      </c>
      <c r="E274" s="269"/>
    </row>
    <row r="275" spans="1:5" ht="15" hidden="1" customHeight="1">
      <c r="A275" s="268"/>
      <c r="B275" s="271"/>
      <c r="C275" s="269"/>
      <c r="D275" s="270">
        <v>43</v>
      </c>
      <c r="E275" s="269"/>
    </row>
    <row r="276" spans="1:5" ht="15" hidden="1" customHeight="1">
      <c r="A276" s="268"/>
      <c r="B276" s="271"/>
      <c r="C276" s="269"/>
      <c r="D276" s="270">
        <v>44</v>
      </c>
      <c r="E276" s="269"/>
    </row>
    <row r="277" spans="1:5" ht="15" hidden="1" customHeight="1">
      <c r="A277" s="268"/>
      <c r="B277" s="271"/>
      <c r="C277" s="269"/>
      <c r="D277" s="270">
        <v>45</v>
      </c>
      <c r="E277" s="269"/>
    </row>
    <row r="278" spans="1:5" ht="15" hidden="1" customHeight="1">
      <c r="A278" s="268"/>
      <c r="B278" s="271"/>
      <c r="C278" s="269"/>
      <c r="D278" s="270">
        <v>46</v>
      </c>
      <c r="E278" s="269"/>
    </row>
    <row r="279" spans="1:5" ht="15" hidden="1" customHeight="1">
      <c r="A279" s="268"/>
      <c r="B279" s="271"/>
      <c r="C279" s="269"/>
      <c r="D279" s="270">
        <v>47</v>
      </c>
      <c r="E279" s="269"/>
    </row>
    <row r="280" spans="1:5" ht="15" hidden="1" customHeight="1">
      <c r="A280" s="268"/>
      <c r="B280" s="271"/>
      <c r="C280" s="269"/>
      <c r="D280" s="270">
        <v>48</v>
      </c>
      <c r="E280" s="269"/>
    </row>
    <row r="281" spans="1:5" ht="15" hidden="1" customHeight="1">
      <c r="A281" s="268"/>
      <c r="B281" s="271"/>
      <c r="C281" s="269"/>
      <c r="D281" s="270">
        <v>49</v>
      </c>
      <c r="E281" s="269"/>
    </row>
    <row r="282" spans="1:5" ht="15" hidden="1" customHeight="1">
      <c r="A282" s="268"/>
      <c r="B282" s="271"/>
      <c r="C282" s="269"/>
      <c r="D282" s="270">
        <v>50</v>
      </c>
      <c r="E282" s="269"/>
    </row>
    <row r="283" spans="1:5" ht="15" hidden="1" customHeight="1">
      <c r="A283" s="268"/>
      <c r="B283" s="271"/>
      <c r="C283" s="269"/>
      <c r="D283" s="270">
        <v>51</v>
      </c>
      <c r="E283" s="269"/>
    </row>
    <row r="284" spans="1:5" ht="15" hidden="1" customHeight="1">
      <c r="A284" s="268"/>
      <c r="B284" s="271"/>
      <c r="C284" s="269"/>
      <c r="D284" s="270">
        <v>52</v>
      </c>
      <c r="E284" s="269"/>
    </row>
    <row r="285" spans="1:5" ht="15" hidden="1" customHeight="1">
      <c r="A285" s="268"/>
      <c r="B285" s="271"/>
      <c r="C285" s="269"/>
      <c r="D285" s="270">
        <v>53</v>
      </c>
      <c r="E285" s="269"/>
    </row>
    <row r="286" spans="1:5" ht="15" hidden="1" customHeight="1">
      <c r="A286" s="268"/>
      <c r="B286" s="271"/>
      <c r="C286" s="269"/>
      <c r="D286" s="270">
        <v>54</v>
      </c>
      <c r="E286" s="269"/>
    </row>
    <row r="287" spans="1:5" ht="15" hidden="1" customHeight="1">
      <c r="A287" s="268"/>
      <c r="B287" s="271"/>
      <c r="C287" s="269"/>
      <c r="D287" s="270">
        <v>55</v>
      </c>
      <c r="E287" s="269"/>
    </row>
    <row r="288" spans="1:5" ht="15" hidden="1" customHeight="1">
      <c r="A288" s="268"/>
      <c r="B288" s="271"/>
      <c r="C288" s="269"/>
      <c r="D288" s="270">
        <v>56</v>
      </c>
      <c r="E288" s="269"/>
    </row>
    <row r="289" spans="1:5" ht="15" hidden="1" customHeight="1">
      <c r="A289" s="268"/>
      <c r="B289" s="271"/>
      <c r="C289" s="269"/>
      <c r="D289" s="270">
        <v>57</v>
      </c>
      <c r="E289" s="269"/>
    </row>
    <row r="290" spans="1:5" ht="15" hidden="1" customHeight="1">
      <c r="A290" s="268"/>
      <c r="B290" s="271"/>
      <c r="C290" s="269"/>
      <c r="D290" s="270">
        <v>58</v>
      </c>
      <c r="E290" s="269"/>
    </row>
    <row r="291" spans="1:5" ht="15" hidden="1" customHeight="1">
      <c r="A291" s="268"/>
      <c r="B291" s="271"/>
      <c r="C291" s="269"/>
      <c r="D291" s="270">
        <v>59</v>
      </c>
      <c r="E291" s="269"/>
    </row>
    <row r="292" spans="1:5" ht="15" hidden="1" customHeight="1">
      <c r="A292" s="268"/>
      <c r="B292" s="271"/>
      <c r="C292" s="269"/>
      <c r="D292" s="270">
        <v>60</v>
      </c>
      <c r="E292" s="269"/>
    </row>
    <row r="293" spans="1:5" ht="15" hidden="1" customHeight="1">
      <c r="A293" s="268"/>
      <c r="B293" s="271"/>
      <c r="C293" s="269"/>
      <c r="D293" s="270">
        <v>61</v>
      </c>
      <c r="E293" s="269"/>
    </row>
    <row r="294" spans="1:5" ht="15" hidden="1" customHeight="1">
      <c r="A294" s="268"/>
      <c r="B294" s="271"/>
      <c r="C294" s="269"/>
      <c r="D294" s="270">
        <v>62</v>
      </c>
      <c r="E294" s="269"/>
    </row>
    <row r="295" spans="1:5" ht="15" hidden="1" customHeight="1">
      <c r="A295" s="268"/>
      <c r="B295" s="271"/>
      <c r="C295" s="269"/>
      <c r="D295" s="270">
        <v>63</v>
      </c>
      <c r="E295" s="269"/>
    </row>
    <row r="296" spans="1:5" ht="15" hidden="1" customHeight="1">
      <c r="A296" s="268"/>
      <c r="B296" s="271"/>
      <c r="C296" s="269"/>
      <c r="D296" s="270">
        <v>64</v>
      </c>
      <c r="E296" s="269"/>
    </row>
    <row r="297" spans="1:5" ht="15" hidden="1" customHeight="1">
      <c r="A297" s="268"/>
      <c r="B297" s="271"/>
      <c r="C297" s="269"/>
      <c r="D297" s="270">
        <v>65</v>
      </c>
      <c r="E297" s="269"/>
    </row>
    <row r="298" spans="1:5" ht="15" hidden="1" customHeight="1">
      <c r="A298" s="268"/>
      <c r="B298" s="271"/>
      <c r="C298" s="269"/>
      <c r="D298" s="270">
        <v>66</v>
      </c>
      <c r="E298" s="269"/>
    </row>
    <row r="299" spans="1:5" ht="15" hidden="1" customHeight="1">
      <c r="A299" s="268"/>
      <c r="B299" s="271"/>
      <c r="C299" s="269"/>
      <c r="D299" s="270">
        <v>67</v>
      </c>
      <c r="E299" s="269"/>
    </row>
    <row r="300" spans="1:5" ht="15" hidden="1" customHeight="1">
      <c r="A300" s="268"/>
      <c r="B300" s="271"/>
      <c r="C300" s="269"/>
      <c r="D300" s="270">
        <v>68</v>
      </c>
      <c r="E300" s="269"/>
    </row>
    <row r="301" spans="1:5" ht="15" hidden="1" customHeight="1">
      <c r="A301" s="268"/>
      <c r="B301" s="271"/>
      <c r="C301" s="269"/>
      <c r="D301" s="270">
        <v>69</v>
      </c>
      <c r="E301" s="269"/>
    </row>
    <row r="302" spans="1:5" ht="15" hidden="1" customHeight="1">
      <c r="A302" s="268"/>
      <c r="B302" s="271"/>
      <c r="C302" s="269"/>
      <c r="D302" s="270">
        <v>70</v>
      </c>
      <c r="E302" s="269"/>
    </row>
    <row r="303" spans="1:5" ht="15" hidden="1" customHeight="1">
      <c r="A303" s="268"/>
      <c r="B303" s="271"/>
      <c r="C303" s="269"/>
      <c r="D303" s="270">
        <v>71</v>
      </c>
      <c r="E303" s="269"/>
    </row>
    <row r="304" spans="1:5" ht="15" hidden="1" customHeight="1">
      <c r="A304" s="268"/>
      <c r="B304" s="271"/>
      <c r="C304" s="269"/>
      <c r="D304" s="270">
        <v>72</v>
      </c>
      <c r="E304" s="269"/>
    </row>
    <row r="305" spans="1:5" ht="15" hidden="1" customHeight="1">
      <c r="A305" s="268"/>
      <c r="B305" s="271"/>
      <c r="C305" s="269"/>
      <c r="D305" s="270">
        <v>73</v>
      </c>
      <c r="E305" s="269"/>
    </row>
    <row r="306" spans="1:5" ht="15" hidden="1" customHeight="1">
      <c r="A306" s="268"/>
      <c r="B306" s="271"/>
      <c r="C306" s="269"/>
      <c r="D306" s="270">
        <v>74</v>
      </c>
      <c r="E306" s="269"/>
    </row>
    <row r="307" spans="1:5" ht="15" hidden="1" customHeight="1">
      <c r="A307" s="268"/>
      <c r="B307" s="271"/>
      <c r="C307" s="269"/>
      <c r="D307" s="270">
        <v>75</v>
      </c>
      <c r="E307" s="269"/>
    </row>
    <row r="308" spans="1:5" ht="15" hidden="1" customHeight="1">
      <c r="A308" s="268"/>
      <c r="B308" s="271"/>
      <c r="C308" s="269"/>
      <c r="D308" s="270">
        <v>76</v>
      </c>
      <c r="E308" s="269"/>
    </row>
    <row r="309" spans="1:5" ht="15" hidden="1" customHeight="1">
      <c r="A309" s="268"/>
      <c r="B309" s="271"/>
      <c r="C309" s="269"/>
      <c r="D309" s="270">
        <v>77</v>
      </c>
      <c r="E309" s="269"/>
    </row>
    <row r="310" spans="1:5" ht="15" hidden="1" customHeight="1">
      <c r="A310" s="268"/>
      <c r="B310" s="271"/>
      <c r="C310" s="269"/>
      <c r="D310" s="270">
        <v>78</v>
      </c>
      <c r="E310" s="269"/>
    </row>
    <row r="311" spans="1:5" ht="15" hidden="1" customHeight="1">
      <c r="A311" s="268"/>
      <c r="B311" s="271"/>
      <c r="C311" s="269"/>
      <c r="D311" s="270">
        <v>79</v>
      </c>
      <c r="E311" s="269"/>
    </row>
    <row r="312" spans="1:5" ht="15" hidden="1" customHeight="1">
      <c r="A312" s="268"/>
      <c r="B312" s="271"/>
      <c r="C312" s="269"/>
      <c r="D312" s="270">
        <v>80</v>
      </c>
      <c r="E312" s="269"/>
    </row>
    <row r="313" spans="1:5" ht="15" hidden="1" customHeight="1">
      <c r="A313" s="268"/>
      <c r="B313" s="271"/>
      <c r="C313" s="269"/>
      <c r="D313" s="270">
        <v>81</v>
      </c>
      <c r="E313" s="269"/>
    </row>
    <row r="314" spans="1:5" ht="16.5" customHeight="1">
      <c r="A314" s="518" t="s">
        <v>341</v>
      </c>
      <c r="B314" s="518"/>
      <c r="C314" s="274"/>
      <c r="D314" s="273">
        <v>1</v>
      </c>
      <c r="E314" s="272" t="s">
        <v>340</v>
      </c>
    </row>
    <row r="315" spans="1:5" ht="14.25" customHeight="1">
      <c r="A315" s="268"/>
      <c r="B315" s="256" t="s">
        <v>180</v>
      </c>
      <c r="C315" s="261" t="s">
        <v>179</v>
      </c>
      <c r="D315" s="256" t="s">
        <v>180</v>
      </c>
      <c r="E315" s="261" t="s">
        <v>179</v>
      </c>
    </row>
    <row r="316" spans="1:5" ht="14.25" customHeight="1">
      <c r="A316" s="268"/>
      <c r="B316" s="256" t="s">
        <v>182</v>
      </c>
      <c r="C316" s="261" t="s">
        <v>15</v>
      </c>
      <c r="D316" s="256" t="s">
        <v>182</v>
      </c>
      <c r="E316" s="261" t="s">
        <v>15</v>
      </c>
    </row>
    <row r="317" spans="1:5" ht="14.25" customHeight="1">
      <c r="A317" s="268"/>
      <c r="B317" s="256" t="s">
        <v>183</v>
      </c>
      <c r="C317" s="261" t="s">
        <v>181</v>
      </c>
      <c r="D317" s="256" t="s">
        <v>183</v>
      </c>
      <c r="E317" s="261" t="s">
        <v>181</v>
      </c>
    </row>
    <row r="318" spans="1:5" ht="14.25" customHeight="1">
      <c r="A318" s="268"/>
      <c r="B318" s="256" t="s">
        <v>184</v>
      </c>
      <c r="C318" s="261" t="s">
        <v>16</v>
      </c>
      <c r="D318" s="256" t="s">
        <v>184</v>
      </c>
      <c r="E318" s="261" t="s">
        <v>16</v>
      </c>
    </row>
    <row r="319" spans="1:5" ht="14.25" customHeight="1">
      <c r="A319" s="268"/>
      <c r="B319" s="256" t="s">
        <v>185</v>
      </c>
      <c r="C319" s="261" t="s">
        <v>186</v>
      </c>
      <c r="D319" s="256" t="s">
        <v>185</v>
      </c>
      <c r="E319" s="261" t="s">
        <v>186</v>
      </c>
    </row>
    <row r="320" spans="1:5" ht="14.25" customHeight="1">
      <c r="A320" s="268"/>
      <c r="B320" s="256" t="s">
        <v>339</v>
      </c>
      <c r="C320" s="261" t="s">
        <v>17</v>
      </c>
      <c r="D320" s="256" t="s">
        <v>339</v>
      </c>
      <c r="E320" s="261" t="s">
        <v>17</v>
      </c>
    </row>
    <row r="321" spans="1:5" ht="15" hidden="1" customHeight="1">
      <c r="A321" s="268"/>
      <c r="B321" s="271"/>
      <c r="C321" s="269"/>
      <c r="D321" s="270">
        <v>5</v>
      </c>
      <c r="E321" s="269"/>
    </row>
    <row r="322" spans="1:5" ht="15" hidden="1" customHeight="1">
      <c r="A322" s="268"/>
      <c r="B322" s="271"/>
      <c r="C322" s="269"/>
      <c r="D322" s="270">
        <v>6</v>
      </c>
      <c r="E322" s="269"/>
    </row>
    <row r="323" spans="1:5" ht="15" hidden="1" customHeight="1">
      <c r="A323" s="268"/>
      <c r="B323" s="271"/>
      <c r="C323" s="269"/>
      <c r="D323" s="270">
        <v>7</v>
      </c>
      <c r="E323" s="269"/>
    </row>
    <row r="324" spans="1:5" ht="15" hidden="1" customHeight="1">
      <c r="A324" s="268"/>
      <c r="B324" s="271"/>
      <c r="C324" s="269"/>
      <c r="D324" s="270">
        <v>8</v>
      </c>
      <c r="E324" s="269"/>
    </row>
    <row r="325" spans="1:5" ht="15" hidden="1" customHeight="1">
      <c r="A325" s="268"/>
      <c r="B325" s="271"/>
      <c r="C325" s="269"/>
      <c r="D325" s="270">
        <v>9</v>
      </c>
      <c r="E325" s="269"/>
    </row>
    <row r="326" spans="1:5" ht="15" hidden="1" customHeight="1">
      <c r="A326" s="268"/>
      <c r="B326" s="271"/>
      <c r="C326" s="269"/>
      <c r="D326" s="270">
        <v>10</v>
      </c>
      <c r="E326" s="269"/>
    </row>
    <row r="327" spans="1:5" ht="15" hidden="1" customHeight="1">
      <c r="A327" s="268"/>
      <c r="B327" s="271"/>
      <c r="C327" s="269"/>
      <c r="D327" s="270">
        <v>11</v>
      </c>
      <c r="E327" s="269"/>
    </row>
    <row r="328" spans="1:5" ht="15" hidden="1" customHeight="1">
      <c r="A328" s="268"/>
      <c r="B328" s="271"/>
      <c r="C328" s="269"/>
      <c r="D328" s="270">
        <v>12</v>
      </c>
      <c r="E328" s="269"/>
    </row>
    <row r="329" spans="1:5" ht="15" hidden="1" customHeight="1">
      <c r="A329" s="268"/>
      <c r="B329" s="271"/>
      <c r="C329" s="269"/>
      <c r="D329" s="270">
        <v>13</v>
      </c>
      <c r="E329" s="269"/>
    </row>
    <row r="330" spans="1:5" ht="15" hidden="1" customHeight="1">
      <c r="A330" s="268"/>
      <c r="B330" s="271"/>
      <c r="C330" s="269"/>
      <c r="D330" s="270">
        <v>14</v>
      </c>
      <c r="E330" s="269"/>
    </row>
    <row r="331" spans="1:5" ht="15" hidden="1" customHeight="1">
      <c r="A331" s="268"/>
      <c r="B331" s="271"/>
      <c r="C331" s="269"/>
      <c r="D331" s="270">
        <v>15</v>
      </c>
      <c r="E331" s="269"/>
    </row>
    <row r="332" spans="1:5" ht="15" hidden="1" customHeight="1">
      <c r="A332" s="268"/>
      <c r="B332" s="271"/>
      <c r="C332" s="269"/>
      <c r="D332" s="270">
        <v>16</v>
      </c>
      <c r="E332" s="269"/>
    </row>
    <row r="333" spans="1:5" ht="15" hidden="1" customHeight="1">
      <c r="A333" s="268"/>
      <c r="B333" s="271"/>
      <c r="C333" s="269"/>
      <c r="D333" s="270">
        <v>17</v>
      </c>
      <c r="E333" s="269"/>
    </row>
    <row r="334" spans="1:5" ht="15" hidden="1" customHeight="1">
      <c r="A334" s="268"/>
      <c r="B334" s="271"/>
      <c r="C334" s="269"/>
      <c r="D334" s="270">
        <v>18</v>
      </c>
      <c r="E334" s="269"/>
    </row>
    <row r="335" spans="1:5" ht="15" hidden="1" customHeight="1">
      <c r="A335" s="268"/>
      <c r="B335" s="271"/>
      <c r="C335" s="269"/>
      <c r="D335" s="270">
        <v>19</v>
      </c>
      <c r="E335" s="269"/>
    </row>
    <row r="336" spans="1:5" ht="15" hidden="1" customHeight="1">
      <c r="A336" s="268"/>
      <c r="B336" s="271"/>
      <c r="C336" s="269"/>
      <c r="D336" s="270">
        <v>20</v>
      </c>
      <c r="E336" s="269"/>
    </row>
    <row r="337" spans="1:5" ht="15" hidden="1" customHeight="1">
      <c r="A337" s="268"/>
      <c r="B337" s="271"/>
      <c r="C337" s="269"/>
      <c r="D337" s="270">
        <v>21</v>
      </c>
      <c r="E337" s="269"/>
    </row>
    <row r="338" spans="1:5" ht="15" hidden="1" customHeight="1">
      <c r="A338" s="268"/>
      <c r="B338" s="271"/>
      <c r="C338" s="269"/>
      <c r="D338" s="270">
        <v>22</v>
      </c>
      <c r="E338" s="269"/>
    </row>
    <row r="339" spans="1:5" ht="15" hidden="1" customHeight="1">
      <c r="A339" s="268"/>
      <c r="B339" s="271"/>
      <c r="C339" s="269"/>
      <c r="D339" s="270">
        <v>23</v>
      </c>
      <c r="E339" s="269"/>
    </row>
    <row r="340" spans="1:5" ht="15" hidden="1" customHeight="1">
      <c r="A340" s="268"/>
      <c r="B340" s="271"/>
      <c r="C340" s="269"/>
      <c r="D340" s="270">
        <v>24</v>
      </c>
      <c r="E340" s="269"/>
    </row>
    <row r="341" spans="1:5" ht="15" hidden="1" customHeight="1">
      <c r="A341" s="268"/>
      <c r="B341" s="271"/>
      <c r="C341" s="269"/>
      <c r="D341" s="270">
        <v>25</v>
      </c>
      <c r="E341" s="269"/>
    </row>
    <row r="342" spans="1:5" ht="15" hidden="1" customHeight="1">
      <c r="A342" s="268"/>
      <c r="B342" s="271"/>
      <c r="C342" s="269"/>
      <c r="D342" s="270">
        <v>26</v>
      </c>
      <c r="E342" s="269"/>
    </row>
    <row r="343" spans="1:5" ht="15" hidden="1" customHeight="1">
      <c r="A343" s="268"/>
      <c r="B343" s="271"/>
      <c r="C343" s="269"/>
      <c r="D343" s="270">
        <v>27</v>
      </c>
      <c r="E343" s="269"/>
    </row>
    <row r="344" spans="1:5" ht="15" hidden="1" customHeight="1">
      <c r="A344" s="268"/>
      <c r="B344" s="271"/>
      <c r="C344" s="269"/>
      <c r="D344" s="270">
        <v>28</v>
      </c>
      <c r="E344" s="269"/>
    </row>
    <row r="345" spans="1:5" ht="15" hidden="1" customHeight="1">
      <c r="A345" s="268"/>
      <c r="B345" s="271"/>
      <c r="C345" s="269"/>
      <c r="D345" s="270">
        <v>29</v>
      </c>
      <c r="E345" s="269"/>
    </row>
    <row r="346" spans="1:5" ht="15" hidden="1" customHeight="1">
      <c r="A346" s="268"/>
      <c r="B346" s="271"/>
      <c r="C346" s="269"/>
      <c r="D346" s="270">
        <v>30</v>
      </c>
      <c r="E346" s="269"/>
    </row>
    <row r="347" spans="1:5" ht="15" hidden="1" customHeight="1">
      <c r="A347" s="268"/>
      <c r="B347" s="271"/>
      <c r="C347" s="269"/>
      <c r="D347" s="270">
        <v>31</v>
      </c>
      <c r="E347" s="269"/>
    </row>
    <row r="348" spans="1:5" ht="15" hidden="1" customHeight="1">
      <c r="A348" s="268"/>
      <c r="B348" s="271"/>
      <c r="C348" s="269"/>
      <c r="D348" s="270">
        <v>32</v>
      </c>
      <c r="E348" s="269"/>
    </row>
    <row r="349" spans="1:5" ht="15" hidden="1" customHeight="1">
      <c r="A349" s="268"/>
      <c r="B349" s="271"/>
      <c r="C349" s="269"/>
      <c r="D349" s="270">
        <v>33</v>
      </c>
      <c r="E349" s="269"/>
    </row>
    <row r="350" spans="1:5" ht="15" hidden="1" customHeight="1">
      <c r="A350" s="268"/>
      <c r="B350" s="271"/>
      <c r="C350" s="269"/>
      <c r="D350" s="270">
        <v>34</v>
      </c>
      <c r="E350" s="269"/>
    </row>
    <row r="351" spans="1:5" ht="15" hidden="1" customHeight="1">
      <c r="A351" s="268"/>
      <c r="B351" s="271"/>
      <c r="C351" s="269"/>
      <c r="D351" s="270">
        <v>35</v>
      </c>
      <c r="E351" s="269"/>
    </row>
    <row r="352" spans="1:5" ht="15" hidden="1" customHeight="1">
      <c r="A352" s="268"/>
      <c r="B352" s="271"/>
      <c r="C352" s="269"/>
      <c r="D352" s="270">
        <v>36</v>
      </c>
      <c r="E352" s="269"/>
    </row>
    <row r="353" spans="1:5" ht="15" hidden="1" customHeight="1">
      <c r="A353" s="268"/>
      <c r="B353" s="271"/>
      <c r="C353" s="269"/>
      <c r="D353" s="270">
        <v>37</v>
      </c>
      <c r="E353" s="269"/>
    </row>
    <row r="354" spans="1:5" ht="15" hidden="1" customHeight="1">
      <c r="A354" s="268"/>
      <c r="B354" s="271"/>
      <c r="C354" s="269"/>
      <c r="D354" s="270">
        <v>38</v>
      </c>
      <c r="E354" s="269"/>
    </row>
    <row r="355" spans="1:5" ht="15" hidden="1" customHeight="1">
      <c r="A355" s="268"/>
      <c r="B355" s="271"/>
      <c r="C355" s="269"/>
      <c r="D355" s="270">
        <v>39</v>
      </c>
      <c r="E355" s="269"/>
    </row>
    <row r="356" spans="1:5" ht="15" hidden="1" customHeight="1">
      <c r="A356" s="268"/>
      <c r="B356" s="271"/>
      <c r="C356" s="269"/>
      <c r="D356" s="270">
        <v>40</v>
      </c>
      <c r="E356" s="269"/>
    </row>
    <row r="357" spans="1:5" ht="15" hidden="1" customHeight="1">
      <c r="A357" s="268"/>
      <c r="B357" s="271"/>
      <c r="C357" s="269"/>
      <c r="D357" s="270">
        <v>41</v>
      </c>
      <c r="E357" s="269"/>
    </row>
    <row r="358" spans="1:5" ht="15" hidden="1" customHeight="1">
      <c r="A358" s="268"/>
      <c r="B358" s="271"/>
      <c r="C358" s="269"/>
      <c r="D358" s="270">
        <v>42</v>
      </c>
      <c r="E358" s="269"/>
    </row>
    <row r="359" spans="1:5" ht="15" hidden="1" customHeight="1">
      <c r="A359" s="268"/>
      <c r="B359" s="271"/>
      <c r="C359" s="269"/>
      <c r="D359" s="270">
        <v>43</v>
      </c>
      <c r="E359" s="269"/>
    </row>
    <row r="360" spans="1:5" ht="15" hidden="1" customHeight="1">
      <c r="A360" s="268"/>
      <c r="B360" s="271"/>
      <c r="C360" s="269"/>
      <c r="D360" s="270">
        <v>44</v>
      </c>
      <c r="E360" s="269"/>
    </row>
    <row r="361" spans="1:5" ht="15" hidden="1" customHeight="1">
      <c r="A361" s="268"/>
      <c r="B361" s="271"/>
      <c r="C361" s="269"/>
      <c r="D361" s="270">
        <v>45</v>
      </c>
      <c r="E361" s="269"/>
    </row>
    <row r="362" spans="1:5" ht="15" hidden="1" customHeight="1">
      <c r="A362" s="268"/>
      <c r="B362" s="271"/>
      <c r="C362" s="269"/>
      <c r="D362" s="270">
        <v>46</v>
      </c>
      <c r="E362" s="269"/>
    </row>
    <row r="363" spans="1:5" ht="15" hidden="1" customHeight="1">
      <c r="A363" s="268"/>
      <c r="B363" s="271"/>
      <c r="C363" s="269"/>
      <c r="D363" s="270">
        <v>47</v>
      </c>
      <c r="E363" s="269"/>
    </row>
    <row r="364" spans="1:5" ht="15" hidden="1" customHeight="1">
      <c r="A364" s="268"/>
      <c r="B364" s="271"/>
      <c r="C364" s="269"/>
      <c r="D364" s="270">
        <v>48</v>
      </c>
      <c r="E364" s="269"/>
    </row>
    <row r="365" spans="1:5" ht="15" hidden="1" customHeight="1">
      <c r="A365" s="268"/>
      <c r="B365" s="271"/>
      <c r="C365" s="269"/>
      <c r="D365" s="270">
        <v>49</v>
      </c>
      <c r="E365" s="269"/>
    </row>
    <row r="366" spans="1:5" ht="15" hidden="1" customHeight="1">
      <c r="A366" s="268"/>
      <c r="B366" s="271"/>
      <c r="C366" s="269"/>
      <c r="D366" s="270">
        <v>50</v>
      </c>
      <c r="E366" s="269"/>
    </row>
    <row r="367" spans="1:5" ht="15" hidden="1" customHeight="1">
      <c r="A367" s="268"/>
      <c r="B367" s="271"/>
      <c r="C367" s="269"/>
      <c r="D367" s="270">
        <v>51</v>
      </c>
      <c r="E367" s="269"/>
    </row>
    <row r="368" spans="1:5" ht="15" hidden="1" customHeight="1">
      <c r="A368" s="268"/>
      <c r="B368" s="271"/>
      <c r="C368" s="269"/>
      <c r="D368" s="270">
        <v>52</v>
      </c>
      <c r="E368" s="269"/>
    </row>
    <row r="369" spans="1:5" ht="15" hidden="1" customHeight="1">
      <c r="A369" s="268"/>
      <c r="B369" s="271"/>
      <c r="C369" s="269"/>
      <c r="D369" s="270">
        <v>53</v>
      </c>
      <c r="E369" s="269"/>
    </row>
    <row r="370" spans="1:5" ht="15" hidden="1" customHeight="1">
      <c r="A370" s="268"/>
      <c r="B370" s="271"/>
      <c r="C370" s="269"/>
      <c r="D370" s="270">
        <v>54</v>
      </c>
      <c r="E370" s="269"/>
    </row>
    <row r="371" spans="1:5" ht="15" hidden="1" customHeight="1">
      <c r="A371" s="268"/>
      <c r="B371" s="271"/>
      <c r="C371" s="269"/>
      <c r="D371" s="270">
        <v>55</v>
      </c>
      <c r="E371" s="269"/>
    </row>
    <row r="372" spans="1:5" ht="15" hidden="1" customHeight="1">
      <c r="A372" s="268"/>
      <c r="B372" s="271"/>
      <c r="C372" s="269"/>
      <c r="D372" s="270">
        <v>56</v>
      </c>
      <c r="E372" s="269"/>
    </row>
    <row r="373" spans="1:5" ht="15" hidden="1" customHeight="1">
      <c r="A373" s="268"/>
      <c r="B373" s="271"/>
      <c r="C373" s="269"/>
      <c r="D373" s="270">
        <v>57</v>
      </c>
      <c r="E373" s="269"/>
    </row>
    <row r="374" spans="1:5" ht="15" hidden="1" customHeight="1">
      <c r="A374" s="268"/>
      <c r="B374" s="271"/>
      <c r="C374" s="269"/>
      <c r="D374" s="270">
        <v>58</v>
      </c>
      <c r="E374" s="269"/>
    </row>
    <row r="375" spans="1:5" ht="15" hidden="1" customHeight="1">
      <c r="A375" s="268"/>
      <c r="B375" s="271"/>
      <c r="C375" s="269"/>
      <c r="D375" s="270">
        <v>59</v>
      </c>
      <c r="E375" s="269"/>
    </row>
    <row r="376" spans="1:5" ht="15" hidden="1" customHeight="1">
      <c r="A376" s="268"/>
      <c r="B376" s="271"/>
      <c r="C376" s="269"/>
      <c r="D376" s="270">
        <v>60</v>
      </c>
      <c r="E376" s="269"/>
    </row>
    <row r="377" spans="1:5" ht="15" hidden="1" customHeight="1">
      <c r="A377" s="268"/>
      <c r="B377" s="271"/>
      <c r="C377" s="269"/>
      <c r="D377" s="270">
        <v>61</v>
      </c>
      <c r="E377" s="269"/>
    </row>
    <row r="378" spans="1:5" ht="15" hidden="1" customHeight="1">
      <c r="A378" s="268"/>
      <c r="B378" s="271"/>
      <c r="C378" s="269"/>
      <c r="D378" s="270">
        <v>62</v>
      </c>
      <c r="E378" s="269"/>
    </row>
    <row r="379" spans="1:5" ht="15" hidden="1" customHeight="1">
      <c r="A379" s="268"/>
      <c r="B379" s="271"/>
      <c r="C379" s="269"/>
      <c r="D379" s="270">
        <v>63</v>
      </c>
      <c r="E379" s="269"/>
    </row>
    <row r="380" spans="1:5" ht="15" hidden="1" customHeight="1">
      <c r="A380" s="268"/>
      <c r="B380" s="271"/>
      <c r="C380" s="269"/>
      <c r="D380" s="270">
        <v>64</v>
      </c>
      <c r="E380" s="269"/>
    </row>
    <row r="381" spans="1:5" ht="15" hidden="1" customHeight="1">
      <c r="A381" s="268"/>
      <c r="B381" s="271"/>
      <c r="C381" s="269"/>
      <c r="D381" s="270">
        <v>65</v>
      </c>
      <c r="E381" s="269"/>
    </row>
    <row r="382" spans="1:5" ht="15" hidden="1" customHeight="1">
      <c r="A382" s="268"/>
      <c r="B382" s="271"/>
      <c r="C382" s="269"/>
      <c r="D382" s="270">
        <v>66</v>
      </c>
      <c r="E382" s="269"/>
    </row>
    <row r="383" spans="1:5" ht="15" hidden="1" customHeight="1">
      <c r="A383" s="268"/>
      <c r="B383" s="271"/>
      <c r="C383" s="269"/>
      <c r="D383" s="270">
        <v>67</v>
      </c>
      <c r="E383" s="269"/>
    </row>
    <row r="384" spans="1:5" ht="15" hidden="1" customHeight="1">
      <c r="A384" s="268"/>
      <c r="B384" s="271"/>
      <c r="C384" s="269"/>
      <c r="D384" s="270">
        <v>68</v>
      </c>
      <c r="E384" s="269"/>
    </row>
    <row r="385" spans="1:5" ht="15" hidden="1" customHeight="1">
      <c r="A385" s="268"/>
      <c r="B385" s="271"/>
      <c r="C385" s="269"/>
      <c r="D385" s="270">
        <v>69</v>
      </c>
      <c r="E385" s="269"/>
    </row>
    <row r="386" spans="1:5" ht="15" hidden="1" customHeight="1">
      <c r="A386" s="268"/>
      <c r="B386" s="271"/>
      <c r="C386" s="269"/>
      <c r="D386" s="270">
        <v>70</v>
      </c>
      <c r="E386" s="269"/>
    </row>
    <row r="387" spans="1:5" ht="15" hidden="1" customHeight="1">
      <c r="A387" s="268"/>
      <c r="B387" s="271"/>
      <c r="C387" s="269"/>
      <c r="D387" s="270">
        <v>71</v>
      </c>
      <c r="E387" s="269"/>
    </row>
    <row r="388" spans="1:5" ht="15" hidden="1" customHeight="1">
      <c r="A388" s="268"/>
      <c r="B388" s="271"/>
      <c r="C388" s="269"/>
      <c r="D388" s="270">
        <v>72</v>
      </c>
      <c r="E388" s="269"/>
    </row>
    <row r="389" spans="1:5" ht="15" hidden="1" customHeight="1">
      <c r="A389" s="268"/>
      <c r="B389" s="271"/>
      <c r="C389" s="269"/>
      <c r="D389" s="270">
        <v>73</v>
      </c>
      <c r="E389" s="269"/>
    </row>
    <row r="390" spans="1:5" ht="15" hidden="1" customHeight="1">
      <c r="A390" s="268"/>
      <c r="B390" s="271"/>
      <c r="C390" s="269"/>
      <c r="D390" s="270">
        <v>74</v>
      </c>
      <c r="E390" s="269"/>
    </row>
    <row r="391" spans="1:5" ht="15" hidden="1" customHeight="1">
      <c r="A391" s="268"/>
      <c r="B391" s="271"/>
      <c r="C391" s="269"/>
      <c r="D391" s="270">
        <v>75</v>
      </c>
      <c r="E391" s="269"/>
    </row>
    <row r="392" spans="1:5" ht="15" hidden="1" customHeight="1">
      <c r="A392" s="268"/>
      <c r="B392" s="271"/>
      <c r="C392" s="269"/>
      <c r="D392" s="270">
        <v>76</v>
      </c>
      <c r="E392" s="269"/>
    </row>
    <row r="393" spans="1:5" ht="15" hidden="1" customHeight="1">
      <c r="A393" s="268"/>
      <c r="B393" s="271"/>
      <c r="C393" s="269"/>
      <c r="D393" s="270">
        <v>77</v>
      </c>
      <c r="E393" s="269"/>
    </row>
    <row r="394" spans="1:5" ht="15" hidden="1" customHeight="1">
      <c r="A394" s="268"/>
      <c r="B394" s="271"/>
      <c r="C394" s="269"/>
      <c r="D394" s="270">
        <v>78</v>
      </c>
      <c r="E394" s="269"/>
    </row>
    <row r="395" spans="1:5" ht="15" hidden="1" customHeight="1">
      <c r="A395" s="268"/>
      <c r="B395" s="271"/>
      <c r="C395" s="269"/>
      <c r="D395" s="270">
        <v>79</v>
      </c>
      <c r="E395" s="269"/>
    </row>
    <row r="396" spans="1:5" ht="15" hidden="1" customHeight="1">
      <c r="A396" s="268"/>
      <c r="B396" s="271"/>
      <c r="C396" s="269"/>
      <c r="D396" s="270">
        <v>80</v>
      </c>
      <c r="E396" s="269"/>
    </row>
    <row r="397" spans="1:5" ht="15" hidden="1" customHeight="1">
      <c r="A397" s="268"/>
      <c r="B397" s="267"/>
      <c r="C397" s="265"/>
      <c r="D397" s="266">
        <v>81</v>
      </c>
      <c r="E397" s="265"/>
    </row>
    <row r="398" spans="1:5" ht="15" customHeight="1">
      <c r="A398" s="515" t="s">
        <v>338</v>
      </c>
      <c r="B398" s="514"/>
      <c r="C398" s="259"/>
      <c r="D398" s="259"/>
      <c r="E398" s="264" t="s">
        <v>337</v>
      </c>
    </row>
    <row r="399" spans="1:5" ht="15" customHeight="1">
      <c r="A399" s="254"/>
      <c r="B399" s="256" t="s">
        <v>190</v>
      </c>
      <c r="C399" s="261" t="s">
        <v>301</v>
      </c>
      <c r="D399" s="255"/>
      <c r="E399" s="261" t="s">
        <v>301</v>
      </c>
    </row>
    <row r="400" spans="1:5" ht="15" customHeight="1">
      <c r="A400" s="254"/>
      <c r="B400" s="256" t="s">
        <v>191</v>
      </c>
      <c r="C400" s="261" t="s">
        <v>273</v>
      </c>
      <c r="D400" s="255"/>
      <c r="E400" s="261" t="s">
        <v>273</v>
      </c>
    </row>
    <row r="401" spans="1:5" ht="15.75" customHeight="1">
      <c r="A401" s="254"/>
      <c r="B401" s="256" t="s">
        <v>274</v>
      </c>
      <c r="C401" s="261" t="s">
        <v>275</v>
      </c>
      <c r="D401" s="255"/>
      <c r="E401" s="261" t="s">
        <v>275</v>
      </c>
    </row>
    <row r="402" spans="1:5" ht="15" customHeight="1">
      <c r="A402" s="254"/>
      <c r="B402" s="256" t="s">
        <v>276</v>
      </c>
      <c r="C402" s="261" t="s">
        <v>277</v>
      </c>
      <c r="D402" s="255"/>
      <c r="E402" s="261" t="s">
        <v>277</v>
      </c>
    </row>
    <row r="403" spans="1:5" ht="15" customHeight="1">
      <c r="A403" s="519" t="s">
        <v>336</v>
      </c>
      <c r="B403" s="520"/>
      <c r="C403" s="259"/>
      <c r="D403" s="259"/>
      <c r="E403" s="264" t="s">
        <v>335</v>
      </c>
    </row>
    <row r="404" spans="1:5" ht="15" customHeight="1">
      <c r="A404" s="263"/>
      <c r="B404" s="256" t="s">
        <v>190</v>
      </c>
      <c r="C404" s="261" t="s">
        <v>301</v>
      </c>
      <c r="D404" s="255"/>
      <c r="E404" s="261" t="s">
        <v>301</v>
      </c>
    </row>
    <row r="405" spans="1:5" ht="15.75" customHeight="1">
      <c r="A405" s="263"/>
      <c r="B405" s="256" t="s">
        <v>191</v>
      </c>
      <c r="C405" s="261" t="s">
        <v>273</v>
      </c>
      <c r="D405" s="255"/>
      <c r="E405" s="261" t="s">
        <v>273</v>
      </c>
    </row>
    <row r="406" spans="1:5" ht="15" customHeight="1">
      <c r="A406" s="263"/>
      <c r="B406" s="256" t="s">
        <v>274</v>
      </c>
      <c r="C406" s="261" t="s">
        <v>275</v>
      </c>
      <c r="D406" s="255"/>
      <c r="E406" s="261" t="s">
        <v>275</v>
      </c>
    </row>
    <row r="407" spans="1:5" ht="15" customHeight="1">
      <c r="A407" s="263"/>
      <c r="B407" s="256" t="s">
        <v>276</v>
      </c>
      <c r="C407" s="261" t="s">
        <v>277</v>
      </c>
      <c r="D407" s="255"/>
      <c r="E407" s="261" t="s">
        <v>277</v>
      </c>
    </row>
    <row r="408" spans="1:5" ht="28.5" customHeight="1">
      <c r="A408" s="515" t="s">
        <v>334</v>
      </c>
      <c r="B408" s="514"/>
      <c r="C408" s="259"/>
      <c r="D408" s="258"/>
      <c r="E408" s="262" t="s">
        <v>333</v>
      </c>
    </row>
    <row r="409" spans="1:5" ht="15" customHeight="1">
      <c r="A409" s="254"/>
      <c r="B409" s="256" t="s">
        <v>190</v>
      </c>
      <c r="C409" s="261" t="s">
        <v>301</v>
      </c>
      <c r="D409" s="255"/>
      <c r="E409" s="261" t="s">
        <v>301</v>
      </c>
    </row>
    <row r="410" spans="1:5" ht="15" customHeight="1">
      <c r="A410" s="254"/>
      <c r="B410" s="256" t="s">
        <v>191</v>
      </c>
      <c r="C410" s="261" t="s">
        <v>273</v>
      </c>
      <c r="D410" s="255"/>
      <c r="E410" s="261" t="s">
        <v>273</v>
      </c>
    </row>
    <row r="411" spans="1:5" ht="15.75" customHeight="1">
      <c r="A411" s="254"/>
      <c r="B411" s="256" t="s">
        <v>274</v>
      </c>
      <c r="C411" s="261" t="s">
        <v>275</v>
      </c>
      <c r="D411" s="255"/>
      <c r="E411" s="261" t="s">
        <v>275</v>
      </c>
    </row>
    <row r="412" spans="1:5" ht="16.5" customHeight="1">
      <c r="A412" s="254"/>
      <c r="B412" s="256" t="s">
        <v>276</v>
      </c>
      <c r="C412" s="261" t="s">
        <v>277</v>
      </c>
      <c r="D412" s="255"/>
      <c r="E412" s="261" t="s">
        <v>277</v>
      </c>
    </row>
    <row r="413" spans="1:5" ht="18.75" customHeight="1">
      <c r="A413" s="513" t="s">
        <v>332</v>
      </c>
      <c r="B413" s="514"/>
      <c r="C413" s="259"/>
      <c r="D413" s="258"/>
      <c r="E413" s="257" t="s">
        <v>331</v>
      </c>
    </row>
    <row r="414" spans="1:5" ht="15" customHeight="1">
      <c r="A414" s="260"/>
      <c r="B414" s="256" t="s">
        <v>190</v>
      </c>
      <c r="C414" s="261" t="s">
        <v>301</v>
      </c>
      <c r="D414" s="255"/>
      <c r="E414" s="261" t="s">
        <v>301</v>
      </c>
    </row>
    <row r="415" spans="1:5" ht="18" customHeight="1">
      <c r="A415" s="260"/>
      <c r="B415" s="256" t="s">
        <v>191</v>
      </c>
      <c r="C415" s="261" t="s">
        <v>273</v>
      </c>
      <c r="D415" s="255"/>
      <c r="E415" s="261" t="s">
        <v>273</v>
      </c>
    </row>
    <row r="416" spans="1:5" ht="16.5" customHeight="1">
      <c r="A416" s="260"/>
      <c r="B416" s="256" t="s">
        <v>274</v>
      </c>
      <c r="C416" s="261" t="s">
        <v>275</v>
      </c>
      <c r="D416" s="255"/>
      <c r="E416" s="261" t="s">
        <v>275</v>
      </c>
    </row>
    <row r="417" spans="1:5" ht="16.5" customHeight="1">
      <c r="A417" s="260"/>
      <c r="B417" s="256" t="s">
        <v>276</v>
      </c>
      <c r="C417" s="261" t="s">
        <v>277</v>
      </c>
      <c r="D417" s="255"/>
      <c r="E417" s="261" t="s">
        <v>277</v>
      </c>
    </row>
    <row r="418" spans="1:5" ht="18" customHeight="1">
      <c r="A418" s="513" t="s">
        <v>330</v>
      </c>
      <c r="B418" s="514"/>
      <c r="C418" s="259"/>
      <c r="D418" s="258"/>
      <c r="E418" s="257" t="s">
        <v>329</v>
      </c>
    </row>
    <row r="419" spans="1:5" ht="18" customHeight="1">
      <c r="A419" s="260"/>
      <c r="B419" s="256" t="s">
        <v>190</v>
      </c>
      <c r="C419" s="261" t="s">
        <v>301</v>
      </c>
      <c r="D419" s="255"/>
      <c r="E419" s="261" t="s">
        <v>301</v>
      </c>
    </row>
    <row r="420" spans="1:5" ht="16.5" customHeight="1">
      <c r="A420" s="260"/>
      <c r="B420" s="256" t="s">
        <v>191</v>
      </c>
      <c r="C420" s="261" t="s">
        <v>273</v>
      </c>
      <c r="D420" s="255"/>
      <c r="E420" s="261" t="s">
        <v>273</v>
      </c>
    </row>
    <row r="421" spans="1:5" ht="17.25" customHeight="1">
      <c r="A421" s="260"/>
      <c r="B421" s="256" t="s">
        <v>274</v>
      </c>
      <c r="C421" s="261" t="s">
        <v>275</v>
      </c>
      <c r="D421" s="255"/>
      <c r="E421" s="261" t="s">
        <v>275</v>
      </c>
    </row>
    <row r="422" spans="1:5" ht="15.75" customHeight="1">
      <c r="A422" s="260"/>
      <c r="B422" s="256" t="s">
        <v>276</v>
      </c>
      <c r="C422" s="261" t="s">
        <v>277</v>
      </c>
      <c r="D422" s="255"/>
      <c r="E422" s="261" t="s">
        <v>277</v>
      </c>
    </row>
    <row r="423" spans="1:5" ht="18" customHeight="1">
      <c r="A423" s="513" t="s">
        <v>328</v>
      </c>
      <c r="B423" s="514"/>
      <c r="C423" s="259"/>
      <c r="D423" s="258"/>
      <c r="E423" s="257" t="s">
        <v>327</v>
      </c>
    </row>
    <row r="424" spans="1:5" ht="15" customHeight="1">
      <c r="A424" s="260"/>
      <c r="B424" s="256" t="s">
        <v>190</v>
      </c>
      <c r="C424" s="261" t="s">
        <v>301</v>
      </c>
      <c r="D424" s="255"/>
      <c r="E424" s="261" t="s">
        <v>301</v>
      </c>
    </row>
    <row r="425" spans="1:5" ht="18.75" customHeight="1">
      <c r="A425" s="260"/>
      <c r="B425" s="256" t="s">
        <v>191</v>
      </c>
      <c r="C425" s="261" t="s">
        <v>273</v>
      </c>
      <c r="D425" s="255"/>
      <c r="E425" s="261" t="s">
        <v>273</v>
      </c>
    </row>
    <row r="426" spans="1:5" ht="15" customHeight="1">
      <c r="A426" s="260"/>
      <c r="B426" s="256" t="s">
        <v>274</v>
      </c>
      <c r="C426" s="261" t="s">
        <v>275</v>
      </c>
      <c r="D426" s="255"/>
      <c r="E426" s="261" t="s">
        <v>275</v>
      </c>
    </row>
    <row r="427" spans="1:5" ht="15" customHeight="1">
      <c r="A427" s="260"/>
      <c r="B427" s="256" t="s">
        <v>276</v>
      </c>
      <c r="C427" s="261" t="s">
        <v>277</v>
      </c>
      <c r="D427" s="255"/>
      <c r="E427" s="261" t="s">
        <v>277</v>
      </c>
    </row>
    <row r="428" spans="1:5" ht="19.5" customHeight="1">
      <c r="A428" s="513" t="s">
        <v>326</v>
      </c>
      <c r="B428" s="514"/>
      <c r="C428" s="259"/>
      <c r="D428" s="258"/>
      <c r="E428" s="257" t="s">
        <v>325</v>
      </c>
    </row>
    <row r="429" spans="1:5" ht="12.75" customHeight="1">
      <c r="A429" s="260"/>
      <c r="B429" s="256" t="s">
        <v>190</v>
      </c>
      <c r="C429" s="261" t="s">
        <v>301</v>
      </c>
      <c r="D429" s="255"/>
      <c r="E429" s="261" t="s">
        <v>301</v>
      </c>
    </row>
    <row r="430" spans="1:5" ht="14.25" customHeight="1">
      <c r="A430" s="260"/>
      <c r="B430" s="256" t="s">
        <v>191</v>
      </c>
      <c r="C430" s="261" t="s">
        <v>273</v>
      </c>
      <c r="D430" s="255"/>
      <c r="E430" s="261" t="s">
        <v>273</v>
      </c>
    </row>
    <row r="431" spans="1:5" ht="15" customHeight="1">
      <c r="A431" s="260"/>
      <c r="B431" s="256" t="s">
        <v>274</v>
      </c>
      <c r="C431" s="261" t="s">
        <v>275</v>
      </c>
      <c r="D431" s="255"/>
      <c r="E431" s="261" t="s">
        <v>275</v>
      </c>
    </row>
    <row r="432" spans="1:5" ht="15" customHeight="1">
      <c r="A432" s="260"/>
      <c r="B432" s="256" t="s">
        <v>276</v>
      </c>
      <c r="C432" s="261" t="s">
        <v>277</v>
      </c>
      <c r="D432" s="255"/>
      <c r="E432" s="261" t="s">
        <v>277</v>
      </c>
    </row>
    <row r="433" spans="1:5" ht="15" customHeight="1">
      <c r="A433" s="513" t="s">
        <v>324</v>
      </c>
      <c r="B433" s="514"/>
      <c r="C433" s="259"/>
      <c r="D433" s="258"/>
      <c r="E433" s="257" t="s">
        <v>323</v>
      </c>
    </row>
    <row r="434" spans="1:5" ht="15" customHeight="1">
      <c r="A434" s="260"/>
      <c r="B434" s="256" t="s">
        <v>190</v>
      </c>
      <c r="C434" s="261" t="s">
        <v>301</v>
      </c>
      <c r="D434" s="255"/>
      <c r="E434" s="261" t="s">
        <v>301</v>
      </c>
    </row>
    <row r="435" spans="1:5" ht="15" customHeight="1">
      <c r="A435" s="260"/>
      <c r="B435" s="256" t="s">
        <v>191</v>
      </c>
      <c r="C435" s="261" t="s">
        <v>273</v>
      </c>
      <c r="D435" s="255"/>
      <c r="E435" s="261" t="s">
        <v>273</v>
      </c>
    </row>
    <row r="436" spans="1:5" ht="15.75" customHeight="1">
      <c r="A436" s="260"/>
      <c r="B436" s="256" t="s">
        <v>274</v>
      </c>
      <c r="C436" s="261" t="s">
        <v>275</v>
      </c>
      <c r="D436" s="255"/>
      <c r="E436" s="261" t="s">
        <v>275</v>
      </c>
    </row>
    <row r="437" spans="1:5" ht="15" customHeight="1">
      <c r="A437" s="260"/>
      <c r="B437" s="256" t="s">
        <v>276</v>
      </c>
      <c r="C437" s="261" t="s">
        <v>277</v>
      </c>
      <c r="D437" s="255"/>
      <c r="E437" s="261" t="s">
        <v>277</v>
      </c>
    </row>
    <row r="438" spans="1:5" ht="29.25" customHeight="1">
      <c r="A438" s="513" t="s">
        <v>322</v>
      </c>
      <c r="B438" s="514"/>
      <c r="C438" s="259"/>
      <c r="D438" s="258"/>
      <c r="E438" s="257" t="s">
        <v>321</v>
      </c>
    </row>
    <row r="439" spans="1:5" ht="15" customHeight="1">
      <c r="A439" s="260"/>
      <c r="B439" s="256" t="s">
        <v>190</v>
      </c>
      <c r="C439" s="261" t="s">
        <v>301</v>
      </c>
      <c r="D439" s="255"/>
      <c r="E439" s="261" t="s">
        <v>301</v>
      </c>
    </row>
    <row r="440" spans="1:5" ht="14.25" customHeight="1">
      <c r="A440" s="260"/>
      <c r="B440" s="256" t="s">
        <v>191</v>
      </c>
      <c r="C440" s="261" t="s">
        <v>273</v>
      </c>
      <c r="D440" s="255"/>
      <c r="E440" s="261" t="s">
        <v>273</v>
      </c>
    </row>
    <row r="441" spans="1:5" ht="15" customHeight="1">
      <c r="A441" s="260"/>
      <c r="B441" s="256" t="s">
        <v>274</v>
      </c>
      <c r="C441" s="261" t="s">
        <v>275</v>
      </c>
      <c r="D441" s="255"/>
      <c r="E441" s="261" t="s">
        <v>275</v>
      </c>
    </row>
    <row r="442" spans="1:5" ht="15" customHeight="1">
      <c r="A442" s="260"/>
      <c r="B442" s="256" t="s">
        <v>276</v>
      </c>
      <c r="C442" s="261" t="s">
        <v>277</v>
      </c>
      <c r="D442" s="255"/>
      <c r="E442" s="261" t="s">
        <v>277</v>
      </c>
    </row>
    <row r="443" spans="1:5" ht="30.75" customHeight="1">
      <c r="A443" s="513" t="s">
        <v>320</v>
      </c>
      <c r="B443" s="514"/>
      <c r="C443" s="259"/>
      <c r="D443" s="258"/>
      <c r="E443" s="257" t="s">
        <v>319</v>
      </c>
    </row>
    <row r="444" spans="1:5" ht="15.75" customHeight="1">
      <c r="A444" s="260"/>
      <c r="B444" s="256" t="s">
        <v>195</v>
      </c>
      <c r="C444" s="261" t="s">
        <v>298</v>
      </c>
      <c r="D444" s="254"/>
      <c r="E444" s="253" t="s">
        <v>298</v>
      </c>
    </row>
    <row r="445" spans="1:5" ht="33.75" customHeight="1">
      <c r="A445" s="513" t="s">
        <v>318</v>
      </c>
      <c r="B445" s="514"/>
      <c r="C445" s="259"/>
      <c r="D445" s="258"/>
      <c r="E445" s="257" t="s">
        <v>317</v>
      </c>
    </row>
    <row r="446" spans="1:5" ht="15" customHeight="1">
      <c r="A446" s="260"/>
      <c r="B446" s="256" t="s">
        <v>195</v>
      </c>
      <c r="C446" s="261" t="s">
        <v>298</v>
      </c>
      <c r="D446" s="254"/>
      <c r="E446" s="253" t="s">
        <v>298</v>
      </c>
    </row>
    <row r="447" spans="1:5" ht="15" customHeight="1">
      <c r="A447" s="513" t="s">
        <v>316</v>
      </c>
      <c r="B447" s="514"/>
      <c r="C447" s="259"/>
      <c r="D447" s="258"/>
      <c r="E447" s="257" t="s">
        <v>315</v>
      </c>
    </row>
    <row r="448" spans="1:5" ht="15" customHeight="1">
      <c r="A448" s="260"/>
      <c r="B448" s="256" t="s">
        <v>195</v>
      </c>
      <c r="C448" s="261" t="s">
        <v>298</v>
      </c>
      <c r="D448" s="254"/>
      <c r="E448" s="253" t="s">
        <v>298</v>
      </c>
    </row>
    <row r="449" spans="1:5" ht="15" customHeight="1">
      <c r="A449" s="513" t="s">
        <v>314</v>
      </c>
      <c r="B449" s="514"/>
      <c r="C449" s="259"/>
      <c r="D449" s="258"/>
      <c r="E449" s="257" t="s">
        <v>313</v>
      </c>
    </row>
    <row r="450" spans="1:5" ht="15" customHeight="1">
      <c r="A450" s="260"/>
      <c r="B450" s="256" t="s">
        <v>195</v>
      </c>
      <c r="C450" s="261" t="s">
        <v>298</v>
      </c>
      <c r="D450" s="254"/>
      <c r="E450" s="253" t="s">
        <v>298</v>
      </c>
    </row>
    <row r="451" spans="1:5" ht="30.75" customHeight="1">
      <c r="A451" s="515" t="s">
        <v>312</v>
      </c>
      <c r="B451" s="514"/>
      <c r="C451" s="259"/>
      <c r="D451" s="258"/>
      <c r="E451" s="257" t="s">
        <v>311</v>
      </c>
    </row>
    <row r="452" spans="1:5" ht="17.25" customHeight="1">
      <c r="A452" s="254"/>
      <c r="B452" s="256" t="s">
        <v>306</v>
      </c>
      <c r="C452" s="255"/>
      <c r="D452" s="254"/>
      <c r="E452" s="253" t="s">
        <v>299</v>
      </c>
    </row>
    <row r="453" spans="1:5" ht="30.75" customHeight="1">
      <c r="A453" s="513" t="s">
        <v>310</v>
      </c>
      <c r="B453" s="514"/>
      <c r="C453" s="259"/>
      <c r="D453" s="258"/>
      <c r="E453" s="257" t="s">
        <v>309</v>
      </c>
    </row>
    <row r="454" spans="1:5" ht="15" customHeight="1">
      <c r="A454" s="260"/>
      <c r="B454" s="256" t="s">
        <v>306</v>
      </c>
      <c r="C454" s="255"/>
      <c r="D454" s="254"/>
      <c r="E454" s="253" t="s">
        <v>299</v>
      </c>
    </row>
    <row r="455" spans="1:5" ht="15" customHeight="1">
      <c r="A455" s="513" t="s">
        <v>308</v>
      </c>
      <c r="B455" s="514"/>
      <c r="C455" s="259"/>
      <c r="D455" s="258"/>
      <c r="E455" s="257" t="s">
        <v>307</v>
      </c>
    </row>
    <row r="456" spans="1:5" ht="15" customHeight="1">
      <c r="B456" s="256" t="s">
        <v>306</v>
      </c>
      <c r="C456" s="255"/>
      <c r="D456" s="254"/>
      <c r="E456" s="253" t="s">
        <v>299</v>
      </c>
    </row>
  </sheetData>
  <mergeCells count="23">
    <mergeCell ref="A237:B237"/>
    <mergeCell ref="A433:B433"/>
    <mergeCell ref="A413:B413"/>
    <mergeCell ref="A438:B438"/>
    <mergeCell ref="A443:B443"/>
    <mergeCell ref="A314:B314"/>
    <mergeCell ref="A398:B398"/>
    <mergeCell ref="A403:B403"/>
    <mergeCell ref="A408:B408"/>
    <mergeCell ref="A418:B418"/>
    <mergeCell ref="A423:B423"/>
    <mergeCell ref="A428:B428"/>
    <mergeCell ref="A1:B1"/>
    <mergeCell ref="A2:B2"/>
    <mergeCell ref="A78:B78"/>
    <mergeCell ref="A83:B83"/>
    <mergeCell ref="A159:B159"/>
    <mergeCell ref="A455:B455"/>
    <mergeCell ref="A445:B445"/>
    <mergeCell ref="A447:B447"/>
    <mergeCell ref="A449:B449"/>
    <mergeCell ref="A451:B451"/>
    <mergeCell ref="A453:B453"/>
  </mergeCells>
  <pageMargins left="0.25" right="0.25" top="0.75" bottom="0.75" header="0.3" footer="0.3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95"/>
  <sheetViews>
    <sheetView showGridLines="0" topLeftCell="C22" workbookViewId="0">
      <selection activeCell="C28" sqref="C28:C31"/>
    </sheetView>
  </sheetViews>
  <sheetFormatPr defaultColWidth="14.6640625" defaultRowHeight="14.25" customHeight="1"/>
  <cols>
    <col min="1" max="1" width="3.33203125" style="2" customWidth="1"/>
    <col min="2" max="2" width="7.5" style="2" customWidth="1"/>
    <col min="3" max="3" width="154.83203125" style="2" customWidth="1"/>
    <col min="4" max="16384" width="14.6640625" style="2"/>
  </cols>
  <sheetData>
    <row r="1" spans="1:3" s="237" customFormat="1" ht="15.6" customHeight="1">
      <c r="A1" s="236"/>
      <c r="B1" s="3" t="s">
        <v>1</v>
      </c>
      <c r="C1" s="238" t="s">
        <v>0</v>
      </c>
    </row>
    <row r="2" spans="1:3" s="237" customFormat="1" ht="15.6" customHeight="1">
      <c r="A2" s="236"/>
      <c r="B2" s="3" t="s">
        <v>2</v>
      </c>
      <c r="C2" s="241" t="s">
        <v>244</v>
      </c>
    </row>
    <row r="3" spans="1:3" s="237" customFormat="1" ht="15.6" customHeight="1">
      <c r="A3" s="236"/>
      <c r="B3" s="3" t="s">
        <v>3</v>
      </c>
      <c r="C3" s="240" t="s">
        <v>245</v>
      </c>
    </row>
    <row r="4" spans="1:3" s="237" customFormat="1" ht="15.6" customHeight="1">
      <c r="A4" s="236"/>
      <c r="B4" s="3" t="s">
        <v>4</v>
      </c>
      <c r="C4" s="240" t="s">
        <v>246</v>
      </c>
    </row>
    <row r="5" spans="1:3" s="237" customFormat="1" ht="15.6" customHeight="1">
      <c r="A5" s="236"/>
      <c r="B5" s="3" t="s">
        <v>5</v>
      </c>
      <c r="C5" s="240" t="s">
        <v>247</v>
      </c>
    </row>
    <row r="6" spans="1:3" s="237" customFormat="1" ht="15.6" customHeight="1">
      <c r="A6" s="236"/>
      <c r="B6" s="3" t="s">
        <v>6</v>
      </c>
      <c r="C6" s="240" t="s">
        <v>248</v>
      </c>
    </row>
    <row r="7" spans="1:3" s="237" customFormat="1" ht="15.6" customHeight="1">
      <c r="A7" s="236"/>
      <c r="B7" s="3" t="s">
        <v>7</v>
      </c>
      <c r="C7" s="240" t="s">
        <v>249</v>
      </c>
    </row>
    <row r="8" spans="1:3" s="237" customFormat="1" ht="15.6" customHeight="1">
      <c r="A8" s="236"/>
      <c r="B8" s="3" t="s">
        <v>8</v>
      </c>
      <c r="C8" s="240" t="s">
        <v>250</v>
      </c>
    </row>
    <row r="9" spans="1:3" s="237" customFormat="1" ht="15.6" customHeight="1">
      <c r="A9" s="236"/>
      <c r="B9" s="3" t="s">
        <v>9</v>
      </c>
      <c r="C9" s="240" t="s">
        <v>251</v>
      </c>
    </row>
    <row r="10" spans="1:3" s="237" customFormat="1" ht="15.6" customHeight="1">
      <c r="A10" s="236"/>
      <c r="B10" s="3" t="s">
        <v>10</v>
      </c>
      <c r="C10" s="240" t="s">
        <v>252</v>
      </c>
    </row>
    <row r="11" spans="1:3" s="237" customFormat="1" ht="15.6" customHeight="1">
      <c r="A11" s="236"/>
      <c r="B11" s="3" t="s">
        <v>11</v>
      </c>
      <c r="C11" s="240" t="s">
        <v>262</v>
      </c>
    </row>
    <row r="12" spans="1:3" s="237" customFormat="1" ht="15.6" customHeight="1">
      <c r="A12" s="236"/>
      <c r="B12" s="3" t="s">
        <v>12</v>
      </c>
      <c r="C12" s="240" t="s">
        <v>261</v>
      </c>
    </row>
    <row r="13" spans="1:3" s="237" customFormat="1" ht="15.6" customHeight="1">
      <c r="A13" s="236"/>
      <c r="B13" s="3" t="s">
        <v>13</v>
      </c>
      <c r="C13" s="240" t="s">
        <v>263</v>
      </c>
    </row>
    <row r="14" spans="1:3" s="237" customFormat="1" ht="15.6" customHeight="1">
      <c r="A14" s="236"/>
      <c r="B14" s="3" t="s">
        <v>14</v>
      </c>
      <c r="C14" s="240" t="s">
        <v>264</v>
      </c>
    </row>
    <row r="15" spans="1:3" s="237" customFormat="1" ht="15.6" customHeight="1">
      <c r="A15" s="236"/>
      <c r="B15" s="3"/>
      <c r="C15" s="241" t="s">
        <v>253</v>
      </c>
    </row>
    <row r="16" spans="1:3" s="237" customFormat="1" ht="15.6" customHeight="1">
      <c r="A16" s="236"/>
      <c r="B16" s="3"/>
      <c r="C16" s="240" t="s">
        <v>265</v>
      </c>
    </row>
    <row r="17" spans="1:3" s="237" customFormat="1" ht="15.6" customHeight="1">
      <c r="A17" s="236"/>
      <c r="B17" s="3"/>
      <c r="C17" s="240" t="s">
        <v>371</v>
      </c>
    </row>
    <row r="18" spans="1:3" s="237" customFormat="1" ht="15.6" customHeight="1">
      <c r="A18" s="236"/>
      <c r="B18" s="3" t="s">
        <v>1</v>
      </c>
      <c r="C18" s="240" t="s">
        <v>266</v>
      </c>
    </row>
    <row r="19" spans="1:3" s="237" customFormat="1" ht="15.6" customHeight="1">
      <c r="A19" s="236"/>
      <c r="B19" s="3" t="s">
        <v>2</v>
      </c>
      <c r="C19" s="241" t="s">
        <v>267</v>
      </c>
    </row>
    <row r="20" spans="1:3" s="237" customFormat="1" ht="15.6" customHeight="1">
      <c r="A20" s="236"/>
      <c r="B20" s="3"/>
      <c r="C20" s="240" t="s">
        <v>268</v>
      </c>
    </row>
    <row r="21" spans="1:3" s="237" customFormat="1" ht="15.6" customHeight="1">
      <c r="A21" s="236"/>
      <c r="B21" s="3"/>
      <c r="C21" s="240" t="s">
        <v>372</v>
      </c>
    </row>
    <row r="22" spans="1:3" s="237" customFormat="1" ht="15.6" customHeight="1">
      <c r="A22" s="236"/>
      <c r="B22" s="3"/>
      <c r="C22" s="240" t="s">
        <v>373</v>
      </c>
    </row>
    <row r="23" spans="1:3" s="237" customFormat="1" ht="15.6" customHeight="1">
      <c r="A23" s="236"/>
      <c r="B23" s="3"/>
      <c r="C23" s="241" t="s">
        <v>269</v>
      </c>
    </row>
    <row r="24" spans="1:3" s="237" customFormat="1" ht="15.6" customHeight="1">
      <c r="A24" s="236"/>
      <c r="B24" s="3"/>
      <c r="C24" s="240" t="s">
        <v>270</v>
      </c>
    </row>
    <row r="25" spans="1:3" s="237" customFormat="1" ht="15.6" customHeight="1">
      <c r="A25" s="236"/>
      <c r="B25" s="3"/>
      <c r="C25" s="241" t="s">
        <v>254</v>
      </c>
    </row>
    <row r="26" spans="1:3" s="237" customFormat="1" ht="15.6" customHeight="1">
      <c r="A26" s="236"/>
      <c r="B26" s="3"/>
      <c r="C26" s="240" t="s">
        <v>255</v>
      </c>
    </row>
    <row r="27" spans="1:3" s="237" customFormat="1" ht="15.6" customHeight="1">
      <c r="A27" s="236"/>
      <c r="B27" s="3"/>
      <c r="C27" s="240" t="s">
        <v>256</v>
      </c>
    </row>
    <row r="28" spans="1:3" s="237" customFormat="1" ht="15.6" customHeight="1">
      <c r="A28" s="236"/>
      <c r="B28" s="3"/>
      <c r="C28" s="241" t="s">
        <v>257</v>
      </c>
    </row>
    <row r="29" spans="1:3" s="237" customFormat="1" ht="15.6" customHeight="1">
      <c r="A29" s="236"/>
      <c r="B29" s="3"/>
      <c r="C29" s="240" t="s">
        <v>258</v>
      </c>
    </row>
    <row r="30" spans="1:3" s="237" customFormat="1" ht="15.6" customHeight="1">
      <c r="A30" s="236"/>
      <c r="B30" s="3"/>
      <c r="C30" s="240" t="s">
        <v>259</v>
      </c>
    </row>
    <row r="31" spans="1:3" s="237" customFormat="1" ht="15.6" customHeight="1">
      <c r="A31" s="236"/>
      <c r="B31" s="3"/>
      <c r="C31" s="240" t="s">
        <v>260</v>
      </c>
    </row>
    <row r="32" spans="1:3" s="237" customFormat="1" ht="16.5" customHeight="1">
      <c r="A32" s="236"/>
      <c r="B32" s="3"/>
      <c r="C32" s="239"/>
    </row>
    <row r="33" spans="1:3" s="237" customFormat="1" ht="16.5" customHeight="1">
      <c r="A33" s="236"/>
      <c r="B33" s="3"/>
      <c r="C33" s="235"/>
    </row>
    <row r="34" spans="1:3" s="237" customFormat="1" ht="16.5" customHeight="1">
      <c r="A34" s="236"/>
      <c r="B34" s="3"/>
      <c r="C34" s="4"/>
    </row>
    <row r="35" spans="1:3" s="237" customFormat="1" ht="16.5" customHeight="1">
      <c r="A35" s="236"/>
      <c r="B35" s="3"/>
      <c r="C35" s="4"/>
    </row>
    <row r="36" spans="1:3" s="237" customFormat="1" ht="16.5" customHeight="1">
      <c r="A36" s="236"/>
      <c r="B36" s="3"/>
      <c r="C36" s="4"/>
    </row>
    <row r="37" spans="1:3" s="237" customFormat="1" ht="16.5" customHeight="1">
      <c r="A37" s="236"/>
      <c r="B37" s="3"/>
      <c r="C37" s="4"/>
    </row>
    <row r="38" spans="1:3" s="237" customFormat="1" ht="16.5" customHeight="1">
      <c r="A38" s="236"/>
      <c r="B38" s="3"/>
      <c r="C38" s="4"/>
    </row>
    <row r="39" spans="1:3" s="237" customFormat="1" ht="16.5" customHeight="1">
      <c r="A39" s="236"/>
      <c r="B39" s="3"/>
      <c r="C39" s="4"/>
    </row>
    <row r="40" spans="1:3" s="237" customFormat="1" ht="16.5" customHeight="1">
      <c r="A40" s="236"/>
      <c r="B40" s="3"/>
      <c r="C40" s="4"/>
    </row>
    <row r="41" spans="1:3" s="237" customFormat="1" ht="16.5" customHeight="1">
      <c r="A41" s="236"/>
      <c r="B41" s="3"/>
      <c r="C41" s="4"/>
    </row>
    <row r="42" spans="1:3" s="237" customFormat="1" ht="16.5" customHeight="1">
      <c r="A42" s="236"/>
      <c r="B42" s="3"/>
      <c r="C42" s="4"/>
    </row>
    <row r="43" spans="1:3" s="237" customFormat="1" ht="16.5" customHeight="1">
      <c r="A43" s="236"/>
      <c r="B43" s="3"/>
      <c r="C43" s="4"/>
    </row>
    <row r="44" spans="1:3" s="237" customFormat="1" ht="16.5" customHeight="1">
      <c r="A44" s="236"/>
      <c r="B44" s="3"/>
      <c r="C44" s="4"/>
    </row>
    <row r="45" spans="1:3" s="237" customFormat="1" ht="16.5" customHeight="1">
      <c r="A45" s="236"/>
      <c r="B45" s="3"/>
      <c r="C45" s="4"/>
    </row>
    <row r="46" spans="1:3" ht="14.25" customHeight="1">
      <c r="A46" s="5"/>
      <c r="B46" s="234"/>
      <c r="C46" s="4"/>
    </row>
    <row r="47" spans="1:3" ht="14.25" customHeight="1">
      <c r="A47" s="5"/>
      <c r="B47" s="3"/>
      <c r="C47" s="4"/>
    </row>
    <row r="48" spans="1:3" ht="14.25" customHeight="1">
      <c r="A48" s="5"/>
      <c r="B48" s="3"/>
      <c r="C48" s="4"/>
    </row>
    <row r="49" spans="1:3" ht="14.25" customHeight="1">
      <c r="A49" s="5"/>
      <c r="B49" s="3"/>
      <c r="C49" s="4"/>
    </row>
    <row r="50" spans="1:3" ht="14.25" customHeight="1">
      <c r="A50" s="5"/>
      <c r="B50" s="3"/>
      <c r="C50" s="4"/>
    </row>
    <row r="51" spans="1:3" ht="14.25" customHeight="1">
      <c r="A51" s="5"/>
      <c r="B51" s="3"/>
      <c r="C51" s="4"/>
    </row>
    <row r="52" spans="1:3" ht="14.25" customHeight="1">
      <c r="A52" s="5"/>
      <c r="B52" s="3"/>
      <c r="C52" s="4"/>
    </row>
    <row r="53" spans="1:3" ht="14.25" customHeight="1">
      <c r="A53" s="5"/>
      <c r="B53" s="3"/>
      <c r="C53" s="4"/>
    </row>
    <row r="54" spans="1:3" ht="14.25" customHeight="1">
      <c r="A54" s="5"/>
      <c r="B54" s="3"/>
      <c r="C54" s="4"/>
    </row>
    <row r="55" spans="1:3" ht="14.25" customHeight="1">
      <c r="A55" s="5"/>
      <c r="B55" s="3"/>
      <c r="C55" s="4"/>
    </row>
    <row r="56" spans="1:3" ht="14.25" customHeight="1">
      <c r="A56" s="5"/>
      <c r="B56" s="3"/>
      <c r="C56" s="4"/>
    </row>
    <row r="57" spans="1:3" ht="14.25" customHeight="1">
      <c r="A57" s="5"/>
      <c r="B57" s="3"/>
      <c r="C57" s="4"/>
    </row>
    <row r="58" spans="1:3" ht="14.25" customHeight="1">
      <c r="A58" s="5"/>
      <c r="B58" s="3"/>
      <c r="C58" s="4"/>
    </row>
    <row r="59" spans="1:3" ht="14.25" customHeight="1">
      <c r="A59" s="5"/>
      <c r="B59" s="3"/>
      <c r="C59" s="4"/>
    </row>
    <row r="60" spans="1:3" ht="14.25" customHeight="1">
      <c r="A60" s="5"/>
      <c r="B60" s="3"/>
      <c r="C60" s="4"/>
    </row>
    <row r="61" spans="1:3" ht="14.25" customHeight="1">
      <c r="A61" s="5"/>
      <c r="B61" s="3"/>
      <c r="C61" s="4"/>
    </row>
    <row r="62" spans="1:3" ht="14.25" customHeight="1">
      <c r="A62" s="5"/>
      <c r="B62" s="3"/>
      <c r="C62" s="4"/>
    </row>
    <row r="63" spans="1:3" ht="14.25" customHeight="1">
      <c r="A63" s="5"/>
      <c r="B63" s="3"/>
      <c r="C63" s="4"/>
    </row>
    <row r="64" spans="1:3" ht="14.25" customHeight="1">
      <c r="A64" s="5"/>
      <c r="B64" s="3"/>
      <c r="C64" s="4"/>
    </row>
    <row r="65" spans="1:3" ht="14.25" customHeight="1">
      <c r="A65" s="5"/>
      <c r="B65" s="3"/>
      <c r="C65" s="4"/>
    </row>
    <row r="66" spans="1:3" ht="14.25" customHeight="1">
      <c r="A66" s="5"/>
      <c r="B66" s="3"/>
      <c r="C66" s="4"/>
    </row>
    <row r="67" spans="1:3" ht="14.25" customHeight="1">
      <c r="A67" s="5"/>
      <c r="B67" s="3"/>
      <c r="C67" s="4"/>
    </row>
    <row r="68" spans="1:3" ht="14.25" customHeight="1">
      <c r="A68" s="5"/>
      <c r="B68" s="3"/>
      <c r="C68" s="4"/>
    </row>
    <row r="69" spans="1:3" ht="14.25" customHeight="1">
      <c r="A69" s="5"/>
      <c r="B69" s="3"/>
      <c r="C69" s="4"/>
    </row>
    <row r="70" spans="1:3" ht="14.25" customHeight="1">
      <c r="A70" s="5"/>
      <c r="B70" s="3"/>
      <c r="C70" s="4"/>
    </row>
    <row r="71" spans="1:3" ht="14.25" customHeight="1">
      <c r="A71" s="5"/>
      <c r="B71" s="3"/>
      <c r="C71" s="4"/>
    </row>
    <row r="72" spans="1:3" ht="14.25" customHeight="1">
      <c r="A72" s="5"/>
      <c r="B72" s="3"/>
      <c r="C72" s="4"/>
    </row>
    <row r="73" spans="1:3" ht="14.25" customHeight="1">
      <c r="A73" s="5"/>
      <c r="B73" s="3"/>
      <c r="C73" s="4"/>
    </row>
    <row r="74" spans="1:3" ht="14.25" customHeight="1">
      <c r="A74" s="5"/>
      <c r="B74" s="3"/>
      <c r="C74" s="4"/>
    </row>
    <row r="75" spans="1:3" ht="14.25" customHeight="1">
      <c r="A75" s="5"/>
      <c r="B75" s="3"/>
      <c r="C75" s="4"/>
    </row>
    <row r="76" spans="1:3" ht="14.25" customHeight="1">
      <c r="A76" s="5"/>
      <c r="B76" s="3"/>
      <c r="C76" s="4"/>
    </row>
    <row r="77" spans="1:3" ht="14.25" customHeight="1">
      <c r="A77" s="5"/>
      <c r="B77" s="3"/>
      <c r="C77" s="4"/>
    </row>
    <row r="78" spans="1:3" ht="14.25" customHeight="1">
      <c r="A78" s="5"/>
      <c r="B78" s="3"/>
      <c r="C78" s="4"/>
    </row>
    <row r="79" spans="1:3" ht="14.25" customHeight="1">
      <c r="A79" s="5"/>
      <c r="B79" s="3"/>
      <c r="C79" s="4"/>
    </row>
    <row r="80" spans="1:3" ht="14.25" customHeight="1">
      <c r="A80" s="5"/>
      <c r="B80" s="3"/>
      <c r="C80" s="4"/>
    </row>
    <row r="81" spans="1:3" ht="14.25" customHeight="1">
      <c r="A81" s="5"/>
      <c r="B81" s="3"/>
      <c r="C81" s="4"/>
    </row>
    <row r="82" spans="1:3" ht="14.25" customHeight="1">
      <c r="A82" s="5"/>
      <c r="B82" s="3"/>
      <c r="C82" s="4"/>
    </row>
    <row r="83" spans="1:3" ht="14.25" customHeight="1">
      <c r="A83" s="5"/>
      <c r="B83" s="3"/>
    </row>
    <row r="84" spans="1:3" ht="14.25" customHeight="1">
      <c r="A84" s="5"/>
      <c r="B84" s="3"/>
    </row>
    <row r="85" spans="1:3" ht="14.25" customHeight="1">
      <c r="A85" s="5"/>
      <c r="B85" s="3"/>
    </row>
    <row r="86" spans="1:3" ht="14.25" customHeight="1">
      <c r="A86" s="5"/>
      <c r="B86" s="3"/>
    </row>
    <row r="87" spans="1:3" ht="14.25" customHeight="1">
      <c r="A87" s="5"/>
      <c r="B87" s="3"/>
    </row>
    <row r="88" spans="1:3" ht="14.25" customHeight="1">
      <c r="A88" s="5"/>
      <c r="B88" s="3"/>
    </row>
    <row r="89" spans="1:3" ht="14.25" customHeight="1">
      <c r="A89" s="5"/>
      <c r="B89" s="3"/>
    </row>
    <row r="90" spans="1:3" ht="14.25" customHeight="1">
      <c r="A90" s="5"/>
      <c r="B90" s="3"/>
    </row>
    <row r="91" spans="1:3" ht="14.25" customHeight="1">
      <c r="A91" s="5"/>
      <c r="B91" s="3"/>
    </row>
    <row r="92" spans="1:3" ht="14.25" customHeight="1">
      <c r="A92" s="5"/>
      <c r="B92" s="3"/>
    </row>
    <row r="93" spans="1:3" ht="14.25" customHeight="1">
      <c r="A93" s="5"/>
      <c r="B93" s="3"/>
    </row>
    <row r="94" spans="1:3" ht="14.25" customHeight="1">
      <c r="A94" s="5"/>
      <c r="B94" s="3"/>
    </row>
    <row r="95" spans="1:3" ht="14.25" customHeight="1">
      <c r="A95" s="5"/>
      <c r="B95" s="3"/>
    </row>
  </sheetData>
  <pageMargins left="0.74803149606299213" right="0.74803149606299213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G25" sqref="G25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0.5"/>
  <cols>
    <col min="1" max="1" width="15.33203125" customWidth="1"/>
  </cols>
  <sheetData/>
  <pageMargins left="0.7" right="0.7" top="0.75" bottom="0.75" header="0.3" footer="0.3"/>
  <pageSetup paperSize="9" orientation="portrait" r:id="rId1"/>
  <legacyDrawing r:id="rId2"/>
  <oleObjects>
    <oleObject progId="Word.Document.12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</vt:lpstr>
      <vt:lpstr>График</vt:lpstr>
      <vt:lpstr>План</vt:lpstr>
      <vt:lpstr>Компетенции</vt:lpstr>
      <vt:lpstr>Кабинеты</vt:lpstr>
      <vt:lpstr>Start</vt:lpstr>
      <vt:lpstr>Пояснительная записка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2018-06-13T10:22:58Z</cp:lastPrinted>
  <dcterms:created xsi:type="dcterms:W3CDTF">2011-05-05T04:03:53Z</dcterms:created>
  <dcterms:modified xsi:type="dcterms:W3CDTF">2018-06-13T11:57:42Z</dcterms:modified>
</cp:coreProperties>
</file>