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05" windowWidth="10005" windowHeight="7005" tabRatio="750" activeTab="3"/>
  </bookViews>
  <sheets>
    <sheet name="Титул" sheetId="17" r:id="rId1"/>
    <sheet name="Start" sheetId="9" state="hidden" r:id="rId2"/>
    <sheet name="План " sheetId="22" r:id="rId3"/>
    <sheet name="График " sheetId="19" r:id="rId4"/>
  </sheets>
  <calcPr calcId="125725"/>
</workbook>
</file>

<file path=xl/calcChain.xml><?xml version="1.0" encoding="utf-8"?>
<calcChain xmlns="http://schemas.openxmlformats.org/spreadsheetml/2006/main">
  <c r="J10" i="22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H47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H43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H39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H35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H21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H16"/>
  <c r="I31"/>
  <c r="I19"/>
  <c r="P20" l="1"/>
  <c r="P9" s="1"/>
  <c r="Q20"/>
  <c r="Q9" s="1"/>
  <c r="H10"/>
  <c r="I11"/>
  <c r="I12"/>
  <c r="I13"/>
  <c r="I14"/>
  <c r="I15"/>
  <c r="I17"/>
  <c r="I16" s="1"/>
  <c r="I18"/>
  <c r="AL20"/>
  <c r="I22"/>
  <c r="I23"/>
  <c r="I24"/>
  <c r="I25"/>
  <c r="I26"/>
  <c r="I27"/>
  <c r="I28"/>
  <c r="I29"/>
  <c r="I30"/>
  <c r="I32"/>
  <c r="I33"/>
  <c r="H34"/>
  <c r="H20" s="1"/>
  <c r="L34"/>
  <c r="L20" s="1"/>
  <c r="L9" s="1"/>
  <c r="M34"/>
  <c r="M20" s="1"/>
  <c r="M9" s="1"/>
  <c r="P34"/>
  <c r="Q34"/>
  <c r="T34"/>
  <c r="T20" s="1"/>
  <c r="T9" s="1"/>
  <c r="U34"/>
  <c r="U20" s="1"/>
  <c r="U9" s="1"/>
  <c r="X34"/>
  <c r="X20" s="1"/>
  <c r="X9" s="1"/>
  <c r="Y34"/>
  <c r="Y20" s="1"/>
  <c r="Y9" s="1"/>
  <c r="AB34"/>
  <c r="AB20" s="1"/>
  <c r="AB9" s="1"/>
  <c r="AC34"/>
  <c r="AC20" s="1"/>
  <c r="AC9" s="1"/>
  <c r="AF34"/>
  <c r="AF20" s="1"/>
  <c r="AF9" s="1"/>
  <c r="AG34"/>
  <c r="AG20" s="1"/>
  <c r="AG9" s="1"/>
  <c r="AJ34"/>
  <c r="AJ20" s="1"/>
  <c r="AJ9" s="1"/>
  <c r="AK34"/>
  <c r="AK20" s="1"/>
  <c r="AK9" s="1"/>
  <c r="I36"/>
  <c r="I35" s="1"/>
  <c r="J37"/>
  <c r="I40"/>
  <c r="I39" s="1"/>
  <c r="J41"/>
  <c r="I44"/>
  <c r="I43" s="1"/>
  <c r="J45"/>
  <c r="I48"/>
  <c r="I47" s="1"/>
  <c r="I10" l="1"/>
  <c r="H9"/>
  <c r="H8"/>
  <c r="I21"/>
  <c r="AH34"/>
  <c r="AH20" s="1"/>
  <c r="AH9" s="1"/>
  <c r="Z34"/>
  <c r="Z20" s="1"/>
  <c r="Z9" s="1"/>
  <c r="R34"/>
  <c r="R20" s="1"/>
  <c r="R9" s="1"/>
  <c r="N34"/>
  <c r="N20" s="1"/>
  <c r="N9" s="1"/>
  <c r="AI34"/>
  <c r="AI20" s="1"/>
  <c r="AI9" s="1"/>
  <c r="AE34"/>
  <c r="AE20" s="1"/>
  <c r="AE9" s="1"/>
  <c r="AA34"/>
  <c r="AA20" s="1"/>
  <c r="AA9" s="1"/>
  <c r="W34"/>
  <c r="W20" s="1"/>
  <c r="W9" s="1"/>
  <c r="S34"/>
  <c r="S20" s="1"/>
  <c r="S9" s="1"/>
  <c r="O34"/>
  <c r="O20" s="1"/>
  <c r="O9" s="1"/>
  <c r="K34"/>
  <c r="K20" s="1"/>
  <c r="K9" s="1"/>
  <c r="AD34"/>
  <c r="AD20" s="1"/>
  <c r="AD9" s="1"/>
  <c r="V34"/>
  <c r="V20" s="1"/>
  <c r="V9" s="1"/>
  <c r="J34"/>
  <c r="J20" s="1"/>
  <c r="J9" s="1"/>
  <c r="I34"/>
  <c r="I20" l="1"/>
  <c r="I9" s="1"/>
</calcChain>
</file>

<file path=xl/sharedStrings.xml><?xml version="1.0" encoding="utf-8"?>
<sst xmlns="http://schemas.openxmlformats.org/spreadsheetml/2006/main" count="198" uniqueCount="153">
  <si>
    <t>1</t>
  </si>
  <si>
    <t>2</t>
  </si>
  <si>
    <t>Математика</t>
  </si>
  <si>
    <t>Общепрофессиональные дисциплины</t>
  </si>
  <si>
    <t>ЕН</t>
  </si>
  <si>
    <t>Математический и общий естественнонаучный цикл</t>
  </si>
  <si>
    <t>ЕН.01</t>
  </si>
  <si>
    <t>ЕН.02</t>
  </si>
  <si>
    <t>ОГСЭ</t>
  </si>
  <si>
    <t>Общий гуманитарный и социально-экономический цикл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</si>
  <si>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</si>
  <si>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</si>
  <si>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</si>
  <si>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</si>
  <si>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</si>
  <si>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</si>
  <si>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ОГСЭ.04</t>
  </si>
  <si>
    <t>ОП</t>
  </si>
  <si>
    <t>Безопасность жизнедеятельности</t>
  </si>
  <si>
    <t>ОП.01</t>
  </si>
  <si>
    <t>Инженерная графика</t>
  </si>
  <si>
    <t>ОП.02</t>
  </si>
  <si>
    <t>ОП.03</t>
  </si>
  <si>
    <t>ОП.04</t>
  </si>
  <si>
    <t>ОП.05</t>
  </si>
  <si>
    <t>Материаловедение</t>
  </si>
  <si>
    <t>ОП.06</t>
  </si>
  <si>
    <t>ОП.07</t>
  </si>
  <si>
    <t>ОП.08</t>
  </si>
  <si>
    <t>ОП.09</t>
  </si>
  <si>
    <t>ОП.10</t>
  </si>
  <si>
    <t>ПМ</t>
  </si>
  <si>
    <t>Профессиональные модули</t>
  </si>
  <si>
    <t>ПМ.01</t>
  </si>
  <si>
    <t>МДК.01.01</t>
  </si>
  <si>
    <t>Учебная практика</t>
  </si>
  <si>
    <t>ПМ.02</t>
  </si>
  <si>
    <t>МДК.02.01</t>
  </si>
  <si>
    <t>ПМ.03</t>
  </si>
  <si>
    <t>МДК.03.01</t>
  </si>
  <si>
    <t>Преддипломная практика</t>
  </si>
  <si>
    <t>ПМ.04</t>
  </si>
  <si>
    <t>МДК.04.01</t>
  </si>
  <si>
    <t>Индекс</t>
  </si>
  <si>
    <t>Наименование циклов, разделов,_x000D_
дисциплин, профессиональных модулей, МДК, практик</t>
  </si>
  <si>
    <t>Распределение по курсам и семестрам</t>
  </si>
  <si>
    <t>Курс 3</t>
  </si>
  <si>
    <t>Курс 5</t>
  </si>
  <si>
    <t>Самостоятельная</t>
  </si>
  <si>
    <t>Семестр 9</t>
  </si>
  <si>
    <t>Всего</t>
  </si>
  <si>
    <t xml:space="preserve"> нед</t>
  </si>
  <si>
    <t>Лаб. и пр. занятия</t>
  </si>
  <si>
    <t>Максим.</t>
  </si>
  <si>
    <t>76</t>
  </si>
  <si>
    <t>П</t>
  </si>
  <si>
    <t>Профессиональный цикл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</si>
  <si>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</si>
  <si>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</si>
  <si>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</si>
  <si>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</si>
  <si>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</si>
  <si>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</si>
  <si>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</si>
  <si>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</si>
  <si>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</si>
  <si>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Техник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</si>
  <si>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</si>
  <si>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</si>
  <si>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</si>
  <si>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</si>
  <si>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</si>
  <si>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</si>
  <si>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 xml:space="preserve">     № </t>
  </si>
  <si>
    <t>формы промежуточной аттестации</t>
  </si>
  <si>
    <t>УП.04</t>
  </si>
  <si>
    <t>ПП.04</t>
  </si>
  <si>
    <t>Производственная практика</t>
  </si>
  <si>
    <t>УП.03</t>
  </si>
  <si>
    <t>ПП.03</t>
  </si>
  <si>
    <t>УП.02</t>
  </si>
  <si>
    <t>ПП.02</t>
  </si>
  <si>
    <t>УП.01</t>
  </si>
  <si>
    <t>ПП.01</t>
  </si>
  <si>
    <t>всего</t>
  </si>
  <si>
    <t>экзаиенов</t>
  </si>
  <si>
    <t>диф.зачетов</t>
  </si>
  <si>
    <t>зачетов</t>
  </si>
  <si>
    <t>Уверждаю</t>
  </si>
  <si>
    <t>Директор КОГПОАУ ВЭМТ</t>
  </si>
  <si>
    <t>Кировское областное государственное профессиональное образовательное автономное  учреждение                                 "Вятский электромашиностроительный техникум"</t>
  </si>
  <si>
    <t>обзорные, установочные занятия</t>
  </si>
  <si>
    <t>экзамены</t>
  </si>
  <si>
    <t>зачеты</t>
  </si>
  <si>
    <t>домашние контрольные работы</t>
  </si>
  <si>
    <t>другие формы контроля</t>
  </si>
  <si>
    <t>дифзачеты</t>
  </si>
  <si>
    <t>заочное</t>
  </si>
  <si>
    <t>государственная итоговая  аттестация    6 нед</t>
  </si>
  <si>
    <t xml:space="preserve"> </t>
  </si>
  <si>
    <t>3 курс</t>
  </si>
  <si>
    <t>2 курс</t>
  </si>
  <si>
    <t>1 курс</t>
  </si>
  <si>
    <t>недель</t>
  </si>
  <si>
    <t>часов</t>
  </si>
  <si>
    <t>Государственная итоговая аттестация</t>
  </si>
  <si>
    <t>Производственная практика (преддипломная)</t>
  </si>
  <si>
    <t>Продолжительность 
лабораторно-экзаменационных 
сессий</t>
  </si>
  <si>
    <t>курс</t>
  </si>
  <si>
    <t>среднего общего образования</t>
  </si>
  <si>
    <t>3 г 10м</t>
  </si>
  <si>
    <t>2,3,4</t>
  </si>
  <si>
    <t>27.02.06</t>
  </si>
  <si>
    <t>Контроль работы измерительных приборов</t>
  </si>
  <si>
    <t>Приказ об утверждении ФГОС от 9 декабря 2016 г</t>
  </si>
  <si>
    <t>Курс 1</t>
  </si>
  <si>
    <t>ОГСЭ.05</t>
  </si>
  <si>
    <t>Психология общения</t>
  </si>
  <si>
    <t>Курс 4</t>
  </si>
  <si>
    <t>Компьютерное моделирование</t>
  </si>
  <si>
    <t>Менеджмент</t>
  </si>
  <si>
    <t>Метрология и стандартизация</t>
  </si>
  <si>
    <t>Аналоговая схемотехника</t>
  </si>
  <si>
    <t>Электротехника</t>
  </si>
  <si>
    <t>Экономика организации</t>
  </si>
  <si>
    <t>Электронная техника</t>
  </si>
  <si>
    <t>Правовое обеспечение профессиональной деятельности</t>
  </si>
  <si>
    <t>ОП.11</t>
  </si>
  <si>
    <t>Осуществление технического обслуживания рабочих эталонов и поверочного оборудования</t>
  </si>
  <si>
    <t>Технология ремонта и техобслуживания</t>
  </si>
  <si>
    <t>Осуществление метрологической экспертизы средств измерений, испытаний и контроля</t>
  </si>
  <si>
    <t>Технология метрологического обеспечения измерений</t>
  </si>
  <si>
    <t>Технология метрологического надзора</t>
  </si>
  <si>
    <t>Выполнение работ по одной или нескольким профессиям рабочих, должностям служащих</t>
  </si>
  <si>
    <t>__________ М.Ю.Казакова  "___"_____________2019 г</t>
  </si>
  <si>
    <t>ГИА</t>
  </si>
  <si>
    <t>ПДП</t>
  </si>
  <si>
    <t>Информациооные технологии в профессиональной деятельности*</t>
  </si>
  <si>
    <t>Курс. проект.</t>
  </si>
  <si>
    <t>в том числе</t>
  </si>
  <si>
    <t>Обязательная</t>
  </si>
  <si>
    <t>Максимальная</t>
  </si>
  <si>
    <t>Курс 2</t>
  </si>
  <si>
    <t>Учебная нагрузка обучающихся, ч</t>
  </si>
  <si>
    <t>ОП.12*</t>
  </si>
  <si>
    <t xml:space="preserve">Иностранный язык </t>
  </si>
  <si>
    <t>ЕН.03</t>
  </si>
  <si>
    <t xml:space="preserve">Экологические основы природопользования </t>
  </si>
  <si>
    <t>Средства и методы измерения</t>
  </si>
  <si>
    <t xml:space="preserve">Осуществление метрологического  надзора за соблюдением правил и норм  по обеспечению единства измерений на предприятии </t>
  </si>
  <si>
    <t>Выполнение работ по профессии 18494 Слесарь по контрольно-измерительным приборм и автоматике</t>
  </si>
  <si>
    <t xml:space="preserve"> Сводные данные по бюджету времени</t>
  </si>
  <si>
    <t>4 курс</t>
  </si>
</sst>
</file>

<file path=xl/styles.xml><?xml version="1.0" encoding="utf-8"?>
<styleSheet xmlns="http://schemas.openxmlformats.org/spreadsheetml/2006/main">
  <fonts count="26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ahoma"/>
      <family val="2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indexed="8"/>
      <name val="Tahoma"/>
      <family val="2"/>
      <charset val="204"/>
    </font>
    <font>
      <b/>
      <i/>
      <sz val="8"/>
      <color indexed="8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CCECFF"/>
        <bgColor indexed="16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" fillId="5" borderId="9" applyProtection="0">
      <alignment horizontal="center" vertical="center"/>
    </xf>
    <xf numFmtId="0" fontId="3" fillId="0" borderId="0"/>
  </cellStyleXfs>
  <cellXfs count="430">
    <xf numFmtId="0" fontId="0" fillId="0" borderId="0" xfId="0"/>
    <xf numFmtId="0" fontId="1" fillId="0" borderId="0" xfId="0" applyFont="1"/>
    <xf numFmtId="0" fontId="5" fillId="0" borderId="0" xfId="3"/>
    <xf numFmtId="0" fontId="5" fillId="2" borderId="0" xfId="3" applyFont="1" applyFill="1" applyBorder="1" applyAlignment="1" applyProtection="1">
      <alignment horizontal="left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>
      <alignment wrapText="1"/>
    </xf>
    <xf numFmtId="0" fontId="5" fillId="0" borderId="0" xfId="3"/>
    <xf numFmtId="0" fontId="15" fillId="0" borderId="0" xfId="3" applyFont="1" applyAlignment="1" applyProtection="1">
      <alignment horizontal="right" vertical="center"/>
      <protection locked="0"/>
    </xf>
    <xf numFmtId="0" fontId="15" fillId="0" borderId="0" xfId="3" applyNumberFormat="1" applyFont="1" applyBorder="1" applyAlignment="1" applyProtection="1">
      <alignment horizontal="right" vertical="center"/>
      <protection locked="0"/>
    </xf>
    <xf numFmtId="0" fontId="15" fillId="0" borderId="0" xfId="3" applyFont="1" applyBorder="1" applyAlignment="1">
      <alignment horizontal="right"/>
    </xf>
    <xf numFmtId="0" fontId="16" fillId="0" borderId="0" xfId="3" applyFont="1" applyAlignment="1" applyProtection="1">
      <alignment horizontal="right" vertical="center"/>
      <protection locked="0"/>
    </xf>
    <xf numFmtId="0" fontId="16" fillId="0" borderId="0" xfId="3" applyNumberFormat="1" applyFont="1" applyBorder="1" applyAlignment="1" applyProtection="1">
      <alignment horizontal="right" vertical="center"/>
      <protection locked="0"/>
    </xf>
    <xf numFmtId="0" fontId="16" fillId="0" borderId="0" xfId="3" applyFont="1" applyBorder="1" applyAlignment="1">
      <alignment horizontal="right"/>
    </xf>
    <xf numFmtId="0" fontId="16" fillId="2" borderId="0" xfId="3" applyFont="1" applyFill="1" applyBorder="1" applyAlignment="1" applyProtection="1">
      <alignment horizontal="center" vertical="center"/>
      <protection locked="0"/>
    </xf>
    <xf numFmtId="0" fontId="18" fillId="0" borderId="0" xfId="3" applyFont="1"/>
    <xf numFmtId="0" fontId="18" fillId="2" borderId="0" xfId="3" applyFont="1" applyFill="1" applyBorder="1" applyAlignment="1" applyProtection="1">
      <alignment horizontal="center" vertical="center"/>
      <protection locked="0"/>
    </xf>
    <xf numFmtId="0" fontId="21" fillId="2" borderId="0" xfId="3" applyFont="1" applyFill="1" applyBorder="1" applyAlignment="1" applyProtection="1">
      <alignment horizontal="center" vertical="center"/>
      <protection locked="0"/>
    </xf>
    <xf numFmtId="0" fontId="19" fillId="2" borderId="0" xfId="3" applyFont="1" applyFill="1" applyBorder="1" applyAlignment="1" applyProtection="1">
      <alignment horizontal="center" vertical="center"/>
      <protection locked="0"/>
    </xf>
    <xf numFmtId="0" fontId="19" fillId="2" borderId="0" xfId="3" applyFont="1" applyFill="1" applyBorder="1" applyAlignment="1" applyProtection="1">
      <alignment horizontal="left" vertical="center"/>
      <protection locked="0"/>
    </xf>
    <xf numFmtId="0" fontId="1" fillId="2" borderId="0" xfId="3" applyFont="1" applyFill="1" applyBorder="1" applyAlignment="1" applyProtection="1">
      <alignment horizontal="center" vertical="center"/>
      <protection locked="0"/>
    </xf>
    <xf numFmtId="0" fontId="1" fillId="4" borderId="0" xfId="4" applyFill="1"/>
    <xf numFmtId="0" fontId="22" fillId="4" borderId="1" xfId="4" applyNumberFormat="1" applyFont="1" applyFill="1" applyBorder="1" applyAlignment="1" applyProtection="1">
      <alignment horizontal="center" vertical="center"/>
      <protection locked="0"/>
    </xf>
    <xf numFmtId="0" fontId="23" fillId="4" borderId="1" xfId="4" applyNumberFormat="1" applyFont="1" applyFill="1" applyBorder="1" applyAlignment="1" applyProtection="1">
      <alignment horizontal="center" vertical="center"/>
      <protection locked="0"/>
    </xf>
    <xf numFmtId="0" fontId="23" fillId="4" borderId="17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5" xfId="4" applyNumberFormat="1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Alignment="1" applyProtection="1">
      <alignment horizontal="center" vertical="center"/>
      <protection locked="0"/>
    </xf>
    <xf numFmtId="0" fontId="1" fillId="4" borderId="0" xfId="4" applyFont="1" applyFill="1" applyAlignment="1" applyProtection="1">
      <alignment horizontal="left" vertical="center"/>
      <protection locked="0"/>
    </xf>
    <xf numFmtId="0" fontId="1" fillId="3" borderId="1" xfId="4" applyNumberFormat="1" applyFont="1" applyFill="1" applyBorder="1" applyAlignment="1" applyProtection="1">
      <alignment horizontal="center" vertical="center"/>
      <protection locked="0"/>
    </xf>
    <xf numFmtId="0" fontId="17" fillId="2" borderId="0" xfId="3" applyFont="1" applyFill="1" applyBorder="1" applyAlignment="1" applyProtection="1">
      <alignment horizontal="left" vertical="center"/>
      <protection locked="0"/>
    </xf>
    <xf numFmtId="0" fontId="2" fillId="5" borderId="22" xfId="4" applyNumberFormat="1" applyFont="1" applyFill="1" applyBorder="1" applyAlignment="1" applyProtection="1">
      <alignment horizontal="left" vertical="center" wrapText="1"/>
      <protection locked="0"/>
    </xf>
    <xf numFmtId="0" fontId="1" fillId="5" borderId="22" xfId="4" applyNumberFormat="1" applyFont="1" applyFill="1" applyBorder="1" applyAlignment="1" applyProtection="1">
      <alignment horizontal="left" vertical="center" wrapText="1"/>
      <protection locked="0"/>
    </xf>
    <xf numFmtId="0" fontId="1" fillId="3" borderId="20" xfId="4" applyNumberFormat="1" applyFont="1" applyFill="1" applyBorder="1" applyAlignment="1" applyProtection="1">
      <alignment horizontal="left" vertical="center" wrapText="1"/>
      <protection locked="0"/>
    </xf>
    <xf numFmtId="0" fontId="1" fillId="6" borderId="0" xfId="4" applyFill="1"/>
    <xf numFmtId="0" fontId="1" fillId="4" borderId="41" xfId="4" applyFill="1" applyBorder="1"/>
    <xf numFmtId="0" fontId="1" fillId="3" borderId="12" xfId="4" applyNumberFormat="1" applyFont="1" applyFill="1" applyBorder="1" applyAlignment="1">
      <alignment horizontal="center" vertical="center" wrapText="1"/>
    </xf>
    <xf numFmtId="0" fontId="1" fillId="3" borderId="5" xfId="4" applyNumberFormat="1" applyFont="1" applyFill="1" applyBorder="1" applyAlignment="1">
      <alignment horizontal="center" vertical="center"/>
    </xf>
    <xf numFmtId="0" fontId="1" fillId="3" borderId="5" xfId="4" applyNumberFormat="1" applyFont="1" applyFill="1" applyBorder="1" applyAlignment="1">
      <alignment horizontal="center" vertical="center" wrapText="1"/>
    </xf>
    <xf numFmtId="0" fontId="1" fillId="4" borderId="1" xfId="4" applyNumberFormat="1" applyFont="1" applyFill="1" applyBorder="1" applyAlignment="1">
      <alignment horizontal="left" vertical="center" wrapText="1"/>
    </xf>
    <xf numFmtId="0" fontId="1" fillId="3" borderId="3" xfId="4" applyNumberFormat="1" applyFont="1" applyFill="1" applyBorder="1" applyAlignment="1">
      <alignment horizontal="center" vertical="center"/>
    </xf>
    <xf numFmtId="0" fontId="1" fillId="3" borderId="2" xfId="4" applyNumberFormat="1" applyFont="1" applyFill="1" applyBorder="1" applyAlignment="1">
      <alignment horizontal="center" vertical="center" wrapText="1"/>
    </xf>
    <xf numFmtId="0" fontId="1" fillId="3" borderId="1" xfId="4" applyNumberFormat="1" applyFont="1" applyFill="1" applyBorder="1" applyAlignment="1">
      <alignment horizontal="right" vertical="center"/>
    </xf>
    <xf numFmtId="0" fontId="1" fillId="3" borderId="56" xfId="4" applyNumberFormat="1" applyFont="1" applyFill="1" applyBorder="1" applyAlignment="1">
      <alignment horizontal="center" vertical="center"/>
    </xf>
    <xf numFmtId="0" fontId="1" fillId="3" borderId="19" xfId="4" applyNumberFormat="1" applyFont="1" applyFill="1" applyBorder="1" applyAlignment="1">
      <alignment horizontal="center" vertical="center" wrapText="1"/>
    </xf>
    <xf numFmtId="0" fontId="1" fillId="3" borderId="6" xfId="4" applyNumberFormat="1" applyFont="1" applyFill="1" applyBorder="1" applyAlignment="1">
      <alignment horizontal="center" vertical="center" wrapText="1"/>
    </xf>
    <xf numFmtId="0" fontId="1" fillId="3" borderId="3" xfId="4" applyNumberFormat="1" applyFont="1" applyFill="1" applyBorder="1" applyAlignment="1">
      <alignment horizontal="left" vertical="center" wrapText="1"/>
    </xf>
    <xf numFmtId="0" fontId="1" fillId="3" borderId="58" xfId="4" applyNumberFormat="1" applyFont="1" applyFill="1" applyBorder="1" applyAlignment="1">
      <alignment horizontal="center" vertical="center"/>
    </xf>
    <xf numFmtId="0" fontId="1" fillId="2" borderId="59" xfId="4" applyNumberFormat="1" applyFont="1" applyFill="1" applyBorder="1" applyAlignment="1">
      <alignment horizontal="center" vertical="center"/>
    </xf>
    <xf numFmtId="0" fontId="1" fillId="2" borderId="1" xfId="4" applyNumberFormat="1" applyFont="1" applyFill="1" applyBorder="1" applyAlignment="1">
      <alignment horizontal="center" vertical="center" wrapText="1"/>
    </xf>
    <xf numFmtId="0" fontId="1" fillId="2" borderId="1" xfId="4" applyNumberFormat="1" applyFont="1" applyFill="1" applyBorder="1" applyAlignment="1">
      <alignment horizontal="center" vertical="center"/>
    </xf>
    <xf numFmtId="0" fontId="1" fillId="2" borderId="12" xfId="4" applyNumberFormat="1" applyFont="1" applyFill="1" applyBorder="1" applyAlignment="1">
      <alignment horizontal="center" vertical="center" wrapText="1"/>
    </xf>
    <xf numFmtId="0" fontId="1" fillId="2" borderId="12" xfId="4" applyNumberFormat="1" applyFont="1" applyFill="1" applyBorder="1" applyAlignment="1">
      <alignment horizontal="center" vertical="center"/>
    </xf>
    <xf numFmtId="0" fontId="1" fillId="3" borderId="12" xfId="4" applyNumberFormat="1" applyFont="1" applyFill="1" applyBorder="1" applyAlignment="1">
      <alignment horizontal="center" vertical="center"/>
    </xf>
    <xf numFmtId="0" fontId="1" fillId="3" borderId="5" xfId="4" applyNumberFormat="1" applyFont="1" applyFill="1" applyBorder="1" applyAlignment="1">
      <alignment horizontal="left" vertical="center" wrapText="1"/>
    </xf>
    <xf numFmtId="0" fontId="1" fillId="3" borderId="17" xfId="4" applyNumberFormat="1" applyFont="1" applyFill="1" applyBorder="1" applyAlignment="1">
      <alignment horizontal="center" vertical="center"/>
    </xf>
    <xf numFmtId="0" fontId="1" fillId="2" borderId="60" xfId="4" applyNumberFormat="1" applyFont="1" applyFill="1" applyBorder="1" applyAlignment="1">
      <alignment horizontal="center" vertical="center"/>
    </xf>
    <xf numFmtId="0" fontId="1" fillId="2" borderId="42" xfId="4" applyNumberFormat="1" applyFont="1" applyFill="1" applyBorder="1" applyAlignment="1">
      <alignment horizontal="center" vertical="center" wrapText="1"/>
    </xf>
    <xf numFmtId="0" fontId="1" fillId="2" borderId="42" xfId="4" applyNumberFormat="1" applyFont="1" applyFill="1" applyBorder="1" applyAlignment="1">
      <alignment horizontal="center" vertical="center"/>
    </xf>
    <xf numFmtId="0" fontId="1" fillId="2" borderId="61" xfId="4" applyNumberFormat="1" applyFont="1" applyFill="1" applyBorder="1" applyAlignment="1">
      <alignment horizontal="center" vertical="center" wrapText="1"/>
    </xf>
    <xf numFmtId="0" fontId="1" fillId="2" borderId="62" xfId="4" applyNumberFormat="1" applyFont="1" applyFill="1" applyBorder="1" applyAlignment="1">
      <alignment horizontal="center" vertical="center"/>
    </xf>
    <xf numFmtId="0" fontId="1" fillId="2" borderId="43" xfId="4" applyNumberFormat="1" applyFont="1" applyFill="1" applyBorder="1" applyAlignment="1">
      <alignment horizontal="center" vertical="center" wrapText="1"/>
    </xf>
    <xf numFmtId="0" fontId="1" fillId="2" borderId="43" xfId="4" applyNumberFormat="1" applyFont="1" applyFill="1" applyBorder="1" applyAlignment="1">
      <alignment horizontal="center" vertical="center"/>
    </xf>
    <xf numFmtId="0" fontId="1" fillId="3" borderId="5" xfId="4" applyNumberFormat="1" applyFont="1" applyFill="1" applyBorder="1" applyAlignment="1">
      <alignment horizontal="right" vertical="center"/>
    </xf>
    <xf numFmtId="0" fontId="1" fillId="3" borderId="1" xfId="4" applyNumberFormat="1" applyFont="1" applyFill="1" applyBorder="1" applyAlignment="1">
      <alignment horizontal="left" vertical="center" wrapText="1"/>
    </xf>
    <xf numFmtId="0" fontId="1" fillId="3" borderId="1" xfId="4" applyNumberFormat="1" applyFont="1" applyFill="1" applyBorder="1" applyAlignment="1">
      <alignment horizontal="center" vertical="center"/>
    </xf>
    <xf numFmtId="0" fontId="1" fillId="3" borderId="0" xfId="4" applyNumberFormat="1" applyFont="1" applyFill="1" applyBorder="1" applyAlignment="1">
      <alignment horizontal="center" vertical="center" wrapText="1"/>
    </xf>
    <xf numFmtId="0" fontId="1" fillId="3" borderId="10" xfId="4" applyNumberFormat="1" applyFont="1" applyFill="1" applyBorder="1" applyAlignment="1">
      <alignment horizontal="center" vertical="center"/>
    </xf>
    <xf numFmtId="0" fontId="1" fillId="3" borderId="10" xfId="4" applyNumberFormat="1" applyFont="1" applyFill="1" applyBorder="1" applyAlignment="1">
      <alignment horizontal="center" vertical="center" wrapText="1"/>
    </xf>
    <xf numFmtId="0" fontId="1" fillId="3" borderId="16" xfId="4" applyNumberFormat="1" applyFont="1" applyFill="1" applyBorder="1" applyAlignment="1">
      <alignment horizontal="center" vertical="center" wrapText="1"/>
    </xf>
    <xf numFmtId="0" fontId="1" fillId="5" borderId="5" xfId="4" applyNumberFormat="1" applyFont="1" applyFill="1" applyBorder="1" applyAlignment="1">
      <alignment horizontal="center" vertical="center"/>
    </xf>
    <xf numFmtId="0" fontId="1" fillId="3" borderId="6" xfId="4" applyNumberFormat="1" applyFont="1" applyFill="1" applyBorder="1" applyAlignment="1">
      <alignment horizontal="center" vertical="center"/>
    </xf>
    <xf numFmtId="0" fontId="1" fillId="3" borderId="5" xfId="4" applyNumberFormat="1" applyFont="1" applyFill="1" applyBorder="1" applyAlignment="1" applyProtection="1">
      <alignment horizontal="center" vertical="center"/>
      <protection locked="0"/>
    </xf>
    <xf numFmtId="0" fontId="1" fillId="3" borderId="13" xfId="4" applyNumberFormat="1" applyFont="1" applyFill="1" applyBorder="1" applyAlignment="1">
      <alignment horizontal="center" vertical="center"/>
    </xf>
    <xf numFmtId="0" fontId="1" fillId="3" borderId="5" xfId="4" applyNumberFormat="1" applyFont="1" applyFill="1" applyBorder="1" applyAlignment="1" applyProtection="1">
      <alignment horizontal="left" vertical="center" wrapText="1"/>
      <protection locked="0"/>
    </xf>
    <xf numFmtId="0" fontId="1" fillId="3" borderId="10" xfId="4" applyNumberFormat="1" applyFont="1" applyFill="1" applyBorder="1" applyAlignment="1" applyProtection="1">
      <alignment horizontal="left" vertical="center" wrapText="1"/>
      <protection locked="0"/>
    </xf>
    <xf numFmtId="0" fontId="1" fillId="4" borderId="36" xfId="4" applyFill="1" applyBorder="1"/>
    <xf numFmtId="0" fontId="1" fillId="7" borderId="63" xfId="4" applyNumberFormat="1" applyFont="1" applyFill="1" applyBorder="1" applyAlignment="1">
      <alignment horizontal="center" vertical="center"/>
    </xf>
    <xf numFmtId="0" fontId="1" fillId="7" borderId="63" xfId="4" applyNumberFormat="1" applyFont="1" applyFill="1" applyBorder="1" applyAlignment="1">
      <alignment horizontal="center" vertical="center" wrapText="1"/>
    </xf>
    <xf numFmtId="0" fontId="1" fillId="5" borderId="63" xfId="4" applyNumberFormat="1" applyFont="1" applyFill="1" applyBorder="1" applyAlignment="1">
      <alignment horizontal="center" vertical="center" wrapText="1"/>
    </xf>
    <xf numFmtId="0" fontId="1" fillId="7" borderId="64" xfId="4" applyNumberFormat="1" applyFont="1" applyFill="1" applyBorder="1" applyAlignment="1">
      <alignment horizontal="center" vertical="center" wrapText="1"/>
    </xf>
    <xf numFmtId="0" fontId="1" fillId="3" borderId="65" xfId="4" applyNumberFormat="1" applyFont="1" applyFill="1" applyBorder="1" applyAlignment="1">
      <alignment horizontal="center" vertical="center"/>
    </xf>
    <xf numFmtId="0" fontId="1" fillId="3" borderId="63" xfId="4" applyNumberFormat="1" applyFont="1" applyFill="1" applyBorder="1" applyAlignment="1">
      <alignment horizontal="center" vertical="center" wrapText="1"/>
    </xf>
    <xf numFmtId="0" fontId="1" fillId="3" borderId="63" xfId="4" applyNumberFormat="1" applyFont="1" applyFill="1" applyBorder="1" applyAlignment="1">
      <alignment horizontal="center" vertical="center"/>
    </xf>
    <xf numFmtId="0" fontId="1" fillId="3" borderId="64" xfId="4" applyNumberFormat="1" applyFont="1" applyFill="1" applyBorder="1" applyAlignment="1">
      <alignment horizontal="center" vertical="center" wrapText="1"/>
    </xf>
    <xf numFmtId="0" fontId="1" fillId="7" borderId="65" xfId="4" applyNumberFormat="1" applyFont="1" applyFill="1" applyBorder="1" applyAlignment="1">
      <alignment horizontal="center" vertical="center"/>
    </xf>
    <xf numFmtId="0" fontId="1" fillId="7" borderId="66" xfId="4" applyNumberFormat="1" applyFont="1" applyFill="1" applyBorder="1" applyAlignment="1">
      <alignment horizontal="center" vertical="center" wrapText="1"/>
    </xf>
    <xf numFmtId="0" fontId="1" fillId="3" borderId="67" xfId="4" applyNumberFormat="1" applyFont="1" applyFill="1" applyBorder="1" applyAlignment="1">
      <alignment horizontal="center" vertical="center"/>
    </xf>
    <xf numFmtId="0" fontId="1" fillId="5" borderId="63" xfId="4" applyNumberFormat="1" applyFont="1" applyFill="1" applyBorder="1" applyAlignment="1">
      <alignment horizontal="center" vertical="center"/>
    </xf>
    <xf numFmtId="0" fontId="1" fillId="3" borderId="64" xfId="4" applyNumberFormat="1" applyFont="1" applyFill="1" applyBorder="1" applyAlignment="1">
      <alignment horizontal="center" vertical="center"/>
    </xf>
    <xf numFmtId="0" fontId="1" fillId="3" borderId="64" xfId="4" applyNumberFormat="1" applyFont="1" applyFill="1" applyBorder="1" applyAlignment="1" applyProtection="1">
      <alignment horizontal="center" vertical="center"/>
      <protection locked="0"/>
    </xf>
    <xf numFmtId="0" fontId="1" fillId="3" borderId="63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63" xfId="4" applyNumberFormat="1" applyFont="1" applyFill="1" applyBorder="1" applyAlignment="1" applyProtection="1">
      <alignment horizontal="left" vertical="center" wrapText="1"/>
      <protection locked="0"/>
    </xf>
    <xf numFmtId="0" fontId="1" fillId="3" borderId="64" xfId="4" applyNumberFormat="1" applyFont="1" applyFill="1" applyBorder="1" applyAlignment="1" applyProtection="1">
      <alignment horizontal="left" vertical="center" wrapText="1"/>
      <protection locked="0"/>
    </xf>
    <xf numFmtId="0" fontId="1" fillId="3" borderId="65" xfId="4" applyNumberFormat="1" applyFont="1" applyFill="1" applyBorder="1" applyAlignment="1" applyProtection="1">
      <alignment horizontal="left" vertical="center" wrapText="1"/>
      <protection locked="0"/>
    </xf>
    <xf numFmtId="0" fontId="1" fillId="3" borderId="51" xfId="4" applyNumberFormat="1" applyFont="1" applyFill="1" applyBorder="1" applyAlignment="1">
      <alignment horizontal="center" vertical="center" wrapText="1"/>
    </xf>
    <xf numFmtId="0" fontId="1" fillId="7" borderId="10" xfId="4" applyNumberFormat="1" applyFont="1" applyFill="1" applyBorder="1" applyAlignment="1">
      <alignment horizontal="center" vertical="center"/>
    </xf>
    <xf numFmtId="0" fontId="1" fillId="7" borderId="10" xfId="4" applyNumberFormat="1" applyFont="1" applyFill="1" applyBorder="1" applyAlignment="1">
      <alignment horizontal="center" vertical="center" wrapText="1"/>
    </xf>
    <xf numFmtId="0" fontId="1" fillId="5" borderId="10" xfId="4" applyNumberFormat="1" applyFont="1" applyFill="1" applyBorder="1" applyAlignment="1">
      <alignment horizontal="center" vertical="center" wrapText="1"/>
    </xf>
    <xf numFmtId="0" fontId="1" fillId="7" borderId="27" xfId="4" applyNumberFormat="1" applyFont="1" applyFill="1" applyBorder="1" applyAlignment="1">
      <alignment horizontal="center" vertical="center" wrapText="1"/>
    </xf>
    <xf numFmtId="0" fontId="1" fillId="3" borderId="27" xfId="4" applyNumberFormat="1" applyFont="1" applyFill="1" applyBorder="1" applyAlignment="1">
      <alignment horizontal="center" vertical="center" wrapText="1"/>
    </xf>
    <xf numFmtId="0" fontId="1" fillId="7" borderId="6" xfId="4" applyNumberFormat="1" applyFont="1" applyFill="1" applyBorder="1" applyAlignment="1">
      <alignment horizontal="center" vertical="center"/>
    </xf>
    <xf numFmtId="0" fontId="1" fillId="5" borderId="10" xfId="4" applyNumberFormat="1" applyFont="1" applyFill="1" applyBorder="1" applyAlignment="1">
      <alignment horizontal="center" vertical="center"/>
    </xf>
    <xf numFmtId="0" fontId="1" fillId="3" borderId="27" xfId="4" applyNumberFormat="1" applyFont="1" applyFill="1" applyBorder="1" applyAlignment="1">
      <alignment horizontal="center" vertical="center"/>
    </xf>
    <xf numFmtId="0" fontId="1" fillId="3" borderId="27" xfId="4" applyNumberFormat="1" applyFont="1" applyFill="1" applyBorder="1" applyAlignment="1" applyProtection="1">
      <alignment horizontal="center" vertical="center"/>
      <protection locked="0"/>
    </xf>
    <xf numFmtId="0" fontId="1" fillId="3" borderId="10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23" xfId="4" applyNumberFormat="1" applyFont="1" applyFill="1" applyBorder="1" applyAlignment="1" applyProtection="1">
      <alignment horizontal="left" vertical="center" wrapText="1"/>
      <protection locked="0"/>
    </xf>
    <xf numFmtId="0" fontId="1" fillId="3" borderId="40" xfId="4" applyNumberFormat="1" applyFont="1" applyFill="1" applyBorder="1" applyAlignment="1">
      <alignment horizontal="center" vertical="center" wrapText="1"/>
    </xf>
    <xf numFmtId="0" fontId="1" fillId="7" borderId="26" xfId="4" applyNumberFormat="1" applyFont="1" applyFill="1" applyBorder="1" applyAlignment="1">
      <alignment horizontal="center" vertical="center"/>
    </xf>
    <xf numFmtId="0" fontId="1" fillId="7" borderId="8" xfId="4" applyNumberFormat="1" applyFont="1" applyFill="1" applyBorder="1" applyAlignment="1">
      <alignment horizontal="center" vertical="center" wrapText="1"/>
    </xf>
    <xf numFmtId="0" fontId="1" fillId="5" borderId="8" xfId="4" applyNumberFormat="1" applyFont="1" applyFill="1" applyBorder="1" applyAlignment="1">
      <alignment horizontal="center" vertical="center" wrapText="1"/>
    </xf>
    <xf numFmtId="0" fontId="1" fillId="7" borderId="8" xfId="4" applyNumberFormat="1" applyFont="1" applyFill="1" applyBorder="1" applyAlignment="1">
      <alignment horizontal="center" vertical="center"/>
    </xf>
    <xf numFmtId="0" fontId="1" fillId="7" borderId="18" xfId="4" applyNumberFormat="1" applyFont="1" applyFill="1" applyBorder="1" applyAlignment="1">
      <alignment horizontal="center" vertical="center" wrapText="1"/>
    </xf>
    <xf numFmtId="0" fontId="1" fillId="3" borderId="26" xfId="4" applyNumberFormat="1" applyFont="1" applyFill="1" applyBorder="1" applyAlignment="1">
      <alignment horizontal="center" vertical="center"/>
    </xf>
    <xf numFmtId="0" fontId="1" fillId="3" borderId="8" xfId="4" applyNumberFormat="1" applyFont="1" applyFill="1" applyBorder="1" applyAlignment="1">
      <alignment horizontal="center" vertical="center" wrapText="1"/>
    </xf>
    <xf numFmtId="0" fontId="1" fillId="3" borderId="8" xfId="4" applyNumberFormat="1" applyFont="1" applyFill="1" applyBorder="1" applyAlignment="1">
      <alignment horizontal="center" vertical="center"/>
    </xf>
    <xf numFmtId="0" fontId="1" fillId="3" borderId="18" xfId="4" applyNumberFormat="1" applyFont="1" applyFill="1" applyBorder="1" applyAlignment="1">
      <alignment horizontal="center" vertical="center" wrapText="1"/>
    </xf>
    <xf numFmtId="0" fontId="1" fillId="5" borderId="8" xfId="4" applyNumberFormat="1" applyFont="1" applyFill="1" applyBorder="1" applyAlignment="1">
      <alignment horizontal="center" vertical="center"/>
    </xf>
    <xf numFmtId="0" fontId="1" fillId="3" borderId="54" xfId="4" applyNumberFormat="1" applyFont="1" applyFill="1" applyBorder="1" applyAlignment="1">
      <alignment horizontal="center" vertical="center"/>
    </xf>
    <xf numFmtId="0" fontId="1" fillId="3" borderId="18" xfId="4" applyNumberFormat="1" applyFont="1" applyFill="1" applyBorder="1" applyAlignment="1" applyProtection="1">
      <alignment horizontal="center" vertical="center"/>
      <protection locked="0"/>
    </xf>
    <xf numFmtId="0" fontId="1" fillId="3" borderId="8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" fillId="3" borderId="18" xfId="4" applyNumberFormat="1" applyFont="1" applyFill="1" applyBorder="1" applyAlignment="1" applyProtection="1">
      <alignment horizontal="left" vertical="center" wrapText="1"/>
      <protection locked="0"/>
    </xf>
    <xf numFmtId="0" fontId="1" fillId="3" borderId="26" xfId="4" applyNumberFormat="1" applyFont="1" applyFill="1" applyBorder="1" applyAlignment="1" applyProtection="1">
      <alignment horizontal="left" vertical="center" wrapText="1"/>
      <protection locked="0"/>
    </xf>
    <xf numFmtId="0" fontId="1" fillId="3" borderId="31" xfId="4" applyNumberFormat="1" applyFont="1" applyFill="1" applyBorder="1" applyAlignment="1">
      <alignment horizontal="center" vertical="center" wrapText="1"/>
    </xf>
    <xf numFmtId="0" fontId="1" fillId="7" borderId="20" xfId="4" applyNumberFormat="1" applyFont="1" applyFill="1" applyBorder="1" applyAlignment="1" applyProtection="1">
      <alignment horizontal="center" vertical="center"/>
      <protection locked="0"/>
    </xf>
    <xf numFmtId="0" fontId="1" fillId="7" borderId="1" xfId="4" applyNumberFormat="1" applyFont="1" applyFill="1" applyBorder="1" applyAlignment="1">
      <alignment horizontal="center" vertical="center" wrapText="1"/>
    </xf>
    <xf numFmtId="0" fontId="1" fillId="5" borderId="1" xfId="4" applyNumberFormat="1" applyFont="1" applyFill="1" applyBorder="1" applyAlignment="1">
      <alignment horizontal="center" vertical="center" wrapText="1"/>
    </xf>
    <xf numFmtId="0" fontId="1" fillId="7" borderId="1" xfId="4" applyNumberFormat="1" applyFont="1" applyFill="1" applyBorder="1" applyAlignment="1" applyProtection="1">
      <alignment horizontal="center" vertical="center"/>
      <protection locked="0"/>
    </xf>
    <xf numFmtId="0" fontId="1" fillId="7" borderId="12" xfId="4" applyNumberFormat="1" applyFont="1" applyFill="1" applyBorder="1" applyAlignment="1">
      <alignment horizontal="center" vertical="center" wrapText="1"/>
    </xf>
    <xf numFmtId="0" fontId="1" fillId="3" borderId="20" xfId="4" applyNumberFormat="1" applyFont="1" applyFill="1" applyBorder="1" applyAlignment="1" applyProtection="1">
      <alignment horizontal="center" vertical="center"/>
      <protection locked="0"/>
    </xf>
    <xf numFmtId="0" fontId="1" fillId="3" borderId="1" xfId="4" applyNumberFormat="1" applyFont="1" applyFill="1" applyBorder="1" applyAlignment="1">
      <alignment horizontal="center" vertical="center" wrapText="1"/>
    </xf>
    <xf numFmtId="0" fontId="1" fillId="3" borderId="20" xfId="4" applyNumberFormat="1" applyFont="1" applyFill="1" applyBorder="1" applyAlignment="1">
      <alignment horizontal="center" vertical="center"/>
    </xf>
    <xf numFmtId="0" fontId="1" fillId="5" borderId="1" xfId="4" applyNumberFormat="1" applyFont="1" applyFill="1" applyBorder="1" applyAlignment="1">
      <alignment horizontal="center" vertical="center"/>
    </xf>
    <xf numFmtId="0" fontId="1" fillId="3" borderId="12" xfId="4" applyNumberFormat="1" applyFont="1" applyFill="1" applyBorder="1" applyAlignment="1" applyProtection="1">
      <alignment horizontal="center" vertical="center"/>
      <protection locked="0"/>
    </xf>
    <xf numFmtId="0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4" applyNumberFormat="1" applyFont="1" applyFill="1" applyBorder="1" applyAlignment="1" applyProtection="1">
      <alignment horizontal="left" vertical="center" wrapText="1"/>
      <protection locked="0"/>
    </xf>
    <xf numFmtId="0" fontId="2" fillId="3" borderId="12" xfId="4" applyNumberFormat="1" applyFont="1" applyFill="1" applyBorder="1" applyAlignment="1" applyProtection="1">
      <alignment horizontal="left" vertical="center" wrapText="1"/>
      <protection locked="0"/>
    </xf>
    <xf numFmtId="0" fontId="2" fillId="3" borderId="20" xfId="4" applyNumberFormat="1" applyFont="1" applyFill="1" applyBorder="1" applyAlignment="1" applyProtection="1">
      <alignment horizontal="left" vertical="center" wrapText="1"/>
      <protection locked="0"/>
    </xf>
    <xf numFmtId="0" fontId="1" fillId="3" borderId="31" xfId="4" applyNumberFormat="1" applyFont="1" applyFill="1" applyBorder="1" applyAlignment="1">
      <alignment horizontal="center" vertical="center"/>
    </xf>
    <xf numFmtId="0" fontId="1" fillId="7" borderId="25" xfId="4" applyNumberFormat="1" applyFont="1" applyFill="1" applyBorder="1" applyAlignment="1">
      <alignment horizontal="center" vertical="center"/>
    </xf>
    <xf numFmtId="0" fontId="1" fillId="7" borderId="5" xfId="4" applyNumberFormat="1" applyFont="1" applyFill="1" applyBorder="1" applyAlignment="1">
      <alignment horizontal="center" vertical="center"/>
    </xf>
    <xf numFmtId="0" fontId="1" fillId="7" borderId="17" xfId="4" applyNumberFormat="1" applyFont="1" applyFill="1" applyBorder="1" applyAlignment="1">
      <alignment horizontal="center" vertical="center"/>
    </xf>
    <xf numFmtId="0" fontId="1" fillId="3" borderId="25" xfId="4" applyNumberFormat="1" applyFont="1" applyFill="1" applyBorder="1" applyAlignment="1">
      <alignment horizontal="center" vertical="center"/>
    </xf>
    <xf numFmtId="0" fontId="1" fillId="3" borderId="25" xfId="4" applyNumberFormat="1" applyFont="1" applyFill="1" applyBorder="1" applyAlignment="1" applyProtection="1">
      <alignment horizontal="center" vertical="center"/>
      <protection locked="0"/>
    </xf>
    <xf numFmtId="0" fontId="1" fillId="3" borderId="5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4" applyNumberFormat="1" applyFont="1" applyFill="1" applyBorder="1" applyAlignment="1" applyProtection="1">
      <alignment horizontal="left" vertical="center" wrapText="1"/>
      <protection locked="0"/>
    </xf>
    <xf numFmtId="0" fontId="1" fillId="3" borderId="25" xfId="4" applyNumberFormat="1" applyFont="1" applyFill="1" applyBorder="1" applyAlignment="1" applyProtection="1">
      <alignment horizontal="left" vertical="center" wrapText="1"/>
      <protection locked="0"/>
    </xf>
    <xf numFmtId="0" fontId="1" fillId="3" borderId="39" xfId="4" applyNumberFormat="1" applyFont="1" applyFill="1" applyBorder="1" applyAlignment="1">
      <alignment horizontal="center" vertical="center"/>
    </xf>
    <xf numFmtId="0" fontId="6" fillId="5" borderId="14" xfId="4" applyNumberFormat="1" applyFont="1" applyFill="1" applyBorder="1" applyAlignment="1">
      <alignment horizontal="center" vertical="center"/>
    </xf>
    <xf numFmtId="0" fontId="6" fillId="5" borderId="68" xfId="4" applyNumberFormat="1" applyFont="1" applyFill="1" applyBorder="1" applyAlignment="1">
      <alignment horizontal="center" vertical="center"/>
    </xf>
    <xf numFmtId="0" fontId="6" fillId="5" borderId="50" xfId="4" applyNumberFormat="1" applyFont="1" applyFill="1" applyBorder="1" applyAlignment="1">
      <alignment horizontal="center" vertical="center"/>
    </xf>
    <xf numFmtId="0" fontId="6" fillId="5" borderId="22" xfId="4" applyNumberFormat="1" applyFont="1" applyFill="1" applyBorder="1" applyAlignment="1">
      <alignment horizontal="center" vertical="center"/>
    </xf>
    <xf numFmtId="0" fontId="1" fillId="5" borderId="37" xfId="4" applyNumberFormat="1" applyFont="1" applyFill="1" applyBorder="1" applyAlignment="1">
      <alignment horizontal="center" vertical="center"/>
    </xf>
    <xf numFmtId="0" fontId="1" fillId="5" borderId="14" xfId="4" applyNumberFormat="1" applyFont="1" applyFill="1" applyBorder="1" applyAlignment="1" applyProtection="1">
      <alignment horizontal="center" vertical="center" wrapText="1"/>
      <protection locked="0"/>
    </xf>
    <xf numFmtId="0" fontId="1" fillId="5" borderId="14" xfId="4" applyNumberFormat="1" applyFont="1" applyFill="1" applyBorder="1" applyAlignment="1" applyProtection="1">
      <alignment horizontal="left" vertical="center" wrapText="1"/>
      <protection locked="0"/>
    </xf>
    <xf numFmtId="0" fontId="1" fillId="5" borderId="50" xfId="4" applyNumberFormat="1" applyFont="1" applyFill="1" applyBorder="1" applyAlignment="1" applyProtection="1">
      <alignment horizontal="left" vertical="center" wrapText="1"/>
      <protection locked="0"/>
    </xf>
    <xf numFmtId="0" fontId="1" fillId="5" borderId="37" xfId="4" applyNumberFormat="1" applyFont="1" applyFill="1" applyBorder="1" applyAlignment="1" applyProtection="1">
      <alignment horizontal="left" vertical="center" wrapText="1"/>
      <protection locked="0"/>
    </xf>
    <xf numFmtId="0" fontId="1" fillId="5" borderId="14" xfId="4" applyNumberFormat="1" applyFont="1" applyFill="1" applyBorder="1" applyAlignment="1">
      <alignment horizontal="center" vertical="center"/>
    </xf>
    <xf numFmtId="0" fontId="1" fillId="7" borderId="18" xfId="4" applyNumberFormat="1" applyFont="1" applyFill="1" applyBorder="1" applyAlignment="1">
      <alignment horizontal="center" vertical="center"/>
    </xf>
    <xf numFmtId="0" fontId="1" fillId="3" borderId="18" xfId="4" applyNumberFormat="1" applyFont="1" applyFill="1" applyBorder="1" applyAlignment="1">
      <alignment horizontal="center" vertical="center"/>
    </xf>
    <xf numFmtId="0" fontId="1" fillId="3" borderId="8" xfId="4" applyNumberFormat="1" applyFont="1" applyFill="1" applyBorder="1" applyAlignment="1" applyProtection="1">
      <alignment horizontal="center" vertical="center"/>
      <protection locked="0"/>
    </xf>
    <xf numFmtId="0" fontId="1" fillId="3" borderId="69" xfId="4" applyNumberFormat="1" applyFont="1" applyFill="1" applyBorder="1" applyAlignment="1">
      <alignment horizontal="center" vertical="center"/>
    </xf>
    <xf numFmtId="0" fontId="1" fillId="3" borderId="26" xfId="4" applyNumberFormat="1" applyFont="1" applyFill="1" applyBorder="1" applyAlignment="1" applyProtection="1">
      <alignment horizontal="center" vertical="center"/>
      <protection locked="0"/>
    </xf>
    <xf numFmtId="0" fontId="1" fillId="7" borderId="20" xfId="4" applyNumberFormat="1" applyFont="1" applyFill="1" applyBorder="1" applyAlignment="1">
      <alignment horizontal="center" vertical="center"/>
    </xf>
    <xf numFmtId="0" fontId="1" fillId="7" borderId="1" xfId="4" applyNumberFormat="1" applyFont="1" applyFill="1" applyBorder="1" applyAlignment="1">
      <alignment horizontal="center" vertical="center"/>
    </xf>
    <xf numFmtId="0" fontId="1" fillId="7" borderId="12" xfId="4" applyNumberFormat="1" applyFont="1" applyFill="1" applyBorder="1" applyAlignment="1">
      <alignment horizontal="center" vertical="center"/>
    </xf>
    <xf numFmtId="0" fontId="1" fillId="3" borderId="11" xfId="4" applyNumberFormat="1" applyFont="1" applyFill="1" applyBorder="1" applyAlignment="1">
      <alignment horizontal="center" vertical="center"/>
    </xf>
    <xf numFmtId="0" fontId="1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" fillId="3" borderId="12" xfId="4" applyNumberFormat="1" applyFont="1" applyFill="1" applyBorder="1" applyAlignment="1" applyProtection="1">
      <alignment horizontal="left" vertical="center" wrapText="1"/>
      <protection locked="0"/>
    </xf>
    <xf numFmtId="0" fontId="6" fillId="5" borderId="9" xfId="4" applyNumberFormat="1" applyFont="1" applyFill="1" applyBorder="1" applyAlignment="1">
      <alignment horizontal="center" vertical="center"/>
    </xf>
    <xf numFmtId="0" fontId="6" fillId="5" borderId="19" xfId="4" applyNumberFormat="1" applyFont="1" applyFill="1" applyBorder="1" applyAlignment="1">
      <alignment horizontal="center" vertical="center"/>
    </xf>
    <xf numFmtId="0" fontId="1" fillId="5" borderId="22" xfId="4" applyNumberFormat="1" applyFont="1" applyFill="1" applyBorder="1" applyAlignment="1">
      <alignment horizontal="center" vertical="center"/>
    </xf>
    <xf numFmtId="0" fontId="1" fillId="5" borderId="9" xfId="4" applyNumberFormat="1" applyFont="1" applyFill="1" applyBorder="1" applyAlignment="1" applyProtection="1">
      <alignment horizontal="center" vertical="center" wrapText="1"/>
      <protection locked="0"/>
    </xf>
    <xf numFmtId="0" fontId="1" fillId="5" borderId="9" xfId="4" applyNumberFormat="1" applyFont="1" applyFill="1" applyBorder="1" applyAlignment="1" applyProtection="1">
      <alignment horizontal="left" vertical="center" wrapText="1"/>
      <protection locked="0"/>
    </xf>
    <xf numFmtId="0" fontId="1" fillId="5" borderId="19" xfId="4" applyNumberFormat="1" applyFont="1" applyFill="1" applyBorder="1" applyAlignment="1" applyProtection="1">
      <alignment horizontal="left" vertical="center" wrapText="1"/>
      <protection locked="0"/>
    </xf>
    <xf numFmtId="0" fontId="1" fillId="5" borderId="9" xfId="4" applyNumberFormat="1" applyFont="1" applyFill="1" applyBorder="1" applyAlignment="1">
      <alignment horizontal="center" vertical="center"/>
    </xf>
    <xf numFmtId="0" fontId="1" fillId="3" borderId="21" xfId="4" applyNumberFormat="1" applyFont="1" applyFill="1" applyBorder="1" applyAlignment="1">
      <alignment horizontal="center" vertical="center"/>
    </xf>
    <xf numFmtId="0" fontId="1" fillId="3" borderId="23" xfId="4" applyNumberFormat="1" applyFont="1" applyFill="1" applyBorder="1" applyAlignment="1">
      <alignment horizontal="center" vertical="center"/>
    </xf>
    <xf numFmtId="0" fontId="1" fillId="3" borderId="10" xfId="4" applyNumberFormat="1" applyFont="1" applyFill="1" applyBorder="1" applyAlignment="1" applyProtection="1">
      <alignment horizontal="center" vertical="center"/>
      <protection locked="0"/>
    </xf>
    <xf numFmtId="0" fontId="1" fillId="3" borderId="14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16" xfId="4" applyNumberFormat="1" applyFont="1" applyFill="1" applyBorder="1" applyAlignment="1" applyProtection="1">
      <alignment horizontal="left" vertical="center" wrapText="1"/>
      <protection locked="0"/>
    </xf>
    <xf numFmtId="0" fontId="1" fillId="3" borderId="38" xfId="4" applyNumberFormat="1" applyFont="1" applyFill="1" applyBorder="1" applyAlignment="1">
      <alignment horizontal="center" vertical="center"/>
    </xf>
    <xf numFmtId="0" fontId="1" fillId="3" borderId="28" xfId="4" applyNumberFormat="1" applyFont="1" applyFill="1" applyBorder="1" applyAlignment="1" applyProtection="1">
      <alignment horizontal="center" vertical="center" wrapText="1"/>
      <protection locked="0"/>
    </xf>
    <xf numFmtId="0" fontId="2" fillId="5" borderId="9" xfId="4" applyNumberFormat="1" applyFont="1" applyFill="1" applyBorder="1" applyAlignment="1" applyProtection="1">
      <alignment horizontal="center" vertical="center" wrapText="1"/>
      <protection locked="0"/>
    </xf>
    <xf numFmtId="0" fontId="2" fillId="5" borderId="9" xfId="4" applyNumberFormat="1" applyFont="1" applyFill="1" applyBorder="1" applyAlignment="1" applyProtection="1">
      <alignment horizontal="left" vertical="center" wrapText="1"/>
      <protection locked="0"/>
    </xf>
    <xf numFmtId="0" fontId="2" fillId="5" borderId="19" xfId="4" applyNumberFormat="1" applyFont="1" applyFill="1" applyBorder="1" applyAlignment="1" applyProtection="1">
      <alignment horizontal="left" vertical="center" wrapText="1"/>
      <protection locked="0"/>
    </xf>
    <xf numFmtId="0" fontId="1" fillId="5" borderId="39" xfId="4" applyNumberFormat="1" applyFont="1" applyFill="1" applyBorder="1" applyAlignment="1">
      <alignment horizontal="center" vertical="center"/>
    </xf>
    <xf numFmtId="0" fontId="6" fillId="5" borderId="37" xfId="4" applyNumberFormat="1" applyFont="1" applyFill="1" applyBorder="1" applyAlignment="1">
      <alignment horizontal="center" vertical="center"/>
    </xf>
    <xf numFmtId="0" fontId="6" fillId="5" borderId="52" xfId="4" applyNumberFormat="1" applyFont="1" applyFill="1" applyBorder="1" applyAlignment="1">
      <alignment horizontal="center" vertical="center"/>
    </xf>
    <xf numFmtId="0" fontId="1" fillId="5" borderId="9" xfId="4" applyNumberFormat="1" applyFont="1" applyFill="1" applyBorder="1" applyAlignment="1">
      <alignment horizontal="center" vertical="center" wrapText="1"/>
    </xf>
    <xf numFmtId="0" fontId="1" fillId="5" borderId="9" xfId="4" applyNumberFormat="1" applyFont="1" applyFill="1" applyBorder="1" applyAlignment="1">
      <alignment horizontal="left" vertical="center" wrapText="1"/>
    </xf>
    <xf numFmtId="0" fontId="1" fillId="5" borderId="19" xfId="4" applyNumberFormat="1" applyFont="1" applyFill="1" applyBorder="1" applyAlignment="1">
      <alignment horizontal="left" vertical="center" wrapText="1"/>
    </xf>
    <xf numFmtId="0" fontId="1" fillId="5" borderId="22" xfId="4" applyNumberFormat="1" applyFont="1" applyFill="1" applyBorder="1" applyAlignment="1">
      <alignment horizontal="left" vertical="center" wrapText="1"/>
    </xf>
    <xf numFmtId="0" fontId="25" fillId="3" borderId="26" xfId="4" applyNumberFormat="1" applyFont="1" applyFill="1" applyBorder="1" applyAlignment="1">
      <alignment horizontal="left" vertical="center" wrapText="1"/>
    </xf>
    <xf numFmtId="0" fontId="25" fillId="3" borderId="8" xfId="4" applyNumberFormat="1" applyFont="1" applyFill="1" applyBorder="1" applyAlignment="1">
      <alignment horizontal="center" vertical="center"/>
    </xf>
    <xf numFmtId="0" fontId="1" fillId="5" borderId="12" xfId="4" applyNumberFormat="1" applyFont="1" applyFill="1" applyBorder="1" applyAlignment="1">
      <alignment horizontal="center" vertical="center"/>
    </xf>
    <xf numFmtId="0" fontId="1" fillId="7" borderId="38" xfId="4" applyNumberFormat="1" applyFont="1" applyFill="1" applyBorder="1" applyAlignment="1">
      <alignment horizontal="center" vertical="center"/>
    </xf>
    <xf numFmtId="0" fontId="1" fillId="3" borderId="70" xfId="4" applyNumberFormat="1" applyFont="1" applyFill="1" applyBorder="1" applyAlignment="1" applyProtection="1">
      <alignment horizontal="left" vertical="center" wrapText="1"/>
      <protection locked="0"/>
    </xf>
    <xf numFmtId="0" fontId="1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" fillId="5" borderId="14" xfId="4" applyNumberFormat="1" applyFont="1" applyFill="1" applyBorder="1" applyAlignment="1">
      <alignment horizontal="center" vertical="center" wrapText="1"/>
    </xf>
    <xf numFmtId="0" fontId="1" fillId="5" borderId="14" xfId="4" applyNumberFormat="1" applyFont="1" applyFill="1" applyBorder="1" applyAlignment="1">
      <alignment horizontal="left" vertical="center" wrapText="1"/>
    </xf>
    <xf numFmtId="0" fontId="1" fillId="5" borderId="29" xfId="4" applyNumberFormat="1" applyFont="1" applyFill="1" applyBorder="1" applyAlignment="1">
      <alignment horizontal="left" vertical="center" wrapText="1"/>
    </xf>
    <xf numFmtId="0" fontId="1" fillId="5" borderId="32" xfId="4" applyNumberFormat="1" applyFont="1" applyFill="1" applyBorder="1" applyAlignment="1">
      <alignment horizontal="left" vertical="center" wrapText="1"/>
    </xf>
    <xf numFmtId="0" fontId="1" fillId="8" borderId="23" xfId="4" applyNumberFormat="1" applyFont="1" applyFill="1" applyBorder="1" applyAlignment="1">
      <alignment horizontal="center" vertical="center"/>
    </xf>
    <xf numFmtId="0" fontId="1" fillId="8" borderId="10" xfId="4" applyNumberFormat="1" applyFont="1" applyFill="1" applyBorder="1" applyAlignment="1">
      <alignment horizontal="center" vertical="center"/>
    </xf>
    <xf numFmtId="0" fontId="1" fillId="5" borderId="16" xfId="4" applyNumberFormat="1" applyFont="1" applyFill="1" applyBorder="1" applyAlignment="1">
      <alignment horizontal="center" vertical="center"/>
    </xf>
    <xf numFmtId="0" fontId="1" fillId="8" borderId="16" xfId="4" applyNumberFormat="1" applyFont="1" applyFill="1" applyBorder="1" applyAlignment="1">
      <alignment horizontal="center" vertical="center"/>
    </xf>
    <xf numFmtId="0" fontId="1" fillId="3" borderId="16" xfId="4" applyNumberFormat="1" applyFont="1" applyFill="1" applyBorder="1" applyAlignment="1">
      <alignment horizontal="center" vertical="center"/>
    </xf>
    <xf numFmtId="0" fontId="1" fillId="8" borderId="0" xfId="4" applyNumberFormat="1" applyFont="1" applyFill="1" applyBorder="1" applyAlignment="1">
      <alignment horizontal="center" vertical="center"/>
    </xf>
    <xf numFmtId="0" fontId="1" fillId="5" borderId="6" xfId="4" applyNumberFormat="1" applyFont="1" applyFill="1" applyBorder="1" applyAlignment="1">
      <alignment horizontal="center" vertical="center"/>
    </xf>
    <xf numFmtId="0" fontId="1" fillId="3" borderId="0" xfId="4" applyNumberFormat="1" applyFont="1" applyFill="1" applyBorder="1" applyAlignment="1">
      <alignment horizontal="center" vertical="center"/>
    </xf>
    <xf numFmtId="0" fontId="1" fillId="3" borderId="54" xfId="4" applyNumberFormat="1" applyFont="1" applyFill="1" applyBorder="1" applyAlignment="1" applyProtection="1">
      <alignment horizontal="left" vertical="center" wrapText="1"/>
      <protection locked="0"/>
    </xf>
    <xf numFmtId="0" fontId="1" fillId="3" borderId="6" xfId="4" applyNumberFormat="1" applyFont="1" applyFill="1" applyBorder="1" applyAlignment="1" applyProtection="1">
      <alignment horizontal="left" vertical="center" wrapText="1"/>
      <protection locked="0"/>
    </xf>
    <xf numFmtId="0" fontId="1" fillId="8" borderId="20" xfId="4" applyNumberFormat="1" applyFont="1" applyFill="1" applyBorder="1" applyAlignment="1">
      <alignment horizontal="center" vertical="center"/>
    </xf>
    <xf numFmtId="0" fontId="1" fillId="8" borderId="1" xfId="4" applyNumberFormat="1" applyFont="1" applyFill="1" applyBorder="1" applyAlignment="1">
      <alignment horizontal="center" vertical="center"/>
    </xf>
    <xf numFmtId="0" fontId="1" fillId="8" borderId="12" xfId="4" applyNumberFormat="1" applyFont="1" applyFill="1" applyBorder="1" applyAlignment="1">
      <alignment horizontal="center" vertical="center"/>
    </xf>
    <xf numFmtId="0" fontId="1" fillId="8" borderId="11" xfId="4" applyNumberFormat="1" applyFont="1" applyFill="1" applyBorder="1" applyAlignment="1">
      <alignment horizontal="center" vertical="center"/>
    </xf>
    <xf numFmtId="0" fontId="1" fillId="3" borderId="3" xfId="4" applyNumberFormat="1" applyFont="1" applyFill="1" applyBorder="1" applyAlignment="1" applyProtection="1">
      <alignment horizontal="left" vertical="center" wrapText="1"/>
      <protection locked="0"/>
    </xf>
    <xf numFmtId="0" fontId="1" fillId="8" borderId="28" xfId="4" applyNumberFormat="1" applyFont="1" applyFill="1" applyBorder="1" applyAlignment="1">
      <alignment horizontal="center" vertical="center"/>
    </xf>
    <xf numFmtId="0" fontId="1" fillId="3" borderId="38" xfId="4" applyNumberFormat="1" applyFont="1" applyFill="1" applyBorder="1" applyAlignment="1" applyProtection="1">
      <alignment horizontal="center" vertical="center"/>
      <protection locked="0"/>
    </xf>
    <xf numFmtId="0" fontId="1" fillId="5" borderId="10" xfId="4" applyNumberFormat="1" applyFont="1" applyFill="1" applyBorder="1" applyAlignment="1">
      <alignment horizontal="left" vertical="center" wrapText="1"/>
    </xf>
    <xf numFmtId="0" fontId="1" fillId="3" borderId="30" xfId="4" applyNumberFormat="1" applyFont="1" applyFill="1" applyBorder="1" applyAlignment="1">
      <alignment horizontal="center" vertical="center"/>
    </xf>
    <xf numFmtId="1" fontId="1" fillId="3" borderId="1" xfId="4" applyNumberFormat="1" applyFont="1" applyFill="1" applyBorder="1" applyAlignment="1">
      <alignment horizontal="center" vertical="center"/>
    </xf>
    <xf numFmtId="0" fontId="1" fillId="3" borderId="26" xfId="4" applyFont="1" applyFill="1" applyBorder="1" applyAlignment="1">
      <alignment horizontal="center" vertical="center"/>
    </xf>
    <xf numFmtId="0" fontId="1" fillId="3" borderId="8" xfId="4" applyFont="1" applyFill="1" applyBorder="1" applyAlignment="1">
      <alignment horizontal="left" vertical="center"/>
    </xf>
    <xf numFmtId="0" fontId="1" fillId="3" borderId="54" xfId="4" applyFont="1" applyFill="1" applyBorder="1" applyAlignment="1">
      <alignment horizontal="left" vertical="center"/>
    </xf>
    <xf numFmtId="0" fontId="1" fillId="3" borderId="2" xfId="4" applyFont="1" applyFill="1" applyBorder="1" applyAlignment="1">
      <alignment horizontal="left" vertical="center"/>
    </xf>
    <xf numFmtId="0" fontId="1" fillId="3" borderId="1" xfId="4" applyFont="1" applyFill="1" applyBorder="1" applyAlignment="1">
      <alignment horizontal="center" vertical="center"/>
    </xf>
    <xf numFmtId="0" fontId="1" fillId="3" borderId="21" xfId="4" applyFont="1" applyFill="1" applyBorder="1" applyAlignment="1" applyProtection="1">
      <alignment horizontal="center" vertical="center"/>
      <protection locked="0"/>
    </xf>
    <xf numFmtId="0" fontId="1" fillId="7" borderId="7" xfId="4" applyFont="1" applyFill="1" applyBorder="1" applyAlignment="1" applyProtection="1">
      <alignment horizontal="center" vertical="center"/>
      <protection locked="0"/>
    </xf>
    <xf numFmtId="0" fontId="1" fillId="7" borderId="5" xfId="4" applyFont="1" applyFill="1" applyBorder="1" applyAlignment="1" applyProtection="1">
      <alignment horizontal="center" vertical="center"/>
      <protection locked="0"/>
    </xf>
    <xf numFmtId="0" fontId="1" fillId="5" borderId="5" xfId="4" applyFont="1" applyFill="1" applyBorder="1" applyAlignment="1" applyProtection="1">
      <alignment horizontal="center" vertical="center"/>
      <protection locked="0"/>
    </xf>
    <xf numFmtId="0" fontId="1" fillId="7" borderId="17" xfId="4" applyFont="1" applyFill="1" applyBorder="1" applyAlignment="1" applyProtection="1">
      <alignment horizontal="center" vertical="center"/>
      <protection locked="0"/>
    </xf>
    <xf numFmtId="0" fontId="1" fillId="3" borderId="25" xfId="4" applyFont="1" applyFill="1" applyBorder="1" applyAlignment="1" applyProtection="1">
      <alignment horizontal="center" vertical="center"/>
      <protection locked="0"/>
    </xf>
    <xf numFmtId="0" fontId="1" fillId="3" borderId="5" xfId="4" applyFont="1" applyFill="1" applyBorder="1" applyAlignment="1" applyProtection="1">
      <alignment horizontal="center" vertical="center"/>
      <protection locked="0"/>
    </xf>
    <xf numFmtId="0" fontId="1" fillId="3" borderId="17" xfId="4" applyFont="1" applyFill="1" applyBorder="1" applyAlignment="1" applyProtection="1">
      <alignment horizontal="center" vertical="center"/>
      <protection locked="0"/>
    </xf>
    <xf numFmtId="0" fontId="1" fillId="7" borderId="25" xfId="4" applyFont="1" applyFill="1" applyBorder="1" applyAlignment="1" applyProtection="1">
      <alignment horizontal="center" vertical="center"/>
      <protection locked="0"/>
    </xf>
    <xf numFmtId="0" fontId="1" fillId="3" borderId="34" xfId="4" applyFont="1" applyFill="1" applyBorder="1" applyAlignment="1" applyProtection="1">
      <alignment horizontal="center" vertical="center"/>
      <protection locked="0"/>
    </xf>
    <xf numFmtId="0" fontId="1" fillId="3" borderId="2" xfId="4" applyFont="1" applyFill="1" applyBorder="1" applyAlignment="1" applyProtection="1">
      <alignment horizontal="center" vertical="center"/>
      <protection locked="0"/>
    </xf>
    <xf numFmtId="0" fontId="1" fillId="3" borderId="1" xfId="4" applyFont="1" applyFill="1" applyBorder="1" applyAlignment="1" applyProtection="1">
      <alignment horizontal="center" vertical="center"/>
      <protection locked="0"/>
    </xf>
    <xf numFmtId="0" fontId="1" fillId="3" borderId="31" xfId="4" applyFont="1" applyFill="1" applyBorder="1" applyAlignment="1" applyProtection="1">
      <alignment horizontal="center" vertical="center"/>
      <protection locked="0"/>
    </xf>
    <xf numFmtId="0" fontId="1" fillId="3" borderId="71" xfId="4" applyFont="1" applyFill="1" applyBorder="1" applyAlignment="1" applyProtection="1">
      <alignment horizontal="center" vertical="center"/>
      <protection locked="0"/>
    </xf>
    <xf numFmtId="0" fontId="1" fillId="7" borderId="71" xfId="4" applyFont="1" applyFill="1" applyBorder="1" applyAlignment="1" applyProtection="1">
      <alignment horizontal="center" vertical="center"/>
      <protection locked="0"/>
    </xf>
    <xf numFmtId="0" fontId="1" fillId="3" borderId="3" xfId="4" applyNumberFormat="1" applyFont="1" applyFill="1" applyBorder="1" applyAlignment="1" applyProtection="1">
      <alignment horizontal="center" vertical="center" textRotation="90"/>
      <protection locked="0"/>
    </xf>
    <xf numFmtId="0" fontId="1" fillId="3" borderId="21" xfId="4" applyFont="1" applyFill="1" applyBorder="1" applyAlignment="1" applyProtection="1">
      <alignment horizontal="center" vertical="center" wrapText="1"/>
      <protection locked="0"/>
    </xf>
    <xf numFmtId="0" fontId="1" fillId="3" borderId="0" xfId="4" applyFont="1" applyFill="1" applyBorder="1" applyAlignment="1" applyProtection="1">
      <alignment horizontal="center" vertical="center" wrapText="1"/>
      <protection locked="0"/>
    </xf>
    <xf numFmtId="0" fontId="1" fillId="5" borderId="0" xfId="4" applyFont="1" applyFill="1" applyBorder="1" applyAlignment="1" applyProtection="1">
      <alignment horizontal="center" vertical="center" wrapText="1"/>
      <protection locked="0"/>
    </xf>
    <xf numFmtId="0" fontId="1" fillId="3" borderId="23" xfId="4" applyNumberFormat="1" applyFont="1" applyFill="1" applyBorder="1" applyAlignment="1" applyProtection="1">
      <alignment horizontal="center" vertical="center"/>
      <protection locked="0"/>
    </xf>
    <xf numFmtId="0" fontId="1" fillId="7" borderId="16" xfId="4" applyNumberFormat="1" applyFont="1" applyFill="1" applyBorder="1" applyAlignment="1">
      <alignment horizontal="center" vertical="center"/>
    </xf>
    <xf numFmtId="0" fontId="1" fillId="7" borderId="23" xfId="4" applyNumberFormat="1" applyFont="1" applyFill="1" applyBorder="1" applyAlignment="1">
      <alignment horizontal="center" vertical="center"/>
    </xf>
    <xf numFmtId="0" fontId="23" fillId="3" borderId="2" xfId="4" applyNumberFormat="1" applyFont="1" applyFill="1" applyBorder="1" applyAlignment="1" applyProtection="1">
      <alignment horizontal="center" vertical="center"/>
      <protection locked="0"/>
    </xf>
    <xf numFmtId="0" fontId="23" fillId="3" borderId="11" xfId="4" applyNumberFormat="1" applyFont="1" applyFill="1" applyBorder="1" applyAlignment="1" applyProtection="1">
      <alignment horizontal="center" vertical="center"/>
      <protection locked="0"/>
    </xf>
    <xf numFmtId="0" fontId="23" fillId="3" borderId="12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NumberFormat="1" applyFont="1" applyFill="1" applyBorder="1" applyAlignment="1" applyProtection="1">
      <alignment horizontal="center" vertical="center"/>
      <protection locked="0"/>
    </xf>
    <xf numFmtId="0" fontId="23" fillId="3" borderId="0" xfId="4" applyNumberFormat="1" applyFont="1" applyFill="1" applyBorder="1" applyAlignment="1" applyProtection="1">
      <alignment horizontal="center" vertical="center"/>
      <protection locked="0"/>
    </xf>
    <xf numFmtId="0" fontId="1" fillId="0" borderId="12" xfId="4" applyNumberFormat="1" applyFont="1" applyFill="1" applyBorder="1" applyAlignment="1">
      <alignment horizontal="center" vertical="center"/>
    </xf>
    <xf numFmtId="0" fontId="1" fillId="5" borderId="83" xfId="4" applyNumberFormat="1" applyFont="1" applyFill="1" applyBorder="1" applyAlignment="1">
      <alignment horizontal="left" vertical="center" wrapText="1"/>
    </xf>
    <xf numFmtId="0" fontId="1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" fillId="7" borderId="84" xfId="4" applyNumberFormat="1" applyFont="1" applyFill="1" applyBorder="1" applyAlignment="1">
      <alignment horizontal="center" vertical="center"/>
    </xf>
    <xf numFmtId="0" fontId="6" fillId="5" borderId="32" xfId="4" applyNumberFormat="1" applyFont="1" applyFill="1" applyBorder="1" applyAlignment="1">
      <alignment horizontal="center" vertical="center"/>
    </xf>
    <xf numFmtId="0" fontId="6" fillId="5" borderId="85" xfId="4" applyNumberFormat="1" applyFont="1" applyFill="1" applyBorder="1" applyAlignment="1">
      <alignment horizontal="center" vertical="center"/>
    </xf>
    <xf numFmtId="0" fontId="1" fillId="5" borderId="32" xfId="4" applyNumberFormat="1" applyFont="1" applyFill="1" applyBorder="1" applyAlignment="1">
      <alignment horizontal="center" vertical="center"/>
    </xf>
    <xf numFmtId="0" fontId="1" fillId="5" borderId="85" xfId="4" applyNumberFormat="1" applyFont="1" applyFill="1" applyBorder="1" applyAlignment="1">
      <alignment horizontal="center" vertical="center"/>
    </xf>
    <xf numFmtId="1" fontId="1" fillId="3" borderId="2" xfId="4" applyNumberFormat="1" applyFont="1" applyFill="1" applyBorder="1" applyAlignment="1">
      <alignment horizontal="center" vertical="center"/>
    </xf>
    <xf numFmtId="1" fontId="1" fillId="3" borderId="54" xfId="4" applyNumberFormat="1" applyFont="1" applyFill="1" applyBorder="1" applyAlignment="1">
      <alignment horizontal="center" vertical="center"/>
    </xf>
    <xf numFmtId="1" fontId="1" fillId="3" borderId="12" xfId="4" applyNumberFormat="1" applyFont="1" applyFill="1" applyBorder="1" applyAlignment="1">
      <alignment horizontal="center" vertical="center"/>
    </xf>
    <xf numFmtId="1" fontId="1" fillId="3" borderId="20" xfId="4" applyNumberFormat="1" applyFont="1" applyFill="1" applyBorder="1" applyAlignment="1">
      <alignment horizontal="center" vertical="center"/>
    </xf>
    <xf numFmtId="0" fontId="1" fillId="5" borderId="19" xfId="4" applyNumberFormat="1" applyFont="1" applyFill="1" applyBorder="1" applyAlignment="1">
      <alignment horizontal="center" vertical="center"/>
    </xf>
    <xf numFmtId="0" fontId="1" fillId="7" borderId="24" xfId="4" applyNumberFormat="1" applyFont="1" applyFill="1" applyBorder="1" applyAlignment="1">
      <alignment horizontal="center" vertical="center"/>
    </xf>
    <xf numFmtId="0" fontId="6" fillId="5" borderId="53" xfId="4" applyNumberFormat="1" applyFont="1" applyFill="1" applyBorder="1" applyAlignment="1">
      <alignment horizontal="center" vertical="center"/>
    </xf>
    <xf numFmtId="0" fontId="10" fillId="2" borderId="0" xfId="3" applyFont="1" applyFill="1" applyBorder="1" applyAlignment="1" applyProtection="1">
      <alignment horizontal="center" vertical="center" wrapText="1"/>
      <protection locked="0"/>
    </xf>
    <xf numFmtId="0" fontId="11" fillId="2" borderId="0" xfId="3" applyFont="1" applyFill="1" applyBorder="1" applyAlignment="1" applyProtection="1">
      <alignment horizontal="center"/>
      <protection locked="0"/>
    </xf>
    <xf numFmtId="0" fontId="10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3" applyFont="1" applyFill="1" applyBorder="1" applyAlignment="1" applyProtection="1">
      <alignment horizontal="center" vertical="top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20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21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12" fillId="2" borderId="0" xfId="3" applyFont="1" applyFill="1" applyBorder="1" applyAlignment="1" applyProtection="1">
      <alignment horizontal="center" vertical="top"/>
      <protection locked="0"/>
    </xf>
    <xf numFmtId="0" fontId="8" fillId="2" borderId="0" xfId="3" applyFont="1" applyFill="1" applyBorder="1" applyAlignment="1" applyProtection="1">
      <alignment horizontal="center" vertical="center"/>
      <protection locked="0"/>
    </xf>
    <xf numFmtId="49" fontId="21" fillId="2" borderId="13" xfId="3" applyNumberFormat="1" applyFont="1" applyFill="1" applyBorder="1" applyAlignment="1" applyProtection="1">
      <alignment horizontal="left" vertical="center"/>
      <protection locked="0"/>
    </xf>
    <xf numFmtId="0" fontId="16" fillId="2" borderId="13" xfId="3" applyNumberFormat="1" applyFont="1" applyFill="1" applyBorder="1" applyAlignment="1" applyProtection="1">
      <alignment horizontal="left" vertical="center"/>
      <protection locked="0"/>
    </xf>
    <xf numFmtId="0" fontId="21" fillId="2" borderId="13" xfId="3" applyNumberFormat="1" applyFont="1" applyFill="1" applyBorder="1" applyAlignment="1" applyProtection="1">
      <alignment horizontal="left" vertical="center"/>
      <protection locked="0"/>
    </xf>
    <xf numFmtId="0" fontId="12" fillId="2" borderId="0" xfId="3" applyFont="1" applyFill="1" applyBorder="1" applyAlignment="1" applyProtection="1">
      <alignment horizontal="left" vertical="top"/>
      <protection locked="0"/>
    </xf>
    <xf numFmtId="0" fontId="8" fillId="2" borderId="0" xfId="3" applyFont="1" applyFill="1" applyBorder="1" applyAlignment="1" applyProtection="1">
      <alignment horizontal="left" vertical="top"/>
      <protection locked="0"/>
    </xf>
    <xf numFmtId="0" fontId="21" fillId="0" borderId="0" xfId="3" applyFont="1"/>
    <xf numFmtId="0" fontId="21" fillId="2" borderId="0" xfId="3" applyFont="1" applyFill="1" applyBorder="1" applyAlignment="1" applyProtection="1">
      <alignment horizontal="left" vertical="center"/>
      <protection locked="0"/>
    </xf>
    <xf numFmtId="0" fontId="21" fillId="2" borderId="0" xfId="3" applyFont="1" applyFill="1" applyBorder="1" applyAlignment="1" applyProtection="1">
      <alignment horizontal="center" vertical="center" wrapText="1"/>
      <protection locked="0"/>
    </xf>
    <xf numFmtId="0" fontId="9" fillId="2" borderId="0" xfId="3" applyFont="1" applyFill="1" applyBorder="1" applyAlignment="1" applyProtection="1">
      <alignment horizontal="center" vertical="center"/>
      <protection locked="0"/>
    </xf>
    <xf numFmtId="0" fontId="20" fillId="0" borderId="13" xfId="3" applyNumberFormat="1" applyFont="1" applyFill="1" applyBorder="1" applyAlignment="1" applyProtection="1">
      <alignment horizontal="left" vertical="center" wrapText="1"/>
      <protection locked="0"/>
    </xf>
    <xf numFmtId="0" fontId="20" fillId="2" borderId="13" xfId="3" applyNumberFormat="1" applyFont="1" applyFill="1" applyBorder="1" applyAlignment="1" applyProtection="1">
      <alignment horizontal="left" vertical="center"/>
      <protection locked="0"/>
    </xf>
    <xf numFmtId="0" fontId="10" fillId="2" borderId="13" xfId="3" applyNumberFormat="1" applyFont="1" applyFill="1" applyBorder="1" applyAlignment="1" applyProtection="1">
      <alignment horizontal="left" vertical="center"/>
      <protection locked="0"/>
    </xf>
    <xf numFmtId="0" fontId="16" fillId="2" borderId="13" xfId="3" applyNumberFormat="1" applyFont="1" applyFill="1" applyBorder="1" applyAlignment="1" applyProtection="1">
      <alignment horizontal="center" vertical="center"/>
      <protection locked="0"/>
    </xf>
    <xf numFmtId="0" fontId="21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7" fillId="2" borderId="0" xfId="3" applyFont="1" applyFill="1" applyBorder="1" applyAlignment="1" applyProtection="1">
      <alignment horizontal="right" vertical="center"/>
      <protection locked="0"/>
    </xf>
    <xf numFmtId="0" fontId="1" fillId="3" borderId="15" xfId="4" applyFont="1" applyFill="1" applyBorder="1" applyAlignment="1" applyProtection="1">
      <alignment horizontal="center" vertical="center" textRotation="90" wrapText="1"/>
      <protection locked="0"/>
    </xf>
    <xf numFmtId="0" fontId="1" fillId="3" borderId="16" xfId="4" applyFont="1" applyFill="1" applyBorder="1" applyAlignment="1" applyProtection="1">
      <alignment horizontal="center" vertical="center" textRotation="90" wrapText="1"/>
      <protection locked="0"/>
    </xf>
    <xf numFmtId="0" fontId="1" fillId="3" borderId="74" xfId="4" applyFont="1" applyFill="1" applyBorder="1" applyAlignment="1" applyProtection="1">
      <alignment horizontal="center" vertical="center" textRotation="90" wrapText="1"/>
      <protection locked="0"/>
    </xf>
    <xf numFmtId="0" fontId="1" fillId="3" borderId="3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10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73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5" borderId="3" xfId="4" applyFont="1" applyFill="1" applyBorder="1" applyAlignment="1" applyProtection="1">
      <alignment horizontal="center" vertical="center" textRotation="90"/>
      <protection locked="0"/>
    </xf>
    <xf numFmtId="0" fontId="1" fillId="5" borderId="10" xfId="4" applyFont="1" applyFill="1" applyBorder="1" applyAlignment="1" applyProtection="1">
      <alignment horizontal="center" vertical="center" textRotation="90" wrapText="1"/>
      <protection locked="0"/>
    </xf>
    <xf numFmtId="0" fontId="1" fillId="5" borderId="73" xfId="4" applyFont="1" applyFill="1" applyBorder="1" applyAlignment="1" applyProtection="1">
      <alignment horizontal="center" vertical="center" textRotation="90" wrapText="1"/>
      <protection locked="0"/>
    </xf>
    <xf numFmtId="0" fontId="1" fillId="3" borderId="1" xfId="4" applyFont="1" applyFill="1" applyBorder="1" applyAlignment="1" applyProtection="1">
      <alignment horizontal="center" vertical="center"/>
      <protection locked="0"/>
    </xf>
    <xf numFmtId="0" fontId="1" fillId="3" borderId="20" xfId="4" applyFont="1" applyFill="1" applyBorder="1" applyAlignment="1" applyProtection="1">
      <alignment horizontal="center" vertical="center"/>
      <protection locked="0"/>
    </xf>
    <xf numFmtId="0" fontId="1" fillId="2" borderId="48" xfId="4" applyNumberFormat="1" applyFont="1" applyFill="1" applyBorder="1" applyAlignment="1">
      <alignment horizontal="center" vertical="center" wrapText="1"/>
    </xf>
    <xf numFmtId="0" fontId="1" fillId="2" borderId="41" xfId="4" applyNumberFormat="1" applyFont="1" applyFill="1" applyBorder="1" applyAlignment="1">
      <alignment horizontal="center" vertical="center" wrapText="1"/>
    </xf>
    <xf numFmtId="0" fontId="1" fillId="2" borderId="57" xfId="4" applyNumberFormat="1" applyFont="1" applyFill="1" applyBorder="1" applyAlignment="1">
      <alignment horizontal="center" vertical="center" wrapText="1"/>
    </xf>
    <xf numFmtId="0" fontId="1" fillId="2" borderId="44" xfId="4" applyNumberFormat="1" applyFont="1" applyFill="1" applyBorder="1" applyAlignment="1">
      <alignment horizontal="center" vertical="center" wrapText="1"/>
    </xf>
    <xf numFmtId="0" fontId="1" fillId="2" borderId="49" xfId="4" applyNumberFormat="1" applyFont="1" applyFill="1" applyBorder="1" applyAlignment="1">
      <alignment horizontal="center" vertical="center" wrapText="1"/>
    </xf>
    <xf numFmtId="0" fontId="1" fillId="2" borderId="55" xfId="4" applyNumberFormat="1" applyFont="1" applyFill="1" applyBorder="1" applyAlignment="1">
      <alignment horizontal="center" vertical="center" wrapText="1"/>
    </xf>
    <xf numFmtId="0" fontId="1" fillId="3" borderId="1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63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1" xfId="4" applyFont="1" applyFill="1" applyBorder="1" applyAlignment="1" applyProtection="1">
      <alignment horizontal="center" vertical="center" textRotation="90" wrapText="1"/>
      <protection locked="0"/>
    </xf>
    <xf numFmtId="0" fontId="1" fillId="3" borderId="63" xfId="4" applyFont="1" applyFill="1" applyBorder="1" applyAlignment="1" applyProtection="1">
      <alignment horizontal="center" vertical="center" textRotation="90" wrapText="1"/>
      <protection locked="0"/>
    </xf>
    <xf numFmtId="0" fontId="1" fillId="3" borderId="1" xfId="4" applyFont="1" applyFill="1" applyBorder="1" applyAlignment="1" applyProtection="1">
      <alignment horizontal="center" vertical="center" wrapText="1"/>
      <protection locked="0"/>
    </xf>
    <xf numFmtId="0" fontId="1" fillId="3" borderId="20" xfId="4" applyFont="1" applyFill="1" applyBorder="1" applyAlignment="1" applyProtection="1">
      <alignment horizontal="center" vertical="center" wrapText="1"/>
      <protection locked="0"/>
    </xf>
    <xf numFmtId="0" fontId="1" fillId="3" borderId="12" xfId="4" applyNumberFormat="1" applyFont="1" applyFill="1" applyBorder="1" applyAlignment="1">
      <alignment horizontal="center" vertical="center"/>
    </xf>
    <xf numFmtId="0" fontId="1" fillId="3" borderId="1" xfId="4" applyNumberFormat="1" applyFont="1" applyFill="1" applyBorder="1" applyAlignment="1">
      <alignment horizontal="center" vertical="center"/>
    </xf>
    <xf numFmtId="0" fontId="1" fillId="3" borderId="2" xfId="4" applyNumberFormat="1" applyFont="1" applyFill="1" applyBorder="1" applyAlignment="1">
      <alignment horizontal="center" vertical="center"/>
    </xf>
    <xf numFmtId="0" fontId="1" fillId="3" borderId="59" xfId="4" applyNumberFormat="1" applyFont="1" applyFill="1" applyBorder="1" applyAlignment="1">
      <alignment horizontal="center" vertical="center"/>
    </xf>
    <xf numFmtId="0" fontId="1" fillId="3" borderId="11" xfId="4" applyFont="1" applyFill="1" applyBorder="1" applyAlignment="1" applyProtection="1">
      <alignment horizontal="center" vertical="center" wrapText="1"/>
      <protection locked="0"/>
    </xf>
    <xf numFmtId="0" fontId="1" fillId="3" borderId="31" xfId="4" applyFont="1" applyFill="1" applyBorder="1" applyAlignment="1" applyProtection="1">
      <alignment horizontal="center" vertical="center" wrapText="1"/>
      <protection locked="0"/>
    </xf>
    <xf numFmtId="0" fontId="1" fillId="3" borderId="12" xfId="4" applyFont="1" applyFill="1" applyBorder="1" applyAlignment="1" applyProtection="1">
      <alignment horizontal="center" vertical="center" textRotation="90" wrapText="1"/>
      <protection locked="0"/>
    </xf>
    <xf numFmtId="0" fontId="1" fillId="3" borderId="66" xfId="4" applyFont="1" applyFill="1" applyBorder="1" applyAlignment="1" applyProtection="1">
      <alignment horizontal="center" vertical="center" textRotation="90" wrapText="1"/>
      <protection locked="0"/>
    </xf>
    <xf numFmtId="0" fontId="1" fillId="3" borderId="24" xfId="4" applyFont="1" applyFill="1" applyBorder="1" applyAlignment="1" applyProtection="1">
      <alignment horizontal="center" vertical="center" textRotation="90" wrapText="1"/>
      <protection locked="0"/>
    </xf>
    <xf numFmtId="0" fontId="1" fillId="3" borderId="72" xfId="4" applyFont="1" applyFill="1" applyBorder="1" applyAlignment="1" applyProtection="1">
      <alignment horizontal="center" vertical="center" textRotation="90" wrapText="1"/>
      <protection locked="0"/>
    </xf>
    <xf numFmtId="0" fontId="1" fillId="3" borderId="2" xfId="4" applyFont="1" applyFill="1" applyBorder="1" applyAlignment="1" applyProtection="1">
      <alignment horizontal="center" vertical="center" wrapText="1"/>
      <protection locked="0"/>
    </xf>
    <xf numFmtId="0" fontId="1" fillId="3" borderId="2" xfId="4" applyFont="1" applyFill="1" applyBorder="1" applyAlignment="1" applyProtection="1">
      <alignment horizontal="center" vertical="center"/>
      <protection locked="0"/>
    </xf>
    <xf numFmtId="0" fontId="1" fillId="3" borderId="11" xfId="4" applyFont="1" applyFill="1" applyBorder="1" applyAlignment="1" applyProtection="1">
      <alignment horizontal="center" vertical="center"/>
      <protection locked="0"/>
    </xf>
    <xf numFmtId="0" fontId="1" fillId="3" borderId="31" xfId="4" applyFont="1" applyFill="1" applyBorder="1" applyAlignment="1" applyProtection="1">
      <alignment horizontal="center" vertical="center"/>
      <protection locked="0"/>
    </xf>
    <xf numFmtId="0" fontId="1" fillId="4" borderId="2" xfId="4" applyNumberFormat="1" applyFont="1" applyFill="1" applyBorder="1" applyAlignment="1">
      <alignment horizontal="left" vertical="center" wrapText="1"/>
    </xf>
    <xf numFmtId="0" fontId="1" fillId="4" borderId="11" xfId="4" applyNumberFormat="1" applyFont="1" applyFill="1" applyBorder="1" applyAlignment="1">
      <alignment horizontal="left" vertical="center" wrapText="1"/>
    </xf>
    <xf numFmtId="0" fontId="1" fillId="4" borderId="13" xfId="4" applyNumberFormat="1" applyFont="1" applyFill="1" applyBorder="1" applyAlignment="1">
      <alignment horizontal="left" vertical="center" wrapText="1"/>
    </xf>
    <xf numFmtId="0" fontId="1" fillId="4" borderId="17" xfId="4" applyNumberFormat="1" applyFont="1" applyFill="1" applyBorder="1" applyAlignment="1">
      <alignment horizontal="left" vertical="center" wrapText="1"/>
    </xf>
    <xf numFmtId="0" fontId="1" fillId="5" borderId="10" xfId="4" applyFont="1" applyFill="1" applyBorder="1" applyAlignment="1" applyProtection="1">
      <alignment horizontal="center" vertical="center" textRotation="90"/>
      <protection locked="0"/>
    </xf>
    <xf numFmtId="0" fontId="1" fillId="5" borderId="73" xfId="4" applyFont="1" applyFill="1" applyBorder="1" applyAlignment="1" applyProtection="1">
      <alignment horizontal="center" vertical="center" textRotation="90"/>
      <protection locked="0"/>
    </xf>
    <xf numFmtId="0" fontId="1" fillId="3" borderId="2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65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43" xfId="4" applyNumberFormat="1" applyFont="1" applyFill="1" applyBorder="1" applyAlignment="1">
      <alignment horizontal="center" vertical="center"/>
    </xf>
    <xf numFmtId="0" fontId="1" fillId="3" borderId="42" xfId="4" applyNumberFormat="1" applyFont="1" applyFill="1" applyBorder="1" applyAlignment="1">
      <alignment horizontal="center" vertical="center"/>
    </xf>
    <xf numFmtId="0" fontId="1" fillId="3" borderId="7" xfId="4" applyNumberFormat="1" applyFont="1" applyFill="1" applyBorder="1" applyAlignment="1">
      <alignment horizontal="center" vertical="center"/>
    </xf>
    <xf numFmtId="0" fontId="1" fillId="3" borderId="60" xfId="4" applyNumberFormat="1" applyFont="1" applyFill="1" applyBorder="1" applyAlignment="1">
      <alignment horizontal="center" vertical="center"/>
    </xf>
    <xf numFmtId="0" fontId="2" fillId="3" borderId="45" xfId="4" applyNumberFormat="1" applyFont="1" applyFill="1" applyBorder="1" applyAlignment="1">
      <alignment horizontal="center" vertical="center" textRotation="255" wrapText="1"/>
    </xf>
    <xf numFmtId="0" fontId="2" fillId="3" borderId="46" xfId="4" applyNumberFormat="1" applyFont="1" applyFill="1" applyBorder="1" applyAlignment="1">
      <alignment horizontal="center" vertical="center" textRotation="255" wrapText="1"/>
    </xf>
    <xf numFmtId="0" fontId="2" fillId="3" borderId="47" xfId="4" applyNumberFormat="1" applyFont="1" applyFill="1" applyBorder="1" applyAlignment="1">
      <alignment horizontal="center" vertical="center" textRotation="255" wrapText="1"/>
    </xf>
    <xf numFmtId="0" fontId="14" fillId="3" borderId="48" xfId="4" applyNumberFormat="1" applyFont="1" applyFill="1" applyBorder="1" applyAlignment="1">
      <alignment horizontal="center" vertical="center"/>
    </xf>
    <xf numFmtId="0" fontId="14" fillId="3" borderId="41" xfId="4" applyNumberFormat="1" applyFont="1" applyFill="1" applyBorder="1" applyAlignment="1">
      <alignment horizontal="center" vertical="center"/>
    </xf>
    <xf numFmtId="0" fontId="14" fillId="3" borderId="57" xfId="4" applyNumberFormat="1" applyFont="1" applyFill="1" applyBorder="1" applyAlignment="1">
      <alignment horizontal="center" vertical="center"/>
    </xf>
    <xf numFmtId="0" fontId="14" fillId="3" borderId="44" xfId="4" applyNumberFormat="1" applyFont="1" applyFill="1" applyBorder="1" applyAlignment="1">
      <alignment horizontal="center" vertical="center"/>
    </xf>
    <xf numFmtId="0" fontId="14" fillId="3" borderId="49" xfId="4" applyNumberFormat="1" applyFont="1" applyFill="1" applyBorder="1" applyAlignment="1">
      <alignment horizontal="center" vertical="center"/>
    </xf>
    <xf numFmtId="0" fontId="14" fillId="3" borderId="55" xfId="4" applyNumberFormat="1" applyFont="1" applyFill="1" applyBorder="1" applyAlignment="1">
      <alignment horizontal="center" vertical="center"/>
    </xf>
    <xf numFmtId="0" fontId="1" fillId="2" borderId="48" xfId="4" applyNumberFormat="1" applyFont="1" applyFill="1" applyBorder="1" applyAlignment="1">
      <alignment horizontal="center" vertical="center"/>
    </xf>
    <xf numFmtId="0" fontId="1" fillId="2" borderId="41" xfId="4" applyNumberFormat="1" applyFont="1" applyFill="1" applyBorder="1" applyAlignment="1">
      <alignment horizontal="center" vertical="center"/>
    </xf>
    <xf numFmtId="0" fontId="1" fillId="2" borderId="57" xfId="4" applyNumberFormat="1" applyFont="1" applyFill="1" applyBorder="1" applyAlignment="1">
      <alignment horizontal="center" vertical="center"/>
    </xf>
    <xf numFmtId="0" fontId="1" fillId="2" borderId="44" xfId="4" applyNumberFormat="1" applyFont="1" applyFill="1" applyBorder="1" applyAlignment="1">
      <alignment horizontal="center" vertical="center"/>
    </xf>
    <xf numFmtId="0" fontId="1" fillId="2" borderId="49" xfId="4" applyNumberFormat="1" applyFont="1" applyFill="1" applyBorder="1" applyAlignment="1">
      <alignment horizontal="center" vertical="center"/>
    </xf>
    <xf numFmtId="0" fontId="1" fillId="2" borderId="55" xfId="4" applyNumberFormat="1" applyFont="1" applyFill="1" applyBorder="1" applyAlignment="1">
      <alignment horizontal="center" vertical="center"/>
    </xf>
    <xf numFmtId="0" fontId="1" fillId="3" borderId="79" xfId="4" applyFont="1" applyFill="1" applyBorder="1" applyAlignment="1" applyProtection="1">
      <alignment horizontal="center" vertical="center"/>
      <protection locked="0"/>
    </xf>
    <xf numFmtId="0" fontId="1" fillId="3" borderId="78" xfId="4" applyFont="1" applyFill="1" applyBorder="1" applyAlignment="1" applyProtection="1">
      <alignment horizontal="center" vertical="center"/>
      <protection locked="0"/>
    </xf>
    <xf numFmtId="0" fontId="1" fillId="3" borderId="12" xfId="4" applyFont="1" applyFill="1" applyBorder="1" applyAlignment="1" applyProtection="1">
      <alignment horizontal="center" vertical="center"/>
      <protection locked="0"/>
    </xf>
    <xf numFmtId="0" fontId="1" fillId="3" borderId="76" xfId="4" applyFont="1" applyFill="1" applyBorder="1" applyAlignment="1" applyProtection="1">
      <alignment horizontal="center" vertical="center"/>
      <protection locked="0"/>
    </xf>
    <xf numFmtId="0" fontId="1" fillId="3" borderId="35" xfId="4" applyFont="1" applyFill="1" applyBorder="1" applyAlignment="1" applyProtection="1">
      <alignment horizontal="center" vertical="center"/>
      <protection locked="0"/>
    </xf>
    <xf numFmtId="0" fontId="1" fillId="3" borderId="3" xfId="4" applyFont="1" applyFill="1" applyBorder="1" applyAlignment="1" applyProtection="1">
      <alignment horizontal="center" vertical="center"/>
      <protection locked="0"/>
    </xf>
    <xf numFmtId="0" fontId="1" fillId="3" borderId="10" xfId="4" applyFont="1" applyFill="1" applyBorder="1" applyAlignment="1" applyProtection="1">
      <alignment horizontal="center" vertical="center"/>
      <protection locked="0"/>
    </xf>
    <xf numFmtId="0" fontId="1" fillId="3" borderId="5" xfId="4" applyFont="1" applyFill="1" applyBorder="1" applyAlignment="1" applyProtection="1">
      <alignment horizontal="center" vertical="center"/>
      <protection locked="0"/>
    </xf>
    <xf numFmtId="0" fontId="1" fillId="3" borderId="24" xfId="4" applyFont="1" applyFill="1" applyBorder="1" applyAlignment="1" applyProtection="1">
      <alignment horizontal="left" vertical="center" wrapText="1"/>
      <protection locked="0"/>
    </xf>
    <xf numFmtId="0" fontId="1" fillId="3" borderId="23" xfId="4" applyFont="1" applyFill="1" applyBorder="1" applyAlignment="1" applyProtection="1">
      <alignment horizontal="left" vertical="center" wrapText="1"/>
      <protection locked="0"/>
    </xf>
    <xf numFmtId="0" fontId="1" fillId="3" borderId="6" xfId="4" applyFont="1" applyFill="1" applyBorder="1" applyAlignment="1" applyProtection="1">
      <alignment horizontal="left" vertical="center" wrapText="1"/>
      <protection locked="0"/>
    </xf>
    <xf numFmtId="0" fontId="1" fillId="3" borderId="7" xfId="4" applyFont="1" applyFill="1" applyBorder="1" applyAlignment="1" applyProtection="1">
      <alignment horizontal="left" vertical="center" wrapText="1"/>
      <protection locked="0"/>
    </xf>
    <xf numFmtId="0" fontId="1" fillId="3" borderId="82" xfId="4" applyFont="1" applyFill="1" applyBorder="1" applyAlignment="1" applyProtection="1">
      <alignment horizontal="center" vertical="center" wrapText="1"/>
      <protection locked="0"/>
    </xf>
    <xf numFmtId="0" fontId="1" fillId="3" borderId="81" xfId="4" applyFont="1" applyFill="1" applyBorder="1" applyAlignment="1" applyProtection="1">
      <alignment horizontal="center" vertical="center" wrapText="1"/>
      <protection locked="0"/>
    </xf>
    <xf numFmtId="0" fontId="1" fillId="3" borderId="80" xfId="4" applyFont="1" applyFill="1" applyBorder="1" applyAlignment="1" applyProtection="1">
      <alignment horizontal="center" vertical="center" wrapText="1"/>
      <protection locked="0"/>
    </xf>
    <xf numFmtId="0" fontId="1" fillId="3" borderId="77" xfId="4" applyFont="1" applyFill="1" applyBorder="1" applyAlignment="1" applyProtection="1">
      <alignment horizontal="center" vertical="center" wrapText="1"/>
      <protection locked="0"/>
    </xf>
    <xf numFmtId="0" fontId="1" fillId="3" borderId="13" xfId="4" applyFont="1" applyFill="1" applyBorder="1" applyAlignment="1" applyProtection="1">
      <alignment horizontal="center" vertical="center" wrapText="1"/>
      <protection locked="0"/>
    </xf>
    <xf numFmtId="0" fontId="1" fillId="3" borderId="35" xfId="4" applyFont="1" applyFill="1" applyBorder="1" applyAlignment="1" applyProtection="1">
      <alignment horizontal="center" vertical="center" wrapText="1"/>
      <protection locked="0"/>
    </xf>
    <xf numFmtId="0" fontId="1" fillId="3" borderId="33" xfId="4" applyFont="1" applyFill="1" applyBorder="1" applyAlignment="1" applyProtection="1">
      <alignment horizontal="center" vertical="center" textRotation="90" wrapText="1"/>
      <protection locked="0"/>
    </xf>
    <xf numFmtId="0" fontId="1" fillId="3" borderId="27" xfId="4" applyFont="1" applyFill="1" applyBorder="1" applyAlignment="1" applyProtection="1">
      <alignment horizontal="center" vertical="center" textRotation="90" wrapText="1"/>
      <protection locked="0"/>
    </xf>
    <xf numFmtId="0" fontId="1" fillId="3" borderId="75" xfId="4" applyFont="1" applyFill="1" applyBorder="1" applyAlignment="1" applyProtection="1">
      <alignment horizontal="center" vertical="center" textRotation="90" wrapText="1"/>
      <protection locked="0"/>
    </xf>
    <xf numFmtId="0" fontId="1" fillId="3" borderId="3" xfId="4" applyFont="1" applyFill="1" applyBorder="1" applyAlignment="1" applyProtection="1">
      <alignment horizontal="center" vertical="center" textRotation="90" wrapText="1"/>
      <protection locked="0"/>
    </xf>
    <xf numFmtId="0" fontId="1" fillId="3" borderId="10" xfId="4" applyFont="1" applyFill="1" applyBorder="1" applyAlignment="1" applyProtection="1">
      <alignment horizontal="center" vertical="center" textRotation="90" wrapText="1"/>
      <protection locked="0"/>
    </xf>
    <xf numFmtId="0" fontId="1" fillId="3" borderId="73" xfId="4" applyFont="1" applyFill="1" applyBorder="1" applyAlignment="1" applyProtection="1">
      <alignment horizontal="center" vertical="center" textRotation="90" wrapText="1"/>
      <protection locked="0"/>
    </xf>
    <xf numFmtId="0" fontId="1" fillId="3" borderId="33" xfId="4" applyNumberFormat="1" applyFont="1" applyFill="1" applyBorder="1" applyAlignment="1" applyProtection="1">
      <alignment horizontal="center" vertical="center" textRotation="90"/>
      <protection locked="0"/>
    </xf>
    <xf numFmtId="0" fontId="0" fillId="0" borderId="27" xfId="0" applyBorder="1" applyAlignment="1">
      <alignment textRotation="90"/>
    </xf>
    <xf numFmtId="0" fontId="0" fillId="0" borderId="75" xfId="0" applyBorder="1" applyAlignment="1">
      <alignment textRotation="90"/>
    </xf>
    <xf numFmtId="0" fontId="1" fillId="3" borderId="36" xfId="4" applyFont="1" applyFill="1" applyBorder="1" applyAlignment="1" applyProtection="1">
      <alignment horizontal="center" vertical="center" wrapText="1"/>
      <protection locked="0"/>
    </xf>
    <xf numFmtId="0" fontId="1" fillId="3" borderId="0" xfId="4" applyFont="1" applyFill="1" applyBorder="1" applyAlignment="1" applyProtection="1">
      <alignment horizontal="center" vertical="center" wrapText="1"/>
      <protection locked="0"/>
    </xf>
    <xf numFmtId="0" fontId="1" fillId="3" borderId="3" xfId="4" applyNumberFormat="1" applyFont="1" applyFill="1" applyBorder="1" applyAlignment="1" applyProtection="1">
      <alignment horizontal="center" vertical="center" textRotation="90"/>
      <protection locked="0"/>
    </xf>
    <xf numFmtId="0" fontId="1" fillId="3" borderId="10" xfId="4" applyNumberFormat="1" applyFont="1" applyFill="1" applyBorder="1" applyAlignment="1" applyProtection="1">
      <alignment horizontal="center" vertical="center" textRotation="90"/>
      <protection locked="0"/>
    </xf>
    <xf numFmtId="0" fontId="1" fillId="3" borderId="73" xfId="4" applyNumberFormat="1" applyFont="1" applyFill="1" applyBorder="1" applyAlignment="1" applyProtection="1">
      <alignment horizontal="center" vertical="center" textRotation="90"/>
      <protection locked="0"/>
    </xf>
    <xf numFmtId="0" fontId="22" fillId="3" borderId="2" xfId="4" applyNumberFormat="1" applyFont="1" applyFill="1" applyBorder="1" applyAlignment="1" applyProtection="1">
      <alignment horizontal="center" vertical="center"/>
      <protection locked="0"/>
    </xf>
    <xf numFmtId="0" fontId="22" fillId="3" borderId="11" xfId="4" applyNumberFormat="1" applyFont="1" applyFill="1" applyBorder="1" applyAlignment="1" applyProtection="1">
      <alignment horizontal="center" vertical="center"/>
      <protection locked="0"/>
    </xf>
    <xf numFmtId="0" fontId="22" fillId="3" borderId="12" xfId="4" applyNumberFormat="1" applyFont="1" applyFill="1" applyBorder="1" applyAlignment="1" applyProtection="1">
      <alignment horizontal="center" vertical="center"/>
      <protection locked="0"/>
    </xf>
    <xf numFmtId="0" fontId="23" fillId="3" borderId="2" xfId="4" applyNumberFormat="1" applyFont="1" applyFill="1" applyBorder="1" applyAlignment="1" applyProtection="1">
      <alignment horizontal="center" vertical="center"/>
      <protection locked="0"/>
    </xf>
    <xf numFmtId="0" fontId="23" fillId="3" borderId="11" xfId="4" applyNumberFormat="1" applyFont="1" applyFill="1" applyBorder="1" applyAlignment="1" applyProtection="1">
      <alignment horizontal="center" vertical="center"/>
      <protection locked="0"/>
    </xf>
    <xf numFmtId="0" fontId="23" fillId="3" borderId="12" xfId="4" applyNumberFormat="1" applyFont="1" applyFill="1" applyBorder="1" applyAlignment="1" applyProtection="1">
      <alignment horizontal="center" vertical="center"/>
      <protection locked="0"/>
    </xf>
    <xf numFmtId="0" fontId="23" fillId="4" borderId="2" xfId="4" applyNumberFormat="1" applyFont="1" applyFill="1" applyBorder="1" applyAlignment="1" applyProtection="1">
      <alignment horizontal="center" vertical="center"/>
      <protection locked="0"/>
    </xf>
    <xf numFmtId="0" fontId="23" fillId="4" borderId="11" xfId="4" applyNumberFormat="1" applyFont="1" applyFill="1" applyBorder="1" applyAlignment="1" applyProtection="1">
      <alignment horizontal="center" vertical="center"/>
      <protection locked="0"/>
    </xf>
    <xf numFmtId="0" fontId="23" fillId="4" borderId="12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NumberFormat="1" applyFont="1" applyFill="1" applyBorder="1" applyAlignment="1" applyProtection="1">
      <alignment horizontal="center" vertical="center"/>
      <protection locked="0"/>
    </xf>
    <xf numFmtId="0" fontId="23" fillId="3" borderId="0" xfId="4" applyNumberFormat="1" applyFont="1" applyFill="1" applyBorder="1" applyAlignment="1" applyProtection="1">
      <alignment horizontal="center" vertical="center"/>
      <protection locked="0"/>
    </xf>
    <xf numFmtId="0" fontId="22" fillId="3" borderId="0" xfId="4" applyNumberFormat="1" applyFont="1" applyFill="1" applyBorder="1" applyAlignment="1" applyProtection="1">
      <alignment horizontal="center" vertical="center"/>
      <protection locked="0"/>
    </xf>
    <xf numFmtId="0" fontId="1" fillId="4" borderId="0" xfId="4" applyNumberFormat="1" applyFont="1" applyFill="1" applyBorder="1" applyAlignment="1" applyProtection="1">
      <alignment horizontal="left" vertical="center"/>
      <protection locked="0"/>
    </xf>
    <xf numFmtId="0" fontId="1" fillId="4" borderId="0" xfId="4" applyFill="1" applyBorder="1"/>
    <xf numFmtId="0" fontId="1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4" applyNumberFormat="1" applyFont="1" applyFill="1" applyBorder="1" applyAlignment="1" applyProtection="1">
      <alignment horizontal="center" vertical="center"/>
      <protection locked="0"/>
    </xf>
    <xf numFmtId="0" fontId="1" fillId="4" borderId="0" xfId="4" applyNumberFormat="1" applyFont="1" applyFill="1" applyBorder="1" applyAlignment="1" applyProtection="1">
      <alignment horizontal="center" vertical="center"/>
      <protection locked="0"/>
    </xf>
    <xf numFmtId="0" fontId="23" fillId="4" borderId="0" xfId="4" applyNumberFormat="1" applyFont="1" applyFill="1" applyBorder="1" applyAlignment="1" applyProtection="1">
      <alignment horizontal="center" vertical="center"/>
      <protection locked="0"/>
    </xf>
    <xf numFmtId="0" fontId="22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2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11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12" xfId="4" applyNumberFormat="1" applyFont="1" applyFill="1" applyBorder="1" applyAlignment="1" applyProtection="1">
      <alignment horizontal="center" vertical="center" wrapText="1"/>
      <protection locked="0"/>
    </xf>
    <xf numFmtId="0" fontId="22" fillId="4" borderId="2" xfId="4" applyNumberFormat="1" applyFont="1" applyFill="1" applyBorder="1" applyAlignment="1" applyProtection="1">
      <alignment horizontal="center" vertical="center" wrapText="1"/>
      <protection locked="0"/>
    </xf>
    <xf numFmtId="0" fontId="22" fillId="4" borderId="11" xfId="4" applyNumberFormat="1" applyFont="1" applyFill="1" applyBorder="1" applyAlignment="1" applyProtection="1">
      <alignment horizontal="center" vertical="center" wrapText="1"/>
      <protection locked="0"/>
    </xf>
    <xf numFmtId="0" fontId="22" fillId="4" borderId="12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4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41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15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13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17" xfId="4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4" applyFont="1" applyFill="1" applyAlignment="1" applyProtection="1">
      <alignment horizontal="left" vertical="top"/>
      <protection locked="0"/>
    </xf>
    <xf numFmtId="0" fontId="23" fillId="4" borderId="3" xfId="4" applyNumberFormat="1" applyFont="1" applyFill="1" applyBorder="1" applyAlignment="1" applyProtection="1">
      <alignment horizontal="center" vertical="center"/>
      <protection locked="0"/>
    </xf>
    <xf numFmtId="0" fontId="23" fillId="4" borderId="5" xfId="4" applyNumberFormat="1" applyFont="1" applyFill="1" applyBorder="1" applyAlignment="1" applyProtection="1">
      <alignment horizontal="center" vertical="center"/>
      <protection locked="0"/>
    </xf>
  </cellXfs>
  <cellStyles count="7">
    <cellStyle name="Обычный" xfId="0" builtinId="0"/>
    <cellStyle name="Обычный 2" xfId="1"/>
    <cellStyle name="Обычный 3" xfId="2"/>
    <cellStyle name="Обычный 3 2" xfId="6"/>
    <cellStyle name="Обычный 4" xfId="3"/>
    <cellStyle name="Обычный 4 2" xfId="4"/>
    <cellStyle name="Стиль 1" xfId="5"/>
  </cellStyles>
  <dxfs count="0"/>
  <tableStyles count="0" defaultTableStyle="TableStyleMedium9" defaultPivotStyle="PivotStyleLight16"/>
  <colors>
    <mruColors>
      <color rgb="FFCCECFF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29"/>
  <sheetViews>
    <sheetView showGridLines="0" topLeftCell="A7" workbookViewId="0">
      <selection activeCell="Z27" sqref="Z27:BA27"/>
    </sheetView>
  </sheetViews>
  <sheetFormatPr defaultColWidth="14.6640625" defaultRowHeight="13.5" customHeight="1"/>
  <cols>
    <col min="1" max="1" width="6.5" style="2" customWidth="1"/>
    <col min="2" max="3" width="3.33203125" style="2" customWidth="1"/>
    <col min="4" max="4" width="3.83203125" style="2" customWidth="1"/>
    <col min="5" max="53" width="3.33203125" style="2" customWidth="1"/>
    <col min="54" max="54" width="3" style="2" customWidth="1"/>
    <col min="55" max="16384" width="14.6640625" style="2"/>
  </cols>
  <sheetData>
    <row r="1" spans="1:58" s="7" customFormat="1" ht="24.75" customHeight="1">
      <c r="AJ1" s="15"/>
      <c r="AK1" s="15"/>
      <c r="AL1" s="15"/>
      <c r="AM1" s="288" t="s">
        <v>88</v>
      </c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</row>
    <row r="2" spans="1:58" ht="21.75" customHeight="1">
      <c r="A2" s="291"/>
      <c r="B2" s="291"/>
      <c r="C2" s="29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16"/>
      <c r="AK2" s="16"/>
      <c r="AL2" s="289" t="s">
        <v>89</v>
      </c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11"/>
      <c r="AZ2" s="8"/>
      <c r="BA2" s="8"/>
      <c r="BB2" s="8"/>
      <c r="BC2" s="8"/>
      <c r="BD2" s="8"/>
      <c r="BE2" s="8"/>
      <c r="BF2" s="8"/>
    </row>
    <row r="3" spans="1:58" ht="18" customHeight="1">
      <c r="A3" s="272"/>
      <c r="B3" s="272"/>
      <c r="C3" s="27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6"/>
      <c r="AK3" s="16"/>
      <c r="AL3" s="290" t="s">
        <v>134</v>
      </c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12"/>
      <c r="AY3" s="12"/>
      <c r="AZ3" s="9"/>
      <c r="BA3" s="9"/>
      <c r="BB3" s="9"/>
      <c r="BC3" s="9"/>
      <c r="BD3" s="9"/>
      <c r="BE3" s="9"/>
      <c r="BF3" s="9"/>
    </row>
    <row r="4" spans="1:58" ht="29.25" customHeight="1">
      <c r="A4" s="272"/>
      <c r="B4" s="272"/>
      <c r="C4" s="27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6"/>
      <c r="AK4" s="16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12"/>
      <c r="AY4" s="13"/>
      <c r="AZ4" s="10"/>
      <c r="BA4" s="10"/>
      <c r="BB4" s="10"/>
      <c r="BC4" s="10"/>
      <c r="BD4" s="10"/>
      <c r="BE4" s="10"/>
      <c r="BF4" s="10"/>
    </row>
    <row r="5" spans="1:58" ht="10.5" hidden="1" customHeight="1">
      <c r="A5" s="272"/>
      <c r="B5" s="272"/>
      <c r="C5" s="272"/>
      <c r="D5" s="4"/>
      <c r="E5" s="4"/>
      <c r="F5" s="273" t="s">
        <v>57</v>
      </c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3"/>
    </row>
    <row r="6" spans="1:58" ht="40.5" customHeight="1">
      <c r="A6" s="272"/>
      <c r="B6" s="272"/>
      <c r="C6" s="272"/>
      <c r="D6" s="4"/>
      <c r="E6" s="4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3"/>
    </row>
    <row r="7" spans="1:58" ht="11.25" customHeight="1">
      <c r="A7" s="274"/>
      <c r="B7" s="274"/>
      <c r="C7" s="274"/>
      <c r="D7" s="4"/>
      <c r="E7" s="4"/>
      <c r="F7" s="275" t="s">
        <v>58</v>
      </c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3"/>
    </row>
    <row r="8" spans="1:58" ht="11.25" customHeight="1">
      <c r="A8" s="274"/>
      <c r="B8" s="274"/>
      <c r="C8" s="274"/>
      <c r="D8" s="4"/>
      <c r="E8" s="4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3"/>
    </row>
    <row r="9" spans="1:58" ht="12" customHeight="1">
      <c r="A9" s="272"/>
      <c r="B9" s="272"/>
      <c r="C9" s="272"/>
      <c r="D9" s="4"/>
      <c r="E9" s="4"/>
      <c r="F9" s="278" t="s">
        <v>90</v>
      </c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3"/>
    </row>
    <row r="10" spans="1:58" ht="12" customHeight="1">
      <c r="A10" s="4"/>
      <c r="B10" s="4"/>
      <c r="C10" s="4"/>
      <c r="D10" s="4"/>
      <c r="E10" s="4"/>
      <c r="F10" s="279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79"/>
      <c r="BB10" s="3"/>
    </row>
    <row r="11" spans="1:58" ht="12" customHeight="1">
      <c r="A11" s="4"/>
      <c r="B11" s="4"/>
      <c r="C11" s="4"/>
      <c r="D11" s="4"/>
      <c r="E11" s="4"/>
      <c r="F11" s="279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79"/>
      <c r="BB11" s="3"/>
    </row>
    <row r="12" spans="1:58" ht="15.75" customHeight="1">
      <c r="A12" s="4"/>
      <c r="B12" s="4"/>
      <c r="C12" s="4"/>
      <c r="D12" s="4"/>
      <c r="E12" s="4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3"/>
    </row>
    <row r="13" spans="1:58" ht="13.5" customHeight="1">
      <c r="A13" s="4"/>
      <c r="B13" s="4"/>
      <c r="C13" s="4"/>
      <c r="D13" s="4"/>
      <c r="E13" s="4"/>
      <c r="F13" s="281" t="s">
        <v>59</v>
      </c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3"/>
    </row>
    <row r="14" spans="1:58" ht="13.5" customHeight="1">
      <c r="A14" s="4"/>
      <c r="B14" s="4"/>
      <c r="C14" s="4"/>
      <c r="D14" s="4"/>
      <c r="E14" s="4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3"/>
    </row>
    <row r="15" spans="1:58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3"/>
      <c r="AS15" s="3"/>
      <c r="AT15" s="4"/>
      <c r="AU15" s="3"/>
      <c r="AV15" s="3"/>
      <c r="AW15" s="4"/>
      <c r="AX15" s="3"/>
      <c r="AY15" s="3"/>
      <c r="AZ15" s="4"/>
      <c r="BA15" s="3"/>
      <c r="BB15" s="3"/>
    </row>
    <row r="16" spans="1:58" ht="9.75" customHeight="1">
      <c r="A16" s="4"/>
      <c r="B16" s="4"/>
      <c r="C16" s="4"/>
      <c r="D16" s="4"/>
      <c r="E16" s="4"/>
      <c r="F16" s="282" t="s">
        <v>60</v>
      </c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3"/>
    </row>
    <row r="17" spans="1:54" ht="8.25" customHeight="1">
      <c r="A17" s="4"/>
      <c r="B17" s="4"/>
      <c r="C17" s="4"/>
      <c r="D17" s="4"/>
      <c r="E17" s="4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3"/>
    </row>
    <row r="18" spans="1:54" ht="16.5" customHeight="1">
      <c r="A18" s="4"/>
      <c r="B18" s="4"/>
      <c r="C18" s="4"/>
      <c r="D18" s="4"/>
      <c r="E18" s="4"/>
      <c r="F18" s="283" t="s">
        <v>112</v>
      </c>
      <c r="G18" s="283"/>
      <c r="H18" s="283"/>
      <c r="I18" s="283"/>
      <c r="J18" s="283"/>
      <c r="K18" s="17"/>
      <c r="L18" s="284" t="s">
        <v>113</v>
      </c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3"/>
    </row>
    <row r="19" spans="1:54" ht="26.25" customHeight="1">
      <c r="A19" s="4"/>
      <c r="B19" s="4"/>
      <c r="C19" s="4"/>
      <c r="D19" s="4"/>
      <c r="E19" s="4"/>
      <c r="F19" s="286" t="s">
        <v>61</v>
      </c>
      <c r="G19" s="286"/>
      <c r="H19" s="286"/>
      <c r="I19" s="286"/>
      <c r="J19" s="286"/>
      <c r="K19" s="286"/>
      <c r="L19" s="286" t="s">
        <v>62</v>
      </c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3"/>
      <c r="BB19" s="3"/>
    </row>
    <row r="20" spans="1:54" ht="30" customHeight="1">
      <c r="A20" s="4"/>
      <c r="B20" s="4"/>
      <c r="C20" s="4"/>
      <c r="D20" s="4"/>
      <c r="E20" s="4"/>
      <c r="F20" s="287" t="s">
        <v>63</v>
      </c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4"/>
      <c r="U20" s="5"/>
      <c r="V20" s="276" t="s">
        <v>64</v>
      </c>
      <c r="W20" s="276"/>
      <c r="X20" s="276"/>
      <c r="Y20" s="276"/>
      <c r="Z20" s="292" t="s">
        <v>109</v>
      </c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3"/>
    </row>
    <row r="21" spans="1:54" ht="28.5" customHeight="1">
      <c r="A21" s="4"/>
      <c r="B21" s="4"/>
      <c r="C21" s="4"/>
      <c r="D21" s="4"/>
      <c r="E21" s="4"/>
      <c r="F21" s="276" t="s">
        <v>65</v>
      </c>
      <c r="G21" s="276"/>
      <c r="H21" s="276"/>
      <c r="I21" s="276"/>
      <c r="J21" s="276"/>
      <c r="K21" s="276"/>
      <c r="L21" s="277" t="s">
        <v>66</v>
      </c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3"/>
    </row>
    <row r="22" spans="1:54" ht="16.5" customHeight="1">
      <c r="A22" s="4"/>
      <c r="B22" s="4"/>
      <c r="C22" s="4"/>
      <c r="D22" s="4"/>
      <c r="E22" s="4"/>
      <c r="F22" s="276" t="s">
        <v>67</v>
      </c>
      <c r="G22" s="276"/>
      <c r="H22" s="276"/>
      <c r="I22" s="276"/>
      <c r="J22" s="276"/>
      <c r="K22" s="276"/>
      <c r="L22" s="293" t="s">
        <v>97</v>
      </c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9"/>
      <c r="AS22" s="19"/>
      <c r="AT22" s="18"/>
      <c r="AU22" s="19"/>
      <c r="AV22" s="19"/>
      <c r="AW22" s="18"/>
      <c r="AX22" s="19"/>
      <c r="AY22" s="19"/>
      <c r="AZ22" s="18"/>
      <c r="BA22" s="19"/>
      <c r="BB22" s="3"/>
    </row>
    <row r="23" spans="1:54" ht="16.5" customHeight="1">
      <c r="A23" s="4"/>
      <c r="B23" s="4"/>
      <c r="C23" s="4"/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5"/>
      <c r="V23" s="5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20" t="s">
        <v>99</v>
      </c>
      <c r="AN23" s="5"/>
      <c r="AO23" s="4"/>
      <c r="AP23" s="4"/>
      <c r="AQ23" s="4"/>
      <c r="AR23" s="3"/>
      <c r="AS23" s="3"/>
      <c r="AT23" s="4"/>
      <c r="AU23" s="3"/>
      <c r="AV23" s="3"/>
      <c r="AW23" s="4"/>
      <c r="AX23" s="3"/>
      <c r="AY23" s="3"/>
      <c r="AZ23" s="4"/>
      <c r="BA23" s="3"/>
      <c r="BB23" s="3"/>
    </row>
    <row r="24" spans="1:54" ht="16.5" customHeight="1">
      <c r="A24" s="4"/>
      <c r="B24" s="4"/>
      <c r="C24" s="4"/>
      <c r="D24" s="4"/>
      <c r="E24" s="4"/>
      <c r="F24" s="276" t="s">
        <v>68</v>
      </c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4"/>
      <c r="S24" s="285" t="s">
        <v>110</v>
      </c>
      <c r="T24" s="285"/>
      <c r="U24" s="285"/>
      <c r="V24" s="285"/>
      <c r="W24" s="285"/>
      <c r="X24" s="4"/>
      <c r="Y24" s="4"/>
      <c r="Z24" s="276" t="s">
        <v>69</v>
      </c>
      <c r="AA24" s="276"/>
      <c r="AB24" s="276"/>
      <c r="AC24" s="276"/>
      <c r="AD24" s="276"/>
      <c r="AE24" s="276"/>
      <c r="AF24" s="276"/>
      <c r="AG24" s="276"/>
      <c r="AH24" s="276"/>
      <c r="AI24" s="276"/>
      <c r="AJ24" s="294">
        <v>2019</v>
      </c>
      <c r="AK24" s="294"/>
      <c r="AL24" s="294"/>
      <c r="AM24" s="294"/>
      <c r="AN24" s="5"/>
      <c r="AO24" s="4"/>
      <c r="AP24" s="4"/>
      <c r="AQ24" s="4"/>
      <c r="AR24" s="3"/>
      <c r="AS24" s="3"/>
      <c r="AT24" s="4"/>
      <c r="AU24" s="3"/>
      <c r="AV24" s="3"/>
      <c r="AW24" s="4"/>
      <c r="AX24" s="3"/>
      <c r="AY24" s="3"/>
      <c r="AZ24" s="4"/>
      <c r="BA24" s="3"/>
      <c r="BB24" s="3"/>
    </row>
    <row r="25" spans="1:54" ht="16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3"/>
      <c r="AS25" s="3"/>
      <c r="AT25" s="4"/>
      <c r="AU25" s="3"/>
      <c r="AV25" s="3"/>
      <c r="AW25" s="4"/>
      <c r="AX25" s="3"/>
      <c r="AY25" s="3"/>
      <c r="AZ25" s="4"/>
      <c r="BA25" s="3"/>
      <c r="BB25" s="3"/>
    </row>
    <row r="26" spans="1:54" ht="16.5" customHeight="1">
      <c r="A26" s="4"/>
      <c r="B26" s="4"/>
      <c r="C26" s="4"/>
      <c r="D26" s="4"/>
      <c r="E26" s="4"/>
      <c r="F26" s="276" t="s">
        <v>70</v>
      </c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96" t="s">
        <v>71</v>
      </c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3"/>
    </row>
    <row r="27" spans="1:54" ht="16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286" t="s">
        <v>72</v>
      </c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3"/>
    </row>
    <row r="28" spans="1:54" ht="16.5" customHeight="1">
      <c r="A28" s="4"/>
      <c r="B28" s="4"/>
      <c r="C28" s="4"/>
      <c r="D28" s="4"/>
      <c r="E28" s="4"/>
      <c r="F28" s="30" t="s">
        <v>114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298" t="s">
        <v>73</v>
      </c>
      <c r="Y28" s="298"/>
      <c r="Z28" s="295">
        <v>1570</v>
      </c>
      <c r="AA28" s="295"/>
      <c r="AB28" s="295"/>
      <c r="AC28" s="14"/>
      <c r="AD28" s="14"/>
      <c r="AE28" s="1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3"/>
      <c r="AS28" s="3"/>
      <c r="AT28" s="4"/>
      <c r="AU28" s="3"/>
      <c r="AV28" s="3"/>
      <c r="AW28" s="4"/>
      <c r="AX28" s="3"/>
      <c r="AY28" s="3"/>
      <c r="AZ28" s="4"/>
      <c r="BA28" s="3"/>
      <c r="BB28" s="3"/>
    </row>
    <row r="29" spans="1:54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3"/>
      <c r="AS29" s="3"/>
      <c r="AT29" s="4"/>
      <c r="AU29" s="3"/>
      <c r="AV29" s="3"/>
      <c r="AW29" s="4"/>
      <c r="AX29" s="3"/>
      <c r="AY29" s="3"/>
      <c r="AZ29" s="4"/>
      <c r="BA29" s="3"/>
      <c r="BB29" s="3"/>
    </row>
  </sheetData>
  <mergeCells count="33">
    <mergeCell ref="Z28:AB28"/>
    <mergeCell ref="F26:Y26"/>
    <mergeCell ref="Z26:BA26"/>
    <mergeCell ref="Z27:BA27"/>
    <mergeCell ref="X28:Y28"/>
    <mergeCell ref="Z20:BA20"/>
    <mergeCell ref="F22:K22"/>
    <mergeCell ref="L22:W22"/>
    <mergeCell ref="F24:Q24"/>
    <mergeCell ref="S24:W24"/>
    <mergeCell ref="AJ24:AM24"/>
    <mergeCell ref="Z24:AI24"/>
    <mergeCell ref="AM1:AY1"/>
    <mergeCell ref="AL2:AX2"/>
    <mergeCell ref="AL3:AW4"/>
    <mergeCell ref="A2:C2"/>
    <mergeCell ref="A3:C4"/>
    <mergeCell ref="A5:C6"/>
    <mergeCell ref="F5:BA6"/>
    <mergeCell ref="A7:C8"/>
    <mergeCell ref="F7:BA8"/>
    <mergeCell ref="F21:K21"/>
    <mergeCell ref="L21:BA21"/>
    <mergeCell ref="A9:C9"/>
    <mergeCell ref="F9:BA12"/>
    <mergeCell ref="F13:BA14"/>
    <mergeCell ref="F16:BA17"/>
    <mergeCell ref="F18:J18"/>
    <mergeCell ref="L18:BA18"/>
    <mergeCell ref="F19:K19"/>
    <mergeCell ref="L19:AZ19"/>
    <mergeCell ref="F20:S20"/>
    <mergeCell ref="V20:Y20"/>
  </mergeCells>
  <pageMargins left="0.19685039370078741" right="0.74803149606299213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104"/>
  <sheetViews>
    <sheetView showGridLines="0" topLeftCell="A36" zoomScale="90" zoomScaleNormal="90" workbookViewId="0">
      <selection activeCell="A40" sqref="A40:AK52"/>
    </sheetView>
  </sheetViews>
  <sheetFormatPr defaultColWidth="14.6640625" defaultRowHeight="13.5" customHeight="1"/>
  <cols>
    <col min="1" max="1" width="11.6640625" style="21" customWidth="1"/>
    <col min="2" max="2" width="30.83203125" style="21" customWidth="1"/>
    <col min="3" max="6" width="5.33203125" style="21" customWidth="1"/>
    <col min="7" max="7" width="5" style="21" customWidth="1"/>
    <col min="8" max="9" width="6.6640625" style="21" customWidth="1"/>
    <col min="10" max="15" width="5.1640625" style="21" customWidth="1"/>
    <col min="16" max="16" width="5.1640625" style="34" customWidth="1"/>
    <col min="17" max="37" width="5.1640625" style="21" customWidth="1"/>
    <col min="38" max="38" width="0" style="21" hidden="1" customWidth="1"/>
    <col min="39" max="16384" width="14.6640625" style="21"/>
  </cols>
  <sheetData>
    <row r="1" spans="1:39" ht="12.75" customHeight="1" thickTop="1">
      <c r="A1" s="368" t="s">
        <v>43</v>
      </c>
      <c r="B1" s="371" t="s">
        <v>44</v>
      </c>
      <c r="C1" s="390" t="s">
        <v>74</v>
      </c>
      <c r="D1" s="391"/>
      <c r="E1" s="391"/>
      <c r="F1" s="391"/>
      <c r="G1" s="391"/>
      <c r="H1" s="375" t="s">
        <v>143</v>
      </c>
      <c r="I1" s="376"/>
      <c r="J1" s="376"/>
      <c r="K1" s="376"/>
      <c r="L1" s="376"/>
      <c r="M1" s="377"/>
      <c r="N1" s="247"/>
      <c r="O1" s="247"/>
      <c r="P1" s="248"/>
      <c r="Q1" s="247"/>
      <c r="R1" s="247"/>
      <c r="S1" s="246"/>
      <c r="T1" s="363" t="s">
        <v>45</v>
      </c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4"/>
      <c r="AM1" s="76"/>
    </row>
    <row r="2" spans="1:39" ht="12.75" customHeight="1">
      <c r="A2" s="369"/>
      <c r="B2" s="372"/>
      <c r="C2" s="390"/>
      <c r="D2" s="391"/>
      <c r="E2" s="391"/>
      <c r="F2" s="391"/>
      <c r="G2" s="391"/>
      <c r="H2" s="378"/>
      <c r="I2" s="379"/>
      <c r="J2" s="379"/>
      <c r="K2" s="379"/>
      <c r="L2" s="379"/>
      <c r="M2" s="380"/>
      <c r="N2" s="326" t="s">
        <v>115</v>
      </c>
      <c r="O2" s="326"/>
      <c r="P2" s="326"/>
      <c r="Q2" s="326"/>
      <c r="R2" s="326"/>
      <c r="S2" s="327"/>
      <c r="T2" s="334" t="s">
        <v>142</v>
      </c>
      <c r="U2" s="334"/>
      <c r="V2" s="334"/>
      <c r="W2" s="334"/>
      <c r="X2" s="334"/>
      <c r="Y2" s="335"/>
      <c r="Z2" s="334" t="s">
        <v>46</v>
      </c>
      <c r="AA2" s="334"/>
      <c r="AB2" s="334"/>
      <c r="AC2" s="334"/>
      <c r="AD2" s="334"/>
      <c r="AE2" s="335"/>
      <c r="AF2" s="334" t="s">
        <v>118</v>
      </c>
      <c r="AG2" s="334"/>
      <c r="AH2" s="334"/>
      <c r="AI2" s="334"/>
      <c r="AJ2" s="334"/>
      <c r="AK2" s="365"/>
      <c r="AL2" s="242" t="s">
        <v>47</v>
      </c>
      <c r="AM2" s="76"/>
    </row>
    <row r="3" spans="1:39" ht="12.75" customHeight="1">
      <c r="A3" s="369"/>
      <c r="B3" s="373"/>
      <c r="C3" s="387" t="s">
        <v>92</v>
      </c>
      <c r="D3" s="392" t="s">
        <v>93</v>
      </c>
      <c r="E3" s="245"/>
      <c r="F3" s="392" t="s">
        <v>94</v>
      </c>
      <c r="G3" s="342" t="s">
        <v>95</v>
      </c>
      <c r="H3" s="381" t="s">
        <v>141</v>
      </c>
      <c r="I3" s="384" t="s">
        <v>48</v>
      </c>
      <c r="J3" s="332" t="s">
        <v>140</v>
      </c>
      <c r="K3" s="326"/>
      <c r="L3" s="326"/>
      <c r="M3" s="327"/>
      <c r="N3" s="328" t="s">
        <v>141</v>
      </c>
      <c r="O3" s="302" t="s">
        <v>48</v>
      </c>
      <c r="P3" s="332" t="s">
        <v>140</v>
      </c>
      <c r="Q3" s="326"/>
      <c r="R3" s="326"/>
      <c r="S3" s="327"/>
      <c r="T3" s="299" t="s">
        <v>141</v>
      </c>
      <c r="U3" s="302" t="s">
        <v>48</v>
      </c>
      <c r="V3" s="320" t="s">
        <v>140</v>
      </c>
      <c r="W3" s="320"/>
      <c r="X3" s="320"/>
      <c r="Y3" s="321"/>
      <c r="Z3" s="299" t="s">
        <v>141</v>
      </c>
      <c r="AA3" s="302" t="s">
        <v>48</v>
      </c>
      <c r="AB3" s="320" t="s">
        <v>140</v>
      </c>
      <c r="AC3" s="320"/>
      <c r="AD3" s="320"/>
      <c r="AE3" s="321"/>
      <c r="AF3" s="299" t="s">
        <v>141</v>
      </c>
      <c r="AG3" s="302" t="s">
        <v>48</v>
      </c>
      <c r="AH3" s="320" t="s">
        <v>140</v>
      </c>
      <c r="AI3" s="320"/>
      <c r="AJ3" s="320"/>
      <c r="AK3" s="321"/>
      <c r="AL3" s="242" t="s">
        <v>49</v>
      </c>
      <c r="AM3" s="76"/>
    </row>
    <row r="4" spans="1:39" ht="12.75" customHeight="1">
      <c r="A4" s="369"/>
      <c r="B4" s="373"/>
      <c r="C4" s="388"/>
      <c r="D4" s="393"/>
      <c r="E4" s="393" t="s">
        <v>96</v>
      </c>
      <c r="F4" s="393"/>
      <c r="G4" s="342"/>
      <c r="H4" s="382"/>
      <c r="I4" s="385"/>
      <c r="J4" s="305" t="s">
        <v>50</v>
      </c>
      <c r="K4" s="333" t="s">
        <v>139</v>
      </c>
      <c r="L4" s="334"/>
      <c r="M4" s="335"/>
      <c r="N4" s="328"/>
      <c r="O4" s="303"/>
      <c r="P4" s="305" t="s">
        <v>50</v>
      </c>
      <c r="Q4" s="333" t="s">
        <v>139</v>
      </c>
      <c r="R4" s="334"/>
      <c r="S4" s="335"/>
      <c r="T4" s="300"/>
      <c r="U4" s="303"/>
      <c r="V4" s="305" t="s">
        <v>50</v>
      </c>
      <c r="W4" s="308" t="s">
        <v>139</v>
      </c>
      <c r="X4" s="308"/>
      <c r="Y4" s="309"/>
      <c r="Z4" s="300"/>
      <c r="AA4" s="303"/>
      <c r="AB4" s="305" t="s">
        <v>50</v>
      </c>
      <c r="AC4" s="308" t="s">
        <v>139</v>
      </c>
      <c r="AD4" s="308"/>
      <c r="AE4" s="309"/>
      <c r="AF4" s="300"/>
      <c r="AG4" s="303"/>
      <c r="AH4" s="305" t="s">
        <v>50</v>
      </c>
      <c r="AI4" s="308" t="s">
        <v>139</v>
      </c>
      <c r="AJ4" s="308"/>
      <c r="AK4" s="309"/>
      <c r="AL4" s="242" t="s">
        <v>51</v>
      </c>
    </row>
    <row r="5" spans="1:39" ht="16.5" customHeight="1">
      <c r="A5" s="369"/>
      <c r="B5" s="373"/>
      <c r="C5" s="388"/>
      <c r="D5" s="393"/>
      <c r="E5" s="393"/>
      <c r="F5" s="393"/>
      <c r="G5" s="342"/>
      <c r="H5" s="382"/>
      <c r="I5" s="385"/>
      <c r="J5" s="340"/>
      <c r="K5" s="316" t="s">
        <v>91</v>
      </c>
      <c r="L5" s="384" t="s">
        <v>52</v>
      </c>
      <c r="M5" s="330" t="s">
        <v>138</v>
      </c>
      <c r="N5" s="328"/>
      <c r="O5" s="303"/>
      <c r="P5" s="306"/>
      <c r="Q5" s="316" t="s">
        <v>91</v>
      </c>
      <c r="R5" s="318" t="s">
        <v>52</v>
      </c>
      <c r="S5" s="330" t="s">
        <v>138</v>
      </c>
      <c r="T5" s="300"/>
      <c r="U5" s="303"/>
      <c r="V5" s="306"/>
      <c r="W5" s="316" t="s">
        <v>91</v>
      </c>
      <c r="X5" s="318" t="s">
        <v>52</v>
      </c>
      <c r="Y5" s="330" t="s">
        <v>138</v>
      </c>
      <c r="Z5" s="300"/>
      <c r="AA5" s="303"/>
      <c r="AB5" s="306"/>
      <c r="AC5" s="316" t="s">
        <v>91</v>
      </c>
      <c r="AD5" s="318" t="s">
        <v>52</v>
      </c>
      <c r="AE5" s="330" t="s">
        <v>138</v>
      </c>
      <c r="AF5" s="300"/>
      <c r="AG5" s="303"/>
      <c r="AH5" s="306"/>
      <c r="AI5" s="316" t="s">
        <v>91</v>
      </c>
      <c r="AJ5" s="318" t="s">
        <v>52</v>
      </c>
      <c r="AK5" s="330" t="s">
        <v>138</v>
      </c>
      <c r="AL5" s="366" t="s">
        <v>53</v>
      </c>
    </row>
    <row r="6" spans="1:39" ht="39" customHeight="1" thickBot="1">
      <c r="A6" s="370"/>
      <c r="B6" s="374"/>
      <c r="C6" s="389"/>
      <c r="D6" s="394"/>
      <c r="E6" s="394"/>
      <c r="F6" s="394"/>
      <c r="G6" s="343"/>
      <c r="H6" s="383"/>
      <c r="I6" s="386"/>
      <c r="J6" s="341"/>
      <c r="K6" s="317"/>
      <c r="L6" s="386"/>
      <c r="M6" s="331"/>
      <c r="N6" s="329"/>
      <c r="O6" s="304"/>
      <c r="P6" s="307"/>
      <c r="Q6" s="317"/>
      <c r="R6" s="319"/>
      <c r="S6" s="331"/>
      <c r="T6" s="301"/>
      <c r="U6" s="304"/>
      <c r="V6" s="307"/>
      <c r="W6" s="317"/>
      <c r="X6" s="319"/>
      <c r="Y6" s="331"/>
      <c r="Z6" s="301"/>
      <c r="AA6" s="304"/>
      <c r="AB6" s="307"/>
      <c r="AC6" s="317"/>
      <c r="AD6" s="319"/>
      <c r="AE6" s="331"/>
      <c r="AF6" s="301"/>
      <c r="AG6" s="304"/>
      <c r="AH6" s="307"/>
      <c r="AI6" s="317"/>
      <c r="AJ6" s="319"/>
      <c r="AK6" s="331"/>
      <c r="AL6" s="367"/>
    </row>
    <row r="7" spans="1:39" ht="13.5" customHeight="1" thickTop="1">
      <c r="A7" s="241" t="s">
        <v>0</v>
      </c>
      <c r="B7" s="240" t="s">
        <v>1</v>
      </c>
      <c r="C7" s="239">
        <v>3</v>
      </c>
      <c r="D7" s="236">
        <v>4</v>
      </c>
      <c r="E7" s="236">
        <v>5</v>
      </c>
      <c r="F7" s="236">
        <v>6</v>
      </c>
      <c r="G7" s="235">
        <v>7</v>
      </c>
      <c r="H7" s="237">
        <v>8</v>
      </c>
      <c r="I7" s="236">
        <v>9</v>
      </c>
      <c r="J7" s="233">
        <v>10</v>
      </c>
      <c r="K7" s="236">
        <v>11</v>
      </c>
      <c r="L7" s="236">
        <v>12</v>
      </c>
      <c r="M7" s="243">
        <v>13</v>
      </c>
      <c r="N7" s="237">
        <v>14</v>
      </c>
      <c r="O7" s="236">
        <v>15</v>
      </c>
      <c r="P7" s="233">
        <v>16</v>
      </c>
      <c r="Q7" s="236">
        <v>17</v>
      </c>
      <c r="R7" s="236">
        <v>18</v>
      </c>
      <c r="S7" s="243">
        <v>19</v>
      </c>
      <c r="T7" s="234">
        <v>20</v>
      </c>
      <c r="U7" s="232">
        <v>21</v>
      </c>
      <c r="V7" s="233">
        <v>22</v>
      </c>
      <c r="W7" s="232">
        <v>23</v>
      </c>
      <c r="X7" s="232">
        <v>24</v>
      </c>
      <c r="Y7" s="244">
        <v>25</v>
      </c>
      <c r="Z7" s="237">
        <v>26</v>
      </c>
      <c r="AA7" s="236">
        <v>27</v>
      </c>
      <c r="AB7" s="233">
        <v>28</v>
      </c>
      <c r="AC7" s="236">
        <v>29</v>
      </c>
      <c r="AD7" s="236">
        <v>30</v>
      </c>
      <c r="AE7" s="243">
        <v>31</v>
      </c>
      <c r="AF7" s="234">
        <v>32</v>
      </c>
      <c r="AG7" s="232">
        <v>33</v>
      </c>
      <c r="AH7" s="233">
        <v>34</v>
      </c>
      <c r="AI7" s="232">
        <v>35</v>
      </c>
      <c r="AJ7" s="232">
        <v>36</v>
      </c>
      <c r="AK7" s="238">
        <v>37</v>
      </c>
      <c r="AL7" s="242" t="s">
        <v>54</v>
      </c>
      <c r="AM7" s="76"/>
    </row>
    <row r="8" spans="1:39" ht="13.5" customHeight="1">
      <c r="A8" s="241"/>
      <c r="B8" s="240"/>
      <c r="C8" s="239"/>
      <c r="D8" s="236"/>
      <c r="E8" s="236"/>
      <c r="F8" s="236"/>
      <c r="G8" s="235"/>
      <c r="H8" s="224">
        <f>H10+H16+H20+H38+H42+H46+H50+H51+H52</f>
        <v>4464</v>
      </c>
      <c r="I8" s="236"/>
      <c r="J8" s="233"/>
      <c r="K8" s="236"/>
      <c r="L8" s="236"/>
      <c r="M8" s="235"/>
      <c r="N8" s="237"/>
      <c r="O8" s="236"/>
      <c r="P8" s="233"/>
      <c r="Q8" s="236"/>
      <c r="R8" s="236"/>
      <c r="S8" s="235"/>
      <c r="T8" s="234"/>
      <c r="U8" s="232"/>
      <c r="V8" s="233"/>
      <c r="W8" s="232"/>
      <c r="X8" s="232"/>
      <c r="Y8" s="238"/>
      <c r="Z8" s="237"/>
      <c r="AA8" s="236"/>
      <c r="AB8" s="233"/>
      <c r="AC8" s="236"/>
      <c r="AD8" s="236"/>
      <c r="AE8" s="235"/>
      <c r="AF8" s="234"/>
      <c r="AG8" s="232"/>
      <c r="AH8" s="233"/>
      <c r="AI8" s="232"/>
      <c r="AJ8" s="232"/>
      <c r="AK8" s="231"/>
      <c r="AL8" s="230"/>
      <c r="AM8" s="76"/>
    </row>
    <row r="9" spans="1:39" ht="13.5" customHeight="1" thickBot="1">
      <c r="A9" s="229"/>
      <c r="B9" s="228"/>
      <c r="C9" s="227"/>
      <c r="D9" s="226"/>
      <c r="E9" s="226"/>
      <c r="F9" s="226"/>
      <c r="G9" s="225"/>
      <c r="H9" s="224">
        <f>SUM(H10+H16+H20)</f>
        <v>3060</v>
      </c>
      <c r="I9" s="224">
        <f t="shared" ref="I9:AK9" si="0">SUM(I10+I16+I20)</f>
        <v>2420</v>
      </c>
      <c r="J9" s="224">
        <f t="shared" si="0"/>
        <v>640</v>
      </c>
      <c r="K9" s="224">
        <f t="shared" si="0"/>
        <v>280</v>
      </c>
      <c r="L9" s="224">
        <f t="shared" si="0"/>
        <v>212</v>
      </c>
      <c r="M9" s="265">
        <f t="shared" si="0"/>
        <v>40</v>
      </c>
      <c r="N9" s="266">
        <f t="shared" si="0"/>
        <v>300</v>
      </c>
      <c r="O9" s="224">
        <f t="shared" si="0"/>
        <v>248</v>
      </c>
      <c r="P9" s="224">
        <f t="shared" si="0"/>
        <v>160</v>
      </c>
      <c r="Q9" s="224">
        <f t="shared" si="0"/>
        <v>32</v>
      </c>
      <c r="R9" s="224">
        <f t="shared" si="0"/>
        <v>20</v>
      </c>
      <c r="S9" s="268">
        <f t="shared" si="0"/>
        <v>0</v>
      </c>
      <c r="T9" s="267">
        <f t="shared" si="0"/>
        <v>804</v>
      </c>
      <c r="U9" s="224">
        <f t="shared" si="0"/>
        <v>648</v>
      </c>
      <c r="V9" s="224">
        <f t="shared" si="0"/>
        <v>160</v>
      </c>
      <c r="W9" s="224">
        <f t="shared" si="0"/>
        <v>98</v>
      </c>
      <c r="X9" s="224">
        <f t="shared" si="0"/>
        <v>62</v>
      </c>
      <c r="Y9" s="268">
        <f t="shared" si="0"/>
        <v>0</v>
      </c>
      <c r="Z9" s="267">
        <f t="shared" si="0"/>
        <v>928</v>
      </c>
      <c r="AA9" s="224">
        <f t="shared" si="0"/>
        <v>788</v>
      </c>
      <c r="AB9" s="224">
        <f t="shared" si="0"/>
        <v>160</v>
      </c>
      <c r="AC9" s="224">
        <f t="shared" si="0"/>
        <v>76</v>
      </c>
      <c r="AD9" s="224">
        <f t="shared" si="0"/>
        <v>64</v>
      </c>
      <c r="AE9" s="268">
        <f t="shared" si="0"/>
        <v>20</v>
      </c>
      <c r="AF9" s="267">
        <f t="shared" si="0"/>
        <v>906</v>
      </c>
      <c r="AG9" s="224">
        <f t="shared" si="0"/>
        <v>746</v>
      </c>
      <c r="AH9" s="224">
        <f t="shared" si="0"/>
        <v>160</v>
      </c>
      <c r="AI9" s="224">
        <f t="shared" si="0"/>
        <v>80</v>
      </c>
      <c r="AJ9" s="224">
        <f t="shared" si="0"/>
        <v>60</v>
      </c>
      <c r="AK9" s="224">
        <f t="shared" si="0"/>
        <v>20</v>
      </c>
      <c r="AL9" s="223"/>
      <c r="AM9" s="76"/>
    </row>
    <row r="10" spans="1:39" ht="23.25" customHeight="1" thickBot="1">
      <c r="A10" s="177" t="s">
        <v>8</v>
      </c>
      <c r="B10" s="204" t="s">
        <v>9</v>
      </c>
      <c r="C10" s="203"/>
      <c r="D10" s="202"/>
      <c r="E10" s="202"/>
      <c r="F10" s="222"/>
      <c r="G10" s="153"/>
      <c r="H10" s="171">
        <f t="shared" ref="H10:AK10" si="1">SUM(H11+H12+H13+H14+H15)</f>
        <v>508</v>
      </c>
      <c r="I10" s="171">
        <f t="shared" si="1"/>
        <v>444</v>
      </c>
      <c r="J10" s="171">
        <f t="shared" si="1"/>
        <v>64</v>
      </c>
      <c r="K10" s="171">
        <f t="shared" si="1"/>
        <v>16</v>
      </c>
      <c r="L10" s="171">
        <f t="shared" si="1"/>
        <v>48</v>
      </c>
      <c r="M10" s="261">
        <f t="shared" si="1"/>
        <v>0</v>
      </c>
      <c r="N10" s="262">
        <f t="shared" si="1"/>
        <v>0</v>
      </c>
      <c r="O10" s="171">
        <f t="shared" si="1"/>
        <v>0</v>
      </c>
      <c r="P10" s="171">
        <f t="shared" si="1"/>
        <v>0</v>
      </c>
      <c r="Q10" s="171">
        <f t="shared" si="1"/>
        <v>0</v>
      </c>
      <c r="R10" s="171">
        <f t="shared" si="1"/>
        <v>0</v>
      </c>
      <c r="S10" s="152">
        <f t="shared" si="1"/>
        <v>0</v>
      </c>
      <c r="T10" s="172">
        <f t="shared" si="1"/>
        <v>206</v>
      </c>
      <c r="U10" s="171">
        <f t="shared" si="1"/>
        <v>182</v>
      </c>
      <c r="V10" s="171">
        <f t="shared" si="1"/>
        <v>24</v>
      </c>
      <c r="W10" s="171">
        <f t="shared" si="1"/>
        <v>8</v>
      </c>
      <c r="X10" s="171">
        <f t="shared" si="1"/>
        <v>16</v>
      </c>
      <c r="Y10" s="152">
        <f t="shared" si="1"/>
        <v>0</v>
      </c>
      <c r="Z10" s="172">
        <f t="shared" si="1"/>
        <v>204</v>
      </c>
      <c r="AA10" s="171">
        <f t="shared" si="1"/>
        <v>180</v>
      </c>
      <c r="AB10" s="171">
        <f t="shared" si="1"/>
        <v>24</v>
      </c>
      <c r="AC10" s="171">
        <f t="shared" si="1"/>
        <v>8</v>
      </c>
      <c r="AD10" s="171">
        <f t="shared" si="1"/>
        <v>16</v>
      </c>
      <c r="AE10" s="152">
        <f t="shared" si="1"/>
        <v>0</v>
      </c>
      <c r="AF10" s="172">
        <f t="shared" si="1"/>
        <v>98</v>
      </c>
      <c r="AG10" s="171">
        <f t="shared" si="1"/>
        <v>82</v>
      </c>
      <c r="AH10" s="171">
        <f t="shared" si="1"/>
        <v>16</v>
      </c>
      <c r="AI10" s="171">
        <f t="shared" si="1"/>
        <v>6</v>
      </c>
      <c r="AJ10" s="171">
        <f t="shared" si="1"/>
        <v>10</v>
      </c>
      <c r="AK10" s="171">
        <f t="shared" si="1"/>
        <v>0</v>
      </c>
      <c r="AL10" s="148"/>
      <c r="AM10" s="76"/>
    </row>
    <row r="11" spans="1:39" ht="13.5" customHeight="1">
      <c r="A11" s="65" t="s">
        <v>11</v>
      </c>
      <c r="B11" s="200" t="s">
        <v>12</v>
      </c>
      <c r="C11" s="199"/>
      <c r="D11" s="169"/>
      <c r="E11" s="169">
        <v>3</v>
      </c>
      <c r="F11" s="168">
        <v>3</v>
      </c>
      <c r="G11" s="221"/>
      <c r="H11" s="65">
        <v>54</v>
      </c>
      <c r="I11" s="29">
        <f>H11-J11</f>
        <v>42</v>
      </c>
      <c r="J11" s="133">
        <v>12</v>
      </c>
      <c r="K11" s="65">
        <v>8</v>
      </c>
      <c r="L11" s="65">
        <v>4</v>
      </c>
      <c r="M11" s="132"/>
      <c r="N11" s="53"/>
      <c r="O11" s="65"/>
      <c r="P11" s="133"/>
      <c r="Q11" s="65"/>
      <c r="R11" s="65"/>
      <c r="S11" s="132"/>
      <c r="T11" s="166"/>
      <c r="U11" s="166"/>
      <c r="V11" s="197"/>
      <c r="W11" s="166"/>
      <c r="X11" s="166"/>
      <c r="Y11" s="164"/>
      <c r="Z11" s="53">
        <v>54</v>
      </c>
      <c r="AA11" s="65">
        <v>42</v>
      </c>
      <c r="AB11" s="197">
        <v>12</v>
      </c>
      <c r="AC11" s="53">
        <v>8</v>
      </c>
      <c r="AD11" s="53">
        <v>4</v>
      </c>
      <c r="AE11" s="132"/>
      <c r="AF11" s="217"/>
      <c r="AG11" s="220"/>
      <c r="AH11" s="197"/>
      <c r="AI11" s="216"/>
      <c r="AJ11" s="216"/>
      <c r="AK11" s="215"/>
      <c r="AL11" s="139"/>
      <c r="AM11" s="76"/>
    </row>
    <row r="12" spans="1:39" ht="13.5" customHeight="1">
      <c r="A12" s="65" t="s">
        <v>13</v>
      </c>
      <c r="B12" s="200" t="s">
        <v>14</v>
      </c>
      <c r="C12" s="199"/>
      <c r="D12" s="169"/>
      <c r="E12" s="169">
        <v>2</v>
      </c>
      <c r="F12" s="168">
        <v>2</v>
      </c>
      <c r="G12" s="130"/>
      <c r="H12" s="65">
        <v>60</v>
      </c>
      <c r="I12" s="29">
        <f>H12-J12</f>
        <v>48</v>
      </c>
      <c r="J12" s="133">
        <v>12</v>
      </c>
      <c r="K12" s="65">
        <v>8</v>
      </c>
      <c r="L12" s="65">
        <v>4</v>
      </c>
      <c r="M12" s="132"/>
      <c r="N12" s="53"/>
      <c r="O12" s="65"/>
      <c r="P12" s="133"/>
      <c r="Q12" s="65"/>
      <c r="R12" s="65"/>
      <c r="S12" s="132"/>
      <c r="T12" s="166">
        <v>60</v>
      </c>
      <c r="U12" s="166">
        <v>48</v>
      </c>
      <c r="V12" s="197">
        <v>12</v>
      </c>
      <c r="W12" s="166">
        <v>8</v>
      </c>
      <c r="X12" s="166">
        <v>4</v>
      </c>
      <c r="Y12" s="164"/>
      <c r="Z12" s="53"/>
      <c r="AA12" s="65"/>
      <c r="AB12" s="197"/>
      <c r="AC12" s="53"/>
      <c r="AD12" s="53"/>
      <c r="AE12" s="132"/>
      <c r="AF12" s="217"/>
      <c r="AG12" s="216"/>
      <c r="AH12" s="197"/>
      <c r="AI12" s="216"/>
      <c r="AJ12" s="216"/>
      <c r="AK12" s="215"/>
      <c r="AL12" s="139"/>
      <c r="AM12" s="76"/>
    </row>
    <row r="13" spans="1:39" ht="16.5" customHeight="1">
      <c r="A13" s="65" t="s">
        <v>15</v>
      </c>
      <c r="B13" s="200" t="s">
        <v>145</v>
      </c>
      <c r="C13" s="199"/>
      <c r="D13" s="169"/>
      <c r="E13" s="169" t="s">
        <v>111</v>
      </c>
      <c r="F13" s="168">
        <v>4</v>
      </c>
      <c r="G13" s="130"/>
      <c r="H13" s="65">
        <v>166</v>
      </c>
      <c r="I13" s="29">
        <f>H13-J13</f>
        <v>148</v>
      </c>
      <c r="J13" s="133">
        <v>18</v>
      </c>
      <c r="K13" s="65"/>
      <c r="L13" s="65">
        <v>18</v>
      </c>
      <c r="M13" s="132"/>
      <c r="N13" s="53"/>
      <c r="O13" s="65"/>
      <c r="P13" s="133"/>
      <c r="Q13" s="65"/>
      <c r="R13" s="65"/>
      <c r="S13" s="132"/>
      <c r="T13" s="218">
        <v>54</v>
      </c>
      <c r="U13" s="216">
        <v>48</v>
      </c>
      <c r="V13" s="133">
        <v>6</v>
      </c>
      <c r="W13" s="216"/>
      <c r="X13" s="216">
        <v>6</v>
      </c>
      <c r="Y13" s="215"/>
      <c r="Z13" s="53">
        <v>56</v>
      </c>
      <c r="AA13" s="65">
        <v>50</v>
      </c>
      <c r="AB13" s="197">
        <v>6</v>
      </c>
      <c r="AC13" s="53"/>
      <c r="AD13" s="53">
        <v>6</v>
      </c>
      <c r="AE13" s="132"/>
      <c r="AF13" s="217">
        <v>56</v>
      </c>
      <c r="AG13" s="216">
        <v>50</v>
      </c>
      <c r="AH13" s="197">
        <v>6</v>
      </c>
      <c r="AI13" s="216">
        <v>6</v>
      </c>
      <c r="AJ13" s="216"/>
      <c r="AK13" s="215"/>
      <c r="AL13" s="139"/>
      <c r="AM13" s="76"/>
    </row>
    <row r="14" spans="1:39" ht="13.5" customHeight="1">
      <c r="A14" s="65" t="s">
        <v>16</v>
      </c>
      <c r="B14" s="200" t="s">
        <v>10</v>
      </c>
      <c r="C14" s="199"/>
      <c r="D14" s="169"/>
      <c r="E14" s="219">
        <v>2.2999999999999998</v>
      </c>
      <c r="F14" s="168"/>
      <c r="G14" s="130"/>
      <c r="H14" s="65">
        <v>186</v>
      </c>
      <c r="I14" s="29">
        <f>H14-J14</f>
        <v>174</v>
      </c>
      <c r="J14" s="133">
        <v>12</v>
      </c>
      <c r="K14" s="65"/>
      <c r="L14" s="65">
        <v>12</v>
      </c>
      <c r="M14" s="132"/>
      <c r="N14" s="53"/>
      <c r="O14" s="65"/>
      <c r="P14" s="133"/>
      <c r="Q14" s="65"/>
      <c r="R14" s="65"/>
      <c r="S14" s="132"/>
      <c r="T14" s="218">
        <v>92</v>
      </c>
      <c r="U14" s="216">
        <v>86</v>
      </c>
      <c r="V14" s="133">
        <v>6</v>
      </c>
      <c r="W14" s="216"/>
      <c r="X14" s="216">
        <v>6</v>
      </c>
      <c r="Y14" s="215"/>
      <c r="Z14" s="53">
        <v>94</v>
      </c>
      <c r="AA14" s="65">
        <v>88</v>
      </c>
      <c r="AB14" s="197">
        <v>6</v>
      </c>
      <c r="AC14" s="53"/>
      <c r="AD14" s="53">
        <v>6</v>
      </c>
      <c r="AE14" s="132"/>
      <c r="AF14" s="217"/>
      <c r="AG14" s="216"/>
      <c r="AH14" s="197"/>
      <c r="AI14" s="216"/>
      <c r="AJ14" s="216"/>
      <c r="AK14" s="215"/>
      <c r="AL14" s="139"/>
    </row>
    <row r="15" spans="1:39" ht="13.5" customHeight="1" thickBot="1">
      <c r="A15" s="67" t="s">
        <v>116</v>
      </c>
      <c r="B15" s="214" t="s">
        <v>117</v>
      </c>
      <c r="C15" s="213"/>
      <c r="D15" s="121"/>
      <c r="E15" s="121">
        <v>4</v>
      </c>
      <c r="F15" s="120"/>
      <c r="G15" s="163"/>
      <c r="H15" s="67">
        <v>42</v>
      </c>
      <c r="I15" s="29">
        <f>H15-J15</f>
        <v>32</v>
      </c>
      <c r="J15" s="102">
        <v>10</v>
      </c>
      <c r="K15" s="67"/>
      <c r="L15" s="67">
        <v>10</v>
      </c>
      <c r="M15" s="179"/>
      <c r="N15" s="212"/>
      <c r="O15" s="71"/>
      <c r="P15" s="211"/>
      <c r="Q15" s="71"/>
      <c r="R15" s="71"/>
      <c r="S15" s="179"/>
      <c r="T15" s="210"/>
      <c r="U15" s="206"/>
      <c r="V15" s="102"/>
      <c r="W15" s="206"/>
      <c r="X15" s="206"/>
      <c r="Y15" s="205"/>
      <c r="Z15" s="209"/>
      <c r="AA15" s="67"/>
      <c r="AB15" s="207"/>
      <c r="AC15" s="209"/>
      <c r="AD15" s="209"/>
      <c r="AE15" s="179"/>
      <c r="AF15" s="208">
        <v>42</v>
      </c>
      <c r="AG15" s="206">
        <v>32</v>
      </c>
      <c r="AH15" s="207">
        <v>10</v>
      </c>
      <c r="AI15" s="206"/>
      <c r="AJ15" s="206">
        <v>10</v>
      </c>
      <c r="AK15" s="205"/>
      <c r="AL15" s="178"/>
    </row>
    <row r="16" spans="1:39" ht="23.25" customHeight="1" thickBot="1">
      <c r="A16" s="177" t="s">
        <v>4</v>
      </c>
      <c r="B16" s="204" t="s">
        <v>5</v>
      </c>
      <c r="C16" s="203"/>
      <c r="D16" s="202"/>
      <c r="E16" s="202"/>
      <c r="F16" s="201"/>
      <c r="G16" s="153"/>
      <c r="H16" s="177">
        <f>H17++H18+H19</f>
        <v>158</v>
      </c>
      <c r="I16" s="177">
        <f t="shared" ref="I16:AK16" si="2">I17++I18+I19</f>
        <v>102</v>
      </c>
      <c r="J16" s="177">
        <f t="shared" si="2"/>
        <v>56</v>
      </c>
      <c r="K16" s="177">
        <f t="shared" si="2"/>
        <v>30</v>
      </c>
      <c r="L16" s="177">
        <f t="shared" si="2"/>
        <v>26</v>
      </c>
      <c r="M16" s="263">
        <f t="shared" si="2"/>
        <v>0</v>
      </c>
      <c r="N16" s="264">
        <f t="shared" si="2"/>
        <v>0</v>
      </c>
      <c r="O16" s="177">
        <f t="shared" si="2"/>
        <v>0</v>
      </c>
      <c r="P16" s="177">
        <f t="shared" si="2"/>
        <v>0</v>
      </c>
      <c r="Q16" s="177">
        <f t="shared" si="2"/>
        <v>0</v>
      </c>
      <c r="R16" s="177">
        <f t="shared" si="2"/>
        <v>0</v>
      </c>
      <c r="S16" s="173">
        <f t="shared" si="2"/>
        <v>0</v>
      </c>
      <c r="T16" s="269">
        <f t="shared" si="2"/>
        <v>56</v>
      </c>
      <c r="U16" s="177">
        <f t="shared" si="2"/>
        <v>30</v>
      </c>
      <c r="V16" s="177">
        <f t="shared" si="2"/>
        <v>26</v>
      </c>
      <c r="W16" s="177">
        <f t="shared" si="2"/>
        <v>16</v>
      </c>
      <c r="X16" s="177">
        <f t="shared" si="2"/>
        <v>10</v>
      </c>
      <c r="Y16" s="263">
        <f t="shared" si="2"/>
        <v>0</v>
      </c>
      <c r="Z16" s="264">
        <f t="shared" si="2"/>
        <v>102</v>
      </c>
      <c r="AA16" s="177">
        <f t="shared" si="2"/>
        <v>72</v>
      </c>
      <c r="AB16" s="177">
        <f t="shared" si="2"/>
        <v>30</v>
      </c>
      <c r="AC16" s="177">
        <f t="shared" si="2"/>
        <v>14</v>
      </c>
      <c r="AD16" s="177">
        <f t="shared" si="2"/>
        <v>16</v>
      </c>
      <c r="AE16" s="173">
        <f t="shared" si="2"/>
        <v>0</v>
      </c>
      <c r="AF16" s="269">
        <f t="shared" si="2"/>
        <v>0</v>
      </c>
      <c r="AG16" s="177">
        <f t="shared" si="2"/>
        <v>0</v>
      </c>
      <c r="AH16" s="177">
        <f t="shared" si="2"/>
        <v>0</v>
      </c>
      <c r="AI16" s="177">
        <f t="shared" si="2"/>
        <v>0</v>
      </c>
      <c r="AJ16" s="177">
        <f t="shared" si="2"/>
        <v>0</v>
      </c>
      <c r="AK16" s="177">
        <f t="shared" si="2"/>
        <v>0</v>
      </c>
      <c r="AL16" s="148"/>
      <c r="AM16" s="76"/>
    </row>
    <row r="17" spans="1:39" ht="13.5" customHeight="1">
      <c r="A17" s="65" t="s">
        <v>6</v>
      </c>
      <c r="B17" s="200" t="s">
        <v>2</v>
      </c>
      <c r="C17" s="199">
        <v>2</v>
      </c>
      <c r="D17" s="169"/>
      <c r="E17" s="169"/>
      <c r="F17" s="168">
        <v>2</v>
      </c>
      <c r="G17" s="130"/>
      <c r="H17" s="65">
        <v>56</v>
      </c>
      <c r="I17" s="29">
        <f>H17-J17</f>
        <v>30</v>
      </c>
      <c r="J17" s="133">
        <v>26</v>
      </c>
      <c r="K17" s="65">
        <v>16</v>
      </c>
      <c r="L17" s="65">
        <v>10</v>
      </c>
      <c r="M17" s="132"/>
      <c r="N17" s="53"/>
      <c r="O17" s="65"/>
      <c r="P17" s="133"/>
      <c r="Q17" s="65"/>
      <c r="R17" s="65"/>
      <c r="S17" s="132"/>
      <c r="T17" s="166">
        <v>56</v>
      </c>
      <c r="U17" s="166">
        <v>30</v>
      </c>
      <c r="V17" s="197">
        <v>26</v>
      </c>
      <c r="W17" s="166">
        <v>16</v>
      </c>
      <c r="X17" s="166">
        <v>10</v>
      </c>
      <c r="Y17" s="164"/>
      <c r="Z17" s="53"/>
      <c r="AA17" s="65"/>
      <c r="AB17" s="133"/>
      <c r="AC17" s="65"/>
      <c r="AD17" s="65"/>
      <c r="AE17" s="132"/>
      <c r="AF17" s="166"/>
      <c r="AG17" s="165"/>
      <c r="AH17" s="133"/>
      <c r="AI17" s="165"/>
      <c r="AJ17" s="165"/>
      <c r="AK17" s="164"/>
      <c r="AL17" s="139"/>
    </row>
    <row r="18" spans="1:39" ht="17.25" customHeight="1">
      <c r="A18" s="65" t="s">
        <v>7</v>
      </c>
      <c r="B18" s="200" t="s">
        <v>119</v>
      </c>
      <c r="C18" s="199"/>
      <c r="D18" s="169"/>
      <c r="E18" s="169">
        <v>3</v>
      </c>
      <c r="F18" s="168">
        <v>3</v>
      </c>
      <c r="G18" s="130"/>
      <c r="H18" s="65">
        <v>54</v>
      </c>
      <c r="I18" s="29">
        <f>H18-J18</f>
        <v>38</v>
      </c>
      <c r="J18" s="133">
        <v>16</v>
      </c>
      <c r="K18" s="65"/>
      <c r="L18" s="65">
        <v>16</v>
      </c>
      <c r="M18" s="132"/>
      <c r="N18" s="53"/>
      <c r="O18" s="65"/>
      <c r="P18" s="133"/>
      <c r="Q18" s="65"/>
      <c r="R18" s="65"/>
      <c r="S18" s="132"/>
      <c r="T18" s="166"/>
      <c r="U18" s="165"/>
      <c r="V18" s="133"/>
      <c r="W18" s="165"/>
      <c r="X18" s="165"/>
      <c r="Y18" s="164"/>
      <c r="Z18" s="53">
        <v>54</v>
      </c>
      <c r="AA18" s="65">
        <v>38</v>
      </c>
      <c r="AB18" s="133">
        <v>16</v>
      </c>
      <c r="AC18" s="65"/>
      <c r="AD18" s="65">
        <v>16</v>
      </c>
      <c r="AE18" s="132"/>
      <c r="AF18" s="166"/>
      <c r="AG18" s="165"/>
      <c r="AH18" s="133"/>
      <c r="AI18" s="165"/>
      <c r="AJ18" s="165"/>
      <c r="AK18" s="164"/>
      <c r="AL18" s="139"/>
    </row>
    <row r="19" spans="1:39" ht="24" customHeight="1" thickBot="1">
      <c r="A19" s="67" t="s">
        <v>146</v>
      </c>
      <c r="B19" s="259" t="s">
        <v>147</v>
      </c>
      <c r="C19" s="213"/>
      <c r="D19" s="75"/>
      <c r="E19" s="75">
        <v>3</v>
      </c>
      <c r="F19" s="105"/>
      <c r="G19" s="249"/>
      <c r="H19" s="67">
        <v>48</v>
      </c>
      <c r="I19" s="180">
        <f>H19-J19</f>
        <v>34</v>
      </c>
      <c r="J19" s="102">
        <v>14</v>
      </c>
      <c r="K19" s="67">
        <v>14</v>
      </c>
      <c r="L19" s="67"/>
      <c r="M19" s="179"/>
      <c r="N19" s="212"/>
      <c r="O19" s="71"/>
      <c r="P19" s="211"/>
      <c r="Q19" s="71"/>
      <c r="R19" s="71"/>
      <c r="S19" s="179"/>
      <c r="T19" s="250"/>
      <c r="U19" s="96"/>
      <c r="V19" s="102"/>
      <c r="W19" s="96"/>
      <c r="X19" s="96"/>
      <c r="Y19" s="251"/>
      <c r="Z19" s="209">
        <v>48</v>
      </c>
      <c r="AA19" s="67">
        <v>34</v>
      </c>
      <c r="AB19" s="102">
        <v>14</v>
      </c>
      <c r="AC19" s="67">
        <v>14</v>
      </c>
      <c r="AD19" s="67"/>
      <c r="AE19" s="179"/>
      <c r="AF19" s="250"/>
      <c r="AG19" s="96"/>
      <c r="AH19" s="102"/>
      <c r="AI19" s="96"/>
      <c r="AJ19" s="96"/>
      <c r="AK19" s="270"/>
      <c r="AL19" s="178"/>
    </row>
    <row r="20" spans="1:39" ht="13.5" customHeight="1" thickBot="1">
      <c r="A20" s="177" t="s">
        <v>55</v>
      </c>
      <c r="B20" s="258" t="s">
        <v>56</v>
      </c>
      <c r="C20" s="193"/>
      <c r="D20" s="192"/>
      <c r="E20" s="192"/>
      <c r="F20" s="191"/>
      <c r="G20" s="173"/>
      <c r="H20" s="171">
        <f>H21+H34</f>
        <v>2394</v>
      </c>
      <c r="I20" s="171">
        <f t="shared" ref="I20:AK20" si="3">I21+I34</f>
        <v>1874</v>
      </c>
      <c r="J20" s="171">
        <f t="shared" si="3"/>
        <v>520</v>
      </c>
      <c r="K20" s="171">
        <f t="shared" si="3"/>
        <v>234</v>
      </c>
      <c r="L20" s="171">
        <f t="shared" si="3"/>
        <v>138</v>
      </c>
      <c r="M20" s="152">
        <f t="shared" si="3"/>
        <v>40</v>
      </c>
      <c r="N20" s="172">
        <f t="shared" si="3"/>
        <v>300</v>
      </c>
      <c r="O20" s="171">
        <f t="shared" si="3"/>
        <v>248</v>
      </c>
      <c r="P20" s="171">
        <f t="shared" si="3"/>
        <v>160</v>
      </c>
      <c r="Q20" s="171">
        <f t="shared" si="3"/>
        <v>32</v>
      </c>
      <c r="R20" s="171">
        <f t="shared" si="3"/>
        <v>20</v>
      </c>
      <c r="S20" s="152">
        <f t="shared" si="3"/>
        <v>0</v>
      </c>
      <c r="T20" s="172">
        <f t="shared" si="3"/>
        <v>542</v>
      </c>
      <c r="U20" s="171">
        <f t="shared" si="3"/>
        <v>436</v>
      </c>
      <c r="V20" s="171">
        <f t="shared" si="3"/>
        <v>110</v>
      </c>
      <c r="W20" s="171">
        <f t="shared" si="3"/>
        <v>74</v>
      </c>
      <c r="X20" s="171">
        <f t="shared" si="3"/>
        <v>36</v>
      </c>
      <c r="Y20" s="261">
        <f t="shared" si="3"/>
        <v>0</v>
      </c>
      <c r="Z20" s="262">
        <f t="shared" si="3"/>
        <v>622</v>
      </c>
      <c r="AA20" s="171">
        <f t="shared" si="3"/>
        <v>536</v>
      </c>
      <c r="AB20" s="171">
        <f t="shared" si="3"/>
        <v>106</v>
      </c>
      <c r="AC20" s="171">
        <f t="shared" si="3"/>
        <v>54</v>
      </c>
      <c r="AD20" s="171">
        <f t="shared" si="3"/>
        <v>32</v>
      </c>
      <c r="AE20" s="152">
        <f t="shared" si="3"/>
        <v>20</v>
      </c>
      <c r="AF20" s="172">
        <f t="shared" si="3"/>
        <v>808</v>
      </c>
      <c r="AG20" s="171">
        <f t="shared" si="3"/>
        <v>664</v>
      </c>
      <c r="AH20" s="171">
        <f t="shared" si="3"/>
        <v>144</v>
      </c>
      <c r="AI20" s="171">
        <f t="shared" si="3"/>
        <v>74</v>
      </c>
      <c r="AJ20" s="171">
        <f t="shared" si="3"/>
        <v>50</v>
      </c>
      <c r="AK20" s="152">
        <f t="shared" si="3"/>
        <v>20</v>
      </c>
      <c r="AL20" s="188">
        <f>AL21+AL34</f>
        <v>0</v>
      </c>
      <c r="AM20" s="76"/>
    </row>
    <row r="21" spans="1:39" ht="13.5" customHeight="1" thickBot="1">
      <c r="A21" s="177" t="s">
        <v>17</v>
      </c>
      <c r="B21" s="194" t="s">
        <v>3</v>
      </c>
      <c r="C21" s="193"/>
      <c r="D21" s="192"/>
      <c r="E21" s="192"/>
      <c r="F21" s="191"/>
      <c r="G21" s="173"/>
      <c r="H21" s="171">
        <f>H22+H23+H24+H25+H26+H27+H28+H29+H30+H31+H32+H33</f>
        <v>928</v>
      </c>
      <c r="I21" s="171">
        <f t="shared" ref="I21:AK21" si="4">I22+I23+I24+I25+I26+I27+I28+I29+I30+I31+I32+I33</f>
        <v>784</v>
      </c>
      <c r="J21" s="171">
        <f t="shared" si="4"/>
        <v>144</v>
      </c>
      <c r="K21" s="171">
        <f t="shared" si="4"/>
        <v>86</v>
      </c>
      <c r="L21" s="171">
        <f t="shared" si="4"/>
        <v>58</v>
      </c>
      <c r="M21" s="152">
        <f t="shared" si="4"/>
        <v>0</v>
      </c>
      <c r="N21" s="172">
        <f t="shared" si="4"/>
        <v>0</v>
      </c>
      <c r="O21" s="171">
        <f t="shared" si="4"/>
        <v>0</v>
      </c>
      <c r="P21" s="171">
        <f t="shared" si="4"/>
        <v>0</v>
      </c>
      <c r="Q21" s="171">
        <f t="shared" si="4"/>
        <v>0</v>
      </c>
      <c r="R21" s="171">
        <f t="shared" si="4"/>
        <v>0</v>
      </c>
      <c r="S21" s="261">
        <f t="shared" si="4"/>
        <v>0</v>
      </c>
      <c r="T21" s="262">
        <f t="shared" si="4"/>
        <v>346</v>
      </c>
      <c r="U21" s="171">
        <f t="shared" si="4"/>
        <v>292</v>
      </c>
      <c r="V21" s="171">
        <f t="shared" si="4"/>
        <v>58</v>
      </c>
      <c r="W21" s="171">
        <f t="shared" si="4"/>
        <v>34</v>
      </c>
      <c r="X21" s="171">
        <f t="shared" si="4"/>
        <v>24</v>
      </c>
      <c r="Y21" s="261">
        <f t="shared" si="4"/>
        <v>0</v>
      </c>
      <c r="Z21" s="262">
        <f t="shared" si="4"/>
        <v>422</v>
      </c>
      <c r="AA21" s="171">
        <f t="shared" si="4"/>
        <v>384</v>
      </c>
      <c r="AB21" s="171">
        <f t="shared" si="4"/>
        <v>58</v>
      </c>
      <c r="AC21" s="171">
        <f t="shared" si="4"/>
        <v>38</v>
      </c>
      <c r="AD21" s="171">
        <f t="shared" si="4"/>
        <v>20</v>
      </c>
      <c r="AE21" s="152">
        <f t="shared" si="4"/>
        <v>0</v>
      </c>
      <c r="AF21" s="172">
        <f t="shared" si="4"/>
        <v>154</v>
      </c>
      <c r="AG21" s="171">
        <f t="shared" si="4"/>
        <v>126</v>
      </c>
      <c r="AH21" s="171">
        <f t="shared" si="4"/>
        <v>28</v>
      </c>
      <c r="AI21" s="171">
        <f t="shared" si="4"/>
        <v>14</v>
      </c>
      <c r="AJ21" s="171">
        <f t="shared" si="4"/>
        <v>14</v>
      </c>
      <c r="AK21" s="152">
        <f t="shared" si="4"/>
        <v>0</v>
      </c>
      <c r="AL21" s="148"/>
      <c r="AM21" s="76"/>
    </row>
    <row r="22" spans="1:39" ht="13.5" customHeight="1">
      <c r="A22" s="65" t="s">
        <v>19</v>
      </c>
      <c r="B22" s="33" t="s">
        <v>20</v>
      </c>
      <c r="C22" s="170"/>
      <c r="D22" s="169"/>
      <c r="E22" s="169">
        <v>3</v>
      </c>
      <c r="F22" s="168">
        <v>3</v>
      </c>
      <c r="G22" s="130"/>
      <c r="H22" s="65">
        <v>128</v>
      </c>
      <c r="I22" s="29">
        <f t="shared" ref="I22:I33" si="5">H22-J22</f>
        <v>114</v>
      </c>
      <c r="J22" s="133">
        <v>14</v>
      </c>
      <c r="K22" s="65"/>
      <c r="L22" s="65">
        <v>14</v>
      </c>
      <c r="M22" s="132"/>
      <c r="N22" s="53"/>
      <c r="O22" s="65"/>
      <c r="P22" s="133"/>
      <c r="Q22" s="65"/>
      <c r="R22" s="65"/>
      <c r="S22" s="132"/>
      <c r="T22" s="260"/>
      <c r="U22" s="166"/>
      <c r="V22" s="197"/>
      <c r="W22" s="166"/>
      <c r="X22" s="166"/>
      <c r="Y22" s="164"/>
      <c r="Z22" s="53">
        <v>128</v>
      </c>
      <c r="AA22" s="65">
        <v>114</v>
      </c>
      <c r="AB22" s="197">
        <v>14</v>
      </c>
      <c r="AC22" s="53"/>
      <c r="AD22" s="53">
        <v>14</v>
      </c>
      <c r="AE22" s="132"/>
      <c r="AF22" s="166"/>
      <c r="AG22" s="165"/>
      <c r="AH22" s="133"/>
      <c r="AI22" s="165"/>
      <c r="AJ22" s="165"/>
      <c r="AK22" s="164"/>
      <c r="AL22" s="139"/>
    </row>
    <row r="23" spans="1:39" ht="13.5" customHeight="1">
      <c r="A23" s="65" t="s">
        <v>21</v>
      </c>
      <c r="B23" s="33" t="s">
        <v>25</v>
      </c>
      <c r="C23" s="170">
        <v>2</v>
      </c>
      <c r="D23" s="169"/>
      <c r="E23" s="169"/>
      <c r="F23" s="168">
        <v>2</v>
      </c>
      <c r="G23" s="130"/>
      <c r="H23" s="65">
        <v>98</v>
      </c>
      <c r="I23" s="29">
        <f t="shared" si="5"/>
        <v>84</v>
      </c>
      <c r="J23" s="133">
        <v>14</v>
      </c>
      <c r="K23" s="65">
        <v>10</v>
      </c>
      <c r="L23" s="65">
        <v>4</v>
      </c>
      <c r="M23" s="132"/>
      <c r="N23" s="53"/>
      <c r="O23" s="65"/>
      <c r="P23" s="133"/>
      <c r="Q23" s="65"/>
      <c r="R23" s="65"/>
      <c r="S23" s="132"/>
      <c r="T23" s="166">
        <v>98</v>
      </c>
      <c r="U23" s="166">
        <v>84</v>
      </c>
      <c r="V23" s="197">
        <v>14</v>
      </c>
      <c r="W23" s="166">
        <v>10</v>
      </c>
      <c r="X23" s="166">
        <v>4</v>
      </c>
      <c r="Y23" s="164"/>
      <c r="Z23" s="53"/>
      <c r="AA23" s="65"/>
      <c r="AB23" s="133"/>
      <c r="AC23" s="65"/>
      <c r="AD23" s="65"/>
      <c r="AE23" s="132"/>
      <c r="AF23" s="166"/>
      <c r="AG23" s="165"/>
      <c r="AH23" s="133"/>
      <c r="AI23" s="165"/>
      <c r="AJ23" s="165"/>
      <c r="AK23" s="164"/>
      <c r="AL23" s="139"/>
    </row>
    <row r="24" spans="1:39" ht="13.5" customHeight="1">
      <c r="A24" s="65" t="s">
        <v>22</v>
      </c>
      <c r="B24" s="33" t="s">
        <v>120</v>
      </c>
      <c r="C24" s="170"/>
      <c r="D24" s="169"/>
      <c r="E24" s="169">
        <v>3</v>
      </c>
      <c r="F24" s="168"/>
      <c r="G24" s="130"/>
      <c r="H24" s="53">
        <v>42</v>
      </c>
      <c r="I24" s="29">
        <f t="shared" si="5"/>
        <v>34</v>
      </c>
      <c r="J24" s="133">
        <v>8</v>
      </c>
      <c r="K24" s="65">
        <v>8</v>
      </c>
      <c r="L24" s="65"/>
      <c r="M24" s="132"/>
      <c r="N24" s="53"/>
      <c r="O24" s="65"/>
      <c r="P24" s="133"/>
      <c r="Q24" s="65"/>
      <c r="R24" s="65"/>
      <c r="S24" s="132"/>
      <c r="T24" s="166"/>
      <c r="U24" s="166"/>
      <c r="V24" s="197"/>
      <c r="W24" s="166"/>
      <c r="X24" s="166"/>
      <c r="Y24" s="164"/>
      <c r="Z24" s="257">
        <v>42</v>
      </c>
      <c r="AA24" s="257">
        <v>34</v>
      </c>
      <c r="AB24" s="197">
        <v>8</v>
      </c>
      <c r="AC24" s="257">
        <v>8</v>
      </c>
      <c r="AD24" s="53"/>
      <c r="AE24" s="132"/>
      <c r="AF24" s="166"/>
      <c r="AG24" s="165"/>
      <c r="AH24" s="133"/>
      <c r="AI24" s="165"/>
      <c r="AJ24" s="165"/>
      <c r="AK24" s="164"/>
      <c r="AL24" s="139"/>
    </row>
    <row r="25" spans="1:39" ht="13.5" customHeight="1">
      <c r="A25" s="65" t="s">
        <v>23</v>
      </c>
      <c r="B25" s="33" t="s">
        <v>121</v>
      </c>
      <c r="C25" s="170"/>
      <c r="D25" s="169"/>
      <c r="E25" s="169">
        <v>2</v>
      </c>
      <c r="F25" s="168"/>
      <c r="G25" s="130"/>
      <c r="H25" s="65">
        <v>88</v>
      </c>
      <c r="I25" s="29">
        <f t="shared" si="5"/>
        <v>74</v>
      </c>
      <c r="J25" s="133">
        <v>14</v>
      </c>
      <c r="K25" s="65">
        <v>10</v>
      </c>
      <c r="L25" s="65">
        <v>4</v>
      </c>
      <c r="M25" s="132"/>
      <c r="N25" s="53"/>
      <c r="O25" s="65"/>
      <c r="P25" s="133"/>
      <c r="Q25" s="65"/>
      <c r="R25" s="65"/>
      <c r="S25" s="132"/>
      <c r="T25" s="217">
        <v>88</v>
      </c>
      <c r="U25" s="216">
        <v>74</v>
      </c>
      <c r="V25" s="197">
        <v>14</v>
      </c>
      <c r="W25" s="217">
        <v>10</v>
      </c>
      <c r="X25" s="166">
        <v>4</v>
      </c>
      <c r="Y25" s="164"/>
      <c r="Z25" s="53"/>
      <c r="AA25" s="65"/>
      <c r="AB25" s="197"/>
      <c r="AC25" s="53"/>
      <c r="AD25" s="53"/>
      <c r="AE25" s="132"/>
      <c r="AF25" s="165"/>
      <c r="AG25" s="165"/>
      <c r="AH25" s="197"/>
      <c r="AI25" s="165"/>
      <c r="AJ25" s="165"/>
      <c r="AK25" s="164"/>
      <c r="AL25" s="139"/>
    </row>
    <row r="26" spans="1:39" ht="13.5" customHeight="1" thickBot="1">
      <c r="A26" s="65" t="s">
        <v>24</v>
      </c>
      <c r="B26" s="33" t="s">
        <v>148</v>
      </c>
      <c r="C26" s="170"/>
      <c r="D26" s="169"/>
      <c r="E26" s="169">
        <v>3</v>
      </c>
      <c r="F26" s="168"/>
      <c r="G26" s="130"/>
      <c r="H26" s="65">
        <v>100</v>
      </c>
      <c r="I26" s="29">
        <f t="shared" si="5"/>
        <v>88</v>
      </c>
      <c r="J26" s="133">
        <v>12</v>
      </c>
      <c r="K26" s="65">
        <v>10</v>
      </c>
      <c r="L26" s="65">
        <v>2</v>
      </c>
      <c r="M26" s="132"/>
      <c r="N26" s="53"/>
      <c r="O26" s="65"/>
      <c r="P26" s="133"/>
      <c r="Q26" s="65"/>
      <c r="R26" s="65"/>
      <c r="S26" s="132"/>
      <c r="T26" s="166"/>
      <c r="U26" s="166"/>
      <c r="V26" s="197"/>
      <c r="W26" s="166"/>
      <c r="X26" s="166"/>
      <c r="Y26" s="164"/>
      <c r="Z26" s="53">
        <v>100</v>
      </c>
      <c r="AA26" s="65">
        <v>88</v>
      </c>
      <c r="AB26" s="197">
        <v>12</v>
      </c>
      <c r="AC26" s="53">
        <v>10</v>
      </c>
      <c r="AD26" s="53">
        <v>2</v>
      </c>
      <c r="AE26" s="132"/>
      <c r="AF26" s="165"/>
      <c r="AG26" s="165"/>
      <c r="AH26" s="197"/>
      <c r="AI26" s="165"/>
      <c r="AJ26" s="165"/>
      <c r="AK26" s="164"/>
      <c r="AL26" s="139"/>
    </row>
    <row r="27" spans="1:39" ht="12.75" customHeight="1">
      <c r="A27" s="65" t="s">
        <v>26</v>
      </c>
      <c r="B27" s="33" t="s">
        <v>122</v>
      </c>
      <c r="C27" s="170"/>
      <c r="D27" s="169"/>
      <c r="E27" s="169">
        <v>3</v>
      </c>
      <c r="F27" s="168"/>
      <c r="G27" s="130"/>
      <c r="H27" s="65">
        <v>88</v>
      </c>
      <c r="I27" s="29">
        <f t="shared" si="5"/>
        <v>74</v>
      </c>
      <c r="J27" s="133">
        <v>14</v>
      </c>
      <c r="K27" s="65">
        <v>10</v>
      </c>
      <c r="L27" s="65">
        <v>4</v>
      </c>
      <c r="M27" s="132"/>
      <c r="N27" s="53"/>
      <c r="O27" s="65"/>
      <c r="P27" s="133"/>
      <c r="Q27" s="65"/>
      <c r="R27" s="65"/>
      <c r="S27" s="132"/>
      <c r="T27" s="166"/>
      <c r="U27" s="166"/>
      <c r="V27" s="197"/>
      <c r="W27" s="166"/>
      <c r="X27" s="166"/>
      <c r="Y27" s="198"/>
      <c r="Z27" s="53">
        <v>68</v>
      </c>
      <c r="AA27" s="65">
        <v>74</v>
      </c>
      <c r="AB27" s="197">
        <v>14</v>
      </c>
      <c r="AC27" s="53">
        <v>10</v>
      </c>
      <c r="AD27" s="55">
        <v>4</v>
      </c>
      <c r="AE27" s="132"/>
      <c r="AF27" s="166"/>
      <c r="AG27" s="165"/>
      <c r="AH27" s="197"/>
      <c r="AI27" s="165"/>
      <c r="AJ27" s="165"/>
      <c r="AK27" s="164"/>
      <c r="AL27" s="139"/>
    </row>
    <row r="28" spans="1:39" ht="13.5" customHeight="1">
      <c r="A28" s="65" t="s">
        <v>27</v>
      </c>
      <c r="B28" s="33" t="s">
        <v>123</v>
      </c>
      <c r="C28" s="170">
        <v>2</v>
      </c>
      <c r="D28" s="169"/>
      <c r="E28" s="169"/>
      <c r="F28" s="168"/>
      <c r="G28" s="130"/>
      <c r="H28" s="53">
        <v>74</v>
      </c>
      <c r="I28" s="29">
        <f t="shared" si="5"/>
        <v>56</v>
      </c>
      <c r="J28" s="133">
        <v>18</v>
      </c>
      <c r="K28" s="65">
        <v>10</v>
      </c>
      <c r="L28" s="65">
        <v>8</v>
      </c>
      <c r="M28" s="132"/>
      <c r="N28" s="53"/>
      <c r="O28" s="65"/>
      <c r="P28" s="133"/>
      <c r="Q28" s="65"/>
      <c r="R28" s="65"/>
      <c r="S28" s="132"/>
      <c r="T28" s="165">
        <v>88</v>
      </c>
      <c r="U28" s="165">
        <v>74</v>
      </c>
      <c r="V28" s="197">
        <v>18</v>
      </c>
      <c r="W28" s="165">
        <v>10</v>
      </c>
      <c r="X28" s="165">
        <v>8</v>
      </c>
      <c r="Y28" s="164"/>
      <c r="Z28" s="53"/>
      <c r="AA28" s="65"/>
      <c r="AB28" s="197"/>
      <c r="AC28" s="53"/>
      <c r="AD28" s="53"/>
      <c r="AE28" s="132"/>
      <c r="AF28" s="165"/>
      <c r="AG28" s="165"/>
      <c r="AH28" s="197"/>
      <c r="AI28" s="165"/>
      <c r="AJ28" s="165"/>
      <c r="AK28" s="164"/>
      <c r="AL28" s="139"/>
    </row>
    <row r="29" spans="1:39" ht="14.25" customHeight="1">
      <c r="A29" s="65" t="s">
        <v>28</v>
      </c>
      <c r="B29" s="33" t="s">
        <v>124</v>
      </c>
      <c r="C29" s="170"/>
      <c r="D29" s="169"/>
      <c r="E29" s="169">
        <v>4</v>
      </c>
      <c r="F29" s="168"/>
      <c r="G29" s="130"/>
      <c r="H29" s="53">
        <v>64</v>
      </c>
      <c r="I29" s="29">
        <f t="shared" si="5"/>
        <v>54</v>
      </c>
      <c r="J29" s="133">
        <v>10</v>
      </c>
      <c r="K29" s="65">
        <v>10</v>
      </c>
      <c r="L29" s="65"/>
      <c r="M29" s="132"/>
      <c r="N29" s="53"/>
      <c r="O29" s="65"/>
      <c r="P29" s="133"/>
      <c r="Q29" s="65"/>
      <c r="R29" s="65"/>
      <c r="S29" s="132"/>
      <c r="T29" s="166"/>
      <c r="U29" s="166"/>
      <c r="V29" s="197"/>
      <c r="W29" s="166"/>
      <c r="X29" s="166"/>
      <c r="Y29" s="164"/>
      <c r="Z29" s="53"/>
      <c r="AA29" s="65"/>
      <c r="AB29" s="197"/>
      <c r="AC29" s="53"/>
      <c r="AD29" s="53"/>
      <c r="AE29" s="132"/>
      <c r="AF29" s="166">
        <v>64</v>
      </c>
      <c r="AG29" s="165">
        <v>54</v>
      </c>
      <c r="AH29" s="133">
        <v>10</v>
      </c>
      <c r="AI29" s="165">
        <v>10</v>
      </c>
      <c r="AJ29" s="165"/>
      <c r="AK29" s="164"/>
      <c r="AL29" s="139"/>
    </row>
    <row r="30" spans="1:39" ht="13.5" customHeight="1">
      <c r="A30" s="65" t="s">
        <v>29</v>
      </c>
      <c r="B30" s="33" t="s">
        <v>125</v>
      </c>
      <c r="C30" s="170"/>
      <c r="D30" s="169"/>
      <c r="E30" s="169">
        <v>3</v>
      </c>
      <c r="F30" s="168"/>
      <c r="G30" s="130"/>
      <c r="H30" s="53">
        <v>84</v>
      </c>
      <c r="I30" s="29">
        <f t="shared" si="5"/>
        <v>74</v>
      </c>
      <c r="J30" s="133">
        <v>10</v>
      </c>
      <c r="K30" s="65">
        <v>10</v>
      </c>
      <c r="L30" s="65"/>
      <c r="M30" s="132"/>
      <c r="N30" s="53"/>
      <c r="O30" s="65"/>
      <c r="P30" s="133"/>
      <c r="Q30" s="65"/>
      <c r="R30" s="65"/>
      <c r="S30" s="132"/>
      <c r="T30" s="166"/>
      <c r="U30" s="166"/>
      <c r="V30" s="197"/>
      <c r="W30" s="166"/>
      <c r="X30" s="166"/>
      <c r="Y30" s="164"/>
      <c r="Z30" s="53">
        <v>84</v>
      </c>
      <c r="AA30" s="65">
        <v>74</v>
      </c>
      <c r="AB30" s="197">
        <v>10</v>
      </c>
      <c r="AC30" s="53">
        <v>10</v>
      </c>
      <c r="AD30" s="53"/>
      <c r="AE30" s="132"/>
      <c r="AF30" s="165"/>
      <c r="AG30" s="165"/>
      <c r="AH30" s="197"/>
      <c r="AI30" s="165"/>
      <c r="AJ30" s="165"/>
      <c r="AK30" s="164"/>
      <c r="AL30" s="139"/>
    </row>
    <row r="31" spans="1:39" ht="27" customHeight="1">
      <c r="A31" s="65" t="s">
        <v>30</v>
      </c>
      <c r="B31" s="33" t="s">
        <v>126</v>
      </c>
      <c r="C31" s="170"/>
      <c r="D31" s="169"/>
      <c r="E31" s="169">
        <v>4</v>
      </c>
      <c r="F31" s="168">
        <v>4</v>
      </c>
      <c r="G31" s="130"/>
      <c r="H31" s="53">
        <v>44</v>
      </c>
      <c r="I31" s="29">
        <f t="shared" si="5"/>
        <v>36</v>
      </c>
      <c r="J31" s="133">
        <v>8</v>
      </c>
      <c r="K31" s="65">
        <v>4</v>
      </c>
      <c r="L31" s="65">
        <v>4</v>
      </c>
      <c r="M31" s="132"/>
      <c r="N31" s="53"/>
      <c r="O31" s="65"/>
      <c r="P31" s="133"/>
      <c r="Q31" s="65"/>
      <c r="R31" s="65"/>
      <c r="S31" s="132"/>
      <c r="T31" s="166"/>
      <c r="U31" s="166"/>
      <c r="V31" s="197"/>
      <c r="W31" s="166"/>
      <c r="X31" s="166"/>
      <c r="Y31" s="164"/>
      <c r="Z31" s="53"/>
      <c r="AA31" s="65"/>
      <c r="AB31" s="197"/>
      <c r="AC31" s="53"/>
      <c r="AD31" s="53"/>
      <c r="AE31" s="132"/>
      <c r="AF31" s="166">
        <v>44</v>
      </c>
      <c r="AG31" s="165">
        <v>36</v>
      </c>
      <c r="AH31" s="197">
        <v>8</v>
      </c>
      <c r="AI31" s="165">
        <v>4</v>
      </c>
      <c r="AJ31" s="165">
        <v>4</v>
      </c>
      <c r="AK31" s="164"/>
      <c r="AL31" s="139"/>
    </row>
    <row r="32" spans="1:39" ht="13.5" customHeight="1">
      <c r="A32" s="65" t="s">
        <v>127</v>
      </c>
      <c r="B32" s="33" t="s">
        <v>18</v>
      </c>
      <c r="C32" s="170"/>
      <c r="D32" s="169"/>
      <c r="E32" s="169">
        <v>2</v>
      </c>
      <c r="F32" s="168"/>
      <c r="G32" s="130"/>
      <c r="H32" s="53">
        <v>72</v>
      </c>
      <c r="I32" s="29">
        <f t="shared" si="5"/>
        <v>60</v>
      </c>
      <c r="J32" s="133">
        <v>12</v>
      </c>
      <c r="K32" s="65">
        <v>4</v>
      </c>
      <c r="L32" s="65">
        <v>8</v>
      </c>
      <c r="M32" s="132"/>
      <c r="N32" s="53"/>
      <c r="O32" s="65"/>
      <c r="P32" s="133"/>
      <c r="Q32" s="65"/>
      <c r="R32" s="65"/>
      <c r="S32" s="132"/>
      <c r="T32" s="166">
        <v>72</v>
      </c>
      <c r="U32" s="166">
        <v>60</v>
      </c>
      <c r="V32" s="197">
        <v>12</v>
      </c>
      <c r="W32" s="166">
        <v>4</v>
      </c>
      <c r="X32" s="166">
        <v>8</v>
      </c>
      <c r="Y32" s="164"/>
      <c r="Z32" s="53"/>
      <c r="AA32" s="65"/>
      <c r="AB32" s="133"/>
      <c r="AC32" s="65"/>
      <c r="AD32" s="65"/>
      <c r="AE32" s="132"/>
      <c r="AF32" s="166"/>
      <c r="AG32" s="165"/>
      <c r="AH32" s="133"/>
      <c r="AI32" s="165"/>
      <c r="AJ32" s="165"/>
      <c r="AK32" s="164"/>
      <c r="AL32" s="139"/>
    </row>
    <row r="33" spans="1:39" ht="36.75" customHeight="1" thickBot="1">
      <c r="A33" s="196" t="s">
        <v>144</v>
      </c>
      <c r="B33" s="195" t="s">
        <v>137</v>
      </c>
      <c r="C33" s="122"/>
      <c r="D33" s="121"/>
      <c r="E33" s="121">
        <v>4</v>
      </c>
      <c r="F33" s="120"/>
      <c r="G33" s="163"/>
      <c r="H33" s="160">
        <v>46</v>
      </c>
      <c r="I33" s="161">
        <f t="shared" si="5"/>
        <v>36</v>
      </c>
      <c r="J33" s="117">
        <v>10</v>
      </c>
      <c r="K33" s="115"/>
      <c r="L33" s="115">
        <v>10</v>
      </c>
      <c r="M33" s="113"/>
      <c r="N33" s="160"/>
      <c r="O33" s="115"/>
      <c r="P33" s="117"/>
      <c r="Q33" s="115"/>
      <c r="R33" s="115"/>
      <c r="S33" s="113"/>
      <c r="T33" s="159"/>
      <c r="U33" s="111"/>
      <c r="V33" s="117"/>
      <c r="W33" s="111"/>
      <c r="X33" s="111"/>
      <c r="Y33" s="108"/>
      <c r="Z33" s="160"/>
      <c r="AA33" s="115"/>
      <c r="AB33" s="117"/>
      <c r="AC33" s="115"/>
      <c r="AD33" s="115"/>
      <c r="AE33" s="113"/>
      <c r="AF33" s="159">
        <v>46</v>
      </c>
      <c r="AG33" s="111">
        <v>36</v>
      </c>
      <c r="AH33" s="117">
        <v>10</v>
      </c>
      <c r="AI33" s="111"/>
      <c r="AJ33" s="111">
        <v>10</v>
      </c>
      <c r="AK33" s="108"/>
      <c r="AL33" s="178"/>
    </row>
    <row r="34" spans="1:39" ht="13.5" customHeight="1" thickBot="1">
      <c r="A34" s="177" t="s">
        <v>31</v>
      </c>
      <c r="B34" s="194" t="s">
        <v>32</v>
      </c>
      <c r="C34" s="193"/>
      <c r="D34" s="192"/>
      <c r="E34" s="192"/>
      <c r="F34" s="191"/>
      <c r="G34" s="173"/>
      <c r="H34" s="151">
        <f t="shared" ref="H34:AK34" si="6">SUM(H35+H39+H43+H47)</f>
        <v>1466</v>
      </c>
      <c r="I34" s="149">
        <f t="shared" si="6"/>
        <v>1090</v>
      </c>
      <c r="J34" s="149">
        <f t="shared" si="6"/>
        <v>376</v>
      </c>
      <c r="K34" s="149">
        <f t="shared" si="6"/>
        <v>148</v>
      </c>
      <c r="L34" s="149">
        <f t="shared" si="6"/>
        <v>80</v>
      </c>
      <c r="M34" s="152">
        <f t="shared" si="6"/>
        <v>40</v>
      </c>
      <c r="N34" s="190">
        <f t="shared" si="6"/>
        <v>300</v>
      </c>
      <c r="O34" s="150">
        <f t="shared" si="6"/>
        <v>248</v>
      </c>
      <c r="P34" s="150">
        <f t="shared" si="6"/>
        <v>160</v>
      </c>
      <c r="Q34" s="150">
        <f t="shared" si="6"/>
        <v>32</v>
      </c>
      <c r="R34" s="150">
        <f t="shared" si="6"/>
        <v>20</v>
      </c>
      <c r="S34" s="189">
        <f t="shared" si="6"/>
        <v>0</v>
      </c>
      <c r="T34" s="151">
        <f t="shared" si="6"/>
        <v>196</v>
      </c>
      <c r="U34" s="149">
        <f t="shared" si="6"/>
        <v>144</v>
      </c>
      <c r="V34" s="149">
        <f t="shared" si="6"/>
        <v>52</v>
      </c>
      <c r="W34" s="149">
        <f t="shared" si="6"/>
        <v>40</v>
      </c>
      <c r="X34" s="149">
        <f t="shared" si="6"/>
        <v>12</v>
      </c>
      <c r="Y34" s="152">
        <f t="shared" si="6"/>
        <v>0</v>
      </c>
      <c r="Z34" s="151">
        <f t="shared" si="6"/>
        <v>200</v>
      </c>
      <c r="AA34" s="149">
        <f t="shared" si="6"/>
        <v>152</v>
      </c>
      <c r="AB34" s="149">
        <f t="shared" si="6"/>
        <v>48</v>
      </c>
      <c r="AC34" s="149">
        <f t="shared" si="6"/>
        <v>16</v>
      </c>
      <c r="AD34" s="149">
        <f t="shared" si="6"/>
        <v>12</v>
      </c>
      <c r="AE34" s="152">
        <f t="shared" si="6"/>
        <v>20</v>
      </c>
      <c r="AF34" s="151">
        <f t="shared" si="6"/>
        <v>654</v>
      </c>
      <c r="AG34" s="149">
        <f t="shared" si="6"/>
        <v>538</v>
      </c>
      <c r="AH34" s="149">
        <f t="shared" si="6"/>
        <v>116</v>
      </c>
      <c r="AI34" s="149">
        <f t="shared" si="6"/>
        <v>60</v>
      </c>
      <c r="AJ34" s="149">
        <f t="shared" si="6"/>
        <v>36</v>
      </c>
      <c r="AK34" s="152">
        <f t="shared" si="6"/>
        <v>20</v>
      </c>
      <c r="AL34" s="188"/>
    </row>
    <row r="35" spans="1:39" ht="42.75" customHeight="1" thickBot="1">
      <c r="A35" s="177" t="s">
        <v>33</v>
      </c>
      <c r="B35" s="31" t="s">
        <v>128</v>
      </c>
      <c r="C35" s="187"/>
      <c r="D35" s="186"/>
      <c r="E35" s="186"/>
      <c r="F35" s="185"/>
      <c r="G35" s="173"/>
      <c r="H35" s="172">
        <f>H36</f>
        <v>396</v>
      </c>
      <c r="I35" s="172">
        <f t="shared" ref="I35:AK35" si="7">I36</f>
        <v>296</v>
      </c>
      <c r="J35" s="172">
        <f t="shared" si="7"/>
        <v>100</v>
      </c>
      <c r="K35" s="172">
        <f t="shared" si="7"/>
        <v>56</v>
      </c>
      <c r="L35" s="172">
        <f t="shared" si="7"/>
        <v>24</v>
      </c>
      <c r="M35" s="152">
        <f t="shared" si="7"/>
        <v>20</v>
      </c>
      <c r="N35" s="172">
        <f t="shared" si="7"/>
        <v>0</v>
      </c>
      <c r="O35" s="172">
        <f t="shared" si="7"/>
        <v>0</v>
      </c>
      <c r="P35" s="172">
        <f t="shared" si="7"/>
        <v>0</v>
      </c>
      <c r="Q35" s="172">
        <f t="shared" si="7"/>
        <v>0</v>
      </c>
      <c r="R35" s="172">
        <f t="shared" si="7"/>
        <v>0</v>
      </c>
      <c r="S35" s="152">
        <f t="shared" si="7"/>
        <v>0</v>
      </c>
      <c r="T35" s="172">
        <f t="shared" si="7"/>
        <v>196</v>
      </c>
      <c r="U35" s="172">
        <f t="shared" si="7"/>
        <v>144</v>
      </c>
      <c r="V35" s="172">
        <f t="shared" si="7"/>
        <v>52</v>
      </c>
      <c r="W35" s="172">
        <f t="shared" si="7"/>
        <v>40</v>
      </c>
      <c r="X35" s="172">
        <f t="shared" si="7"/>
        <v>12</v>
      </c>
      <c r="Y35" s="271">
        <f t="shared" si="7"/>
        <v>0</v>
      </c>
      <c r="Z35" s="262">
        <f t="shared" si="7"/>
        <v>200</v>
      </c>
      <c r="AA35" s="172">
        <f t="shared" si="7"/>
        <v>152</v>
      </c>
      <c r="AB35" s="172">
        <f t="shared" si="7"/>
        <v>48</v>
      </c>
      <c r="AC35" s="172">
        <f t="shared" si="7"/>
        <v>16</v>
      </c>
      <c r="AD35" s="172">
        <f t="shared" si="7"/>
        <v>12</v>
      </c>
      <c r="AE35" s="152">
        <f t="shared" si="7"/>
        <v>20</v>
      </c>
      <c r="AF35" s="172">
        <f t="shared" si="7"/>
        <v>0</v>
      </c>
      <c r="AG35" s="172">
        <f t="shared" si="7"/>
        <v>0</v>
      </c>
      <c r="AH35" s="172">
        <f t="shared" si="7"/>
        <v>0</v>
      </c>
      <c r="AI35" s="172">
        <f t="shared" si="7"/>
        <v>0</v>
      </c>
      <c r="AJ35" s="172">
        <f t="shared" si="7"/>
        <v>0</v>
      </c>
      <c r="AK35" s="152">
        <f t="shared" si="7"/>
        <v>0</v>
      </c>
      <c r="AL35" s="148"/>
    </row>
    <row r="36" spans="1:39" ht="24" customHeight="1">
      <c r="A36" s="37" t="s">
        <v>34</v>
      </c>
      <c r="B36" s="147" t="s">
        <v>129</v>
      </c>
      <c r="C36" s="146">
        <v>3</v>
      </c>
      <c r="D36" s="74"/>
      <c r="E36" s="74"/>
      <c r="F36" s="145"/>
      <c r="G36" s="144">
        <v>3</v>
      </c>
      <c r="H36" s="55">
        <v>396</v>
      </c>
      <c r="I36" s="72">
        <f>H36-J36</f>
        <v>296</v>
      </c>
      <c r="J36" s="70">
        <v>100</v>
      </c>
      <c r="K36" s="37">
        <v>56</v>
      </c>
      <c r="L36" s="37">
        <v>24</v>
      </c>
      <c r="M36" s="143">
        <v>20</v>
      </c>
      <c r="N36" s="55"/>
      <c r="O36" s="37"/>
      <c r="P36" s="70"/>
      <c r="Q36" s="37"/>
      <c r="R36" s="65"/>
      <c r="S36" s="132"/>
      <c r="T36" s="166">
        <v>196</v>
      </c>
      <c r="U36" s="165">
        <v>144</v>
      </c>
      <c r="V36" s="133">
        <v>52</v>
      </c>
      <c r="W36" s="165">
        <v>40</v>
      </c>
      <c r="X36" s="165">
        <v>12</v>
      </c>
      <c r="Y36" s="164"/>
      <c r="Z36" s="53">
        <v>200</v>
      </c>
      <c r="AA36" s="65">
        <v>152</v>
      </c>
      <c r="AB36" s="133">
        <v>48</v>
      </c>
      <c r="AC36" s="65">
        <v>16</v>
      </c>
      <c r="AD36" s="65">
        <v>12</v>
      </c>
      <c r="AE36" s="132">
        <v>20</v>
      </c>
      <c r="AF36" s="166"/>
      <c r="AG36" s="165"/>
      <c r="AH36" s="133"/>
      <c r="AI36" s="165"/>
      <c r="AJ36" s="165"/>
      <c r="AK36" s="164"/>
      <c r="AL36" s="139"/>
    </row>
    <row r="37" spans="1:39" ht="13.5" customHeight="1">
      <c r="A37" s="65" t="s">
        <v>82</v>
      </c>
      <c r="B37" s="33" t="s">
        <v>35</v>
      </c>
      <c r="C37" s="170"/>
      <c r="D37" s="169"/>
      <c r="E37" s="169"/>
      <c r="F37" s="168"/>
      <c r="G37" s="132"/>
      <c r="H37" s="134"/>
      <c r="I37" s="131"/>
      <c r="J37" s="133">
        <f>U37+W37+Y37+AA37+AC37+AE37+AG37+AK37</f>
        <v>0</v>
      </c>
      <c r="K37" s="65"/>
      <c r="L37" s="65"/>
      <c r="M37" s="132"/>
      <c r="N37" s="53"/>
      <c r="O37" s="65"/>
      <c r="P37" s="133"/>
      <c r="Q37" s="65"/>
      <c r="R37" s="65"/>
      <c r="S37" s="132"/>
      <c r="T37" s="129"/>
      <c r="U37" s="128"/>
      <c r="V37" s="127"/>
      <c r="W37" s="128"/>
      <c r="X37" s="126"/>
      <c r="Y37" s="125"/>
      <c r="Z37" s="36"/>
      <c r="AA37" s="29"/>
      <c r="AB37" s="127"/>
      <c r="AC37" s="29"/>
      <c r="AD37" s="131"/>
      <c r="AE37" s="130"/>
      <c r="AF37" s="129"/>
      <c r="AG37" s="128"/>
      <c r="AH37" s="127"/>
      <c r="AI37" s="126"/>
      <c r="AJ37" s="126"/>
      <c r="AK37" s="125"/>
      <c r="AL37" s="124"/>
    </row>
    <row r="38" spans="1:39" ht="13.5" customHeight="1" thickBot="1">
      <c r="A38" s="65" t="s">
        <v>83</v>
      </c>
      <c r="B38" s="33" t="s">
        <v>77</v>
      </c>
      <c r="C38" s="170"/>
      <c r="D38" s="169"/>
      <c r="E38" s="169">
        <v>3</v>
      </c>
      <c r="F38" s="168"/>
      <c r="G38" s="113"/>
      <c r="H38" s="119">
        <v>396</v>
      </c>
      <c r="I38" s="114"/>
      <c r="J38" s="133">
        <v>396</v>
      </c>
      <c r="K38" s="65"/>
      <c r="L38" s="65"/>
      <c r="M38" s="113"/>
      <c r="N38" s="53"/>
      <c r="O38" s="65"/>
      <c r="P38" s="133"/>
      <c r="Q38" s="65"/>
      <c r="R38" s="65"/>
      <c r="S38" s="132"/>
      <c r="T38" s="129"/>
      <c r="U38" s="165"/>
      <c r="V38" s="127">
        <v>216</v>
      </c>
      <c r="W38" s="165"/>
      <c r="X38" s="126"/>
      <c r="Y38" s="164"/>
      <c r="Z38" s="36"/>
      <c r="AA38" s="65"/>
      <c r="AB38" s="127">
        <v>180</v>
      </c>
      <c r="AC38" s="65"/>
      <c r="AD38" s="131"/>
      <c r="AE38" s="132"/>
      <c r="AF38" s="129"/>
      <c r="AG38" s="165"/>
      <c r="AH38" s="127"/>
      <c r="AI38" s="126"/>
      <c r="AJ38" s="126"/>
      <c r="AK38" s="164"/>
      <c r="AL38" s="124"/>
      <c r="AM38" s="76"/>
    </row>
    <row r="39" spans="1:39" ht="39" customHeight="1" thickBot="1">
      <c r="A39" s="177" t="s">
        <v>36</v>
      </c>
      <c r="B39" s="32" t="s">
        <v>130</v>
      </c>
      <c r="C39" s="176"/>
      <c r="D39" s="175"/>
      <c r="E39" s="175"/>
      <c r="F39" s="174"/>
      <c r="G39" s="173"/>
      <c r="H39" s="171">
        <f>H40</f>
        <v>360</v>
      </c>
      <c r="I39" s="171">
        <f t="shared" ref="I39:AK39" si="8">I40</f>
        <v>296</v>
      </c>
      <c r="J39" s="171">
        <f t="shared" si="8"/>
        <v>64</v>
      </c>
      <c r="K39" s="171">
        <f t="shared" si="8"/>
        <v>24</v>
      </c>
      <c r="L39" s="171">
        <f t="shared" si="8"/>
        <v>20</v>
      </c>
      <c r="M39" s="152">
        <f t="shared" si="8"/>
        <v>20</v>
      </c>
      <c r="N39" s="172">
        <f t="shared" si="8"/>
        <v>0</v>
      </c>
      <c r="O39" s="171">
        <f t="shared" si="8"/>
        <v>0</v>
      </c>
      <c r="P39" s="171">
        <f t="shared" si="8"/>
        <v>0</v>
      </c>
      <c r="Q39" s="171">
        <f t="shared" si="8"/>
        <v>0</v>
      </c>
      <c r="R39" s="171">
        <f t="shared" si="8"/>
        <v>0</v>
      </c>
      <c r="S39" s="261">
        <f t="shared" si="8"/>
        <v>0</v>
      </c>
      <c r="T39" s="262">
        <f t="shared" si="8"/>
        <v>0</v>
      </c>
      <c r="U39" s="171">
        <f t="shared" si="8"/>
        <v>0</v>
      </c>
      <c r="V39" s="171">
        <f t="shared" si="8"/>
        <v>0</v>
      </c>
      <c r="W39" s="171">
        <f t="shared" si="8"/>
        <v>0</v>
      </c>
      <c r="X39" s="171">
        <f t="shared" si="8"/>
        <v>0</v>
      </c>
      <c r="Y39" s="261">
        <f t="shared" si="8"/>
        <v>0</v>
      </c>
      <c r="Z39" s="262">
        <f t="shared" si="8"/>
        <v>0</v>
      </c>
      <c r="AA39" s="171">
        <f t="shared" si="8"/>
        <v>0</v>
      </c>
      <c r="AB39" s="171">
        <f t="shared" si="8"/>
        <v>0</v>
      </c>
      <c r="AC39" s="171">
        <f t="shared" si="8"/>
        <v>0</v>
      </c>
      <c r="AD39" s="171">
        <f t="shared" si="8"/>
        <v>0</v>
      </c>
      <c r="AE39" s="261">
        <f t="shared" si="8"/>
        <v>0</v>
      </c>
      <c r="AF39" s="262">
        <f t="shared" si="8"/>
        <v>360</v>
      </c>
      <c r="AG39" s="171">
        <f t="shared" si="8"/>
        <v>296</v>
      </c>
      <c r="AH39" s="171">
        <f t="shared" si="8"/>
        <v>64</v>
      </c>
      <c r="AI39" s="171">
        <f t="shared" si="8"/>
        <v>24</v>
      </c>
      <c r="AJ39" s="171">
        <f t="shared" si="8"/>
        <v>20</v>
      </c>
      <c r="AK39" s="171">
        <f t="shared" si="8"/>
        <v>20</v>
      </c>
      <c r="AL39" s="148"/>
      <c r="AM39" s="76"/>
    </row>
    <row r="40" spans="1:39" ht="27" customHeight="1">
      <c r="A40" s="65" t="s">
        <v>37</v>
      </c>
      <c r="B40" s="33" t="s">
        <v>131</v>
      </c>
      <c r="C40" s="170">
        <v>4</v>
      </c>
      <c r="D40" s="169"/>
      <c r="E40" s="169"/>
      <c r="F40" s="184"/>
      <c r="G40" s="130">
        <v>4</v>
      </c>
      <c r="H40" s="65">
        <v>360</v>
      </c>
      <c r="I40" s="29">
        <f>H40-J40</f>
        <v>296</v>
      </c>
      <c r="J40" s="133">
        <v>64</v>
      </c>
      <c r="K40" s="65">
        <v>24</v>
      </c>
      <c r="L40" s="65">
        <v>20</v>
      </c>
      <c r="M40" s="132">
        <v>20</v>
      </c>
      <c r="N40" s="53"/>
      <c r="O40" s="65"/>
      <c r="P40" s="133"/>
      <c r="Q40" s="65"/>
      <c r="R40" s="65"/>
      <c r="S40" s="183"/>
      <c r="T40" s="166"/>
      <c r="U40" s="165"/>
      <c r="V40" s="133"/>
      <c r="W40" s="165"/>
      <c r="X40" s="165"/>
      <c r="Y40" s="164"/>
      <c r="Z40" s="53"/>
      <c r="AA40" s="65"/>
      <c r="AB40" s="133"/>
      <c r="AC40" s="65"/>
      <c r="AD40" s="65"/>
      <c r="AE40" s="132"/>
      <c r="AF40" s="166">
        <v>360</v>
      </c>
      <c r="AG40" s="165">
        <v>296</v>
      </c>
      <c r="AH40" s="133">
        <v>64</v>
      </c>
      <c r="AI40" s="165">
        <v>24</v>
      </c>
      <c r="AJ40" s="165">
        <v>20</v>
      </c>
      <c r="AK40" s="164">
        <v>20</v>
      </c>
      <c r="AL40" s="139"/>
      <c r="AM40" s="76"/>
    </row>
    <row r="41" spans="1:39" ht="14.25" customHeight="1">
      <c r="A41" s="65" t="s">
        <v>80</v>
      </c>
      <c r="B41" s="33" t="s">
        <v>35</v>
      </c>
      <c r="C41" s="170"/>
      <c r="D41" s="169"/>
      <c r="E41" s="169"/>
      <c r="F41" s="168"/>
      <c r="G41" s="130"/>
      <c r="H41" s="65"/>
      <c r="I41" s="29"/>
      <c r="J41" s="133">
        <f>SUM(U41:AK41)</f>
        <v>0</v>
      </c>
      <c r="K41" s="65"/>
      <c r="L41" s="65"/>
      <c r="M41" s="132"/>
      <c r="N41" s="53"/>
      <c r="O41" s="65"/>
      <c r="P41" s="133"/>
      <c r="Q41" s="65"/>
      <c r="R41" s="65"/>
      <c r="S41" s="132"/>
      <c r="T41" s="166"/>
      <c r="U41" s="165"/>
      <c r="V41" s="133"/>
      <c r="W41" s="165"/>
      <c r="X41" s="165"/>
      <c r="Y41" s="164"/>
      <c r="Z41" s="53"/>
      <c r="AA41" s="65"/>
      <c r="AB41" s="133"/>
      <c r="AC41" s="65"/>
      <c r="AD41" s="65"/>
      <c r="AE41" s="132"/>
      <c r="AF41" s="166"/>
      <c r="AG41" s="165"/>
      <c r="AH41" s="133"/>
      <c r="AI41" s="165"/>
      <c r="AJ41" s="165"/>
      <c r="AK41" s="164"/>
      <c r="AL41" s="178"/>
    </row>
    <row r="42" spans="1:39" ht="14.25" customHeight="1" thickBot="1">
      <c r="A42" s="65" t="s">
        <v>81</v>
      </c>
      <c r="B42" s="33" t="s">
        <v>77</v>
      </c>
      <c r="C42" s="182"/>
      <c r="D42" s="75"/>
      <c r="E42" s="75">
        <v>4</v>
      </c>
      <c r="F42" s="181"/>
      <c r="G42" s="163"/>
      <c r="H42" s="115">
        <v>216</v>
      </c>
      <c r="I42" s="180"/>
      <c r="J42" s="133">
        <v>216</v>
      </c>
      <c r="K42" s="67"/>
      <c r="L42" s="67"/>
      <c r="M42" s="179"/>
      <c r="N42" s="53"/>
      <c r="O42" s="65"/>
      <c r="P42" s="133"/>
      <c r="Q42" s="65"/>
      <c r="R42" s="65"/>
      <c r="S42" s="132"/>
      <c r="T42" s="166"/>
      <c r="U42" s="165"/>
      <c r="V42" s="133"/>
      <c r="W42" s="165"/>
      <c r="X42" s="165"/>
      <c r="Y42" s="164"/>
      <c r="Z42" s="53"/>
      <c r="AA42" s="65"/>
      <c r="AB42" s="133"/>
      <c r="AC42" s="65"/>
      <c r="AD42" s="65"/>
      <c r="AE42" s="132"/>
      <c r="AF42" s="166"/>
      <c r="AG42" s="165"/>
      <c r="AH42" s="133">
        <v>216</v>
      </c>
      <c r="AI42" s="165"/>
      <c r="AJ42" s="165"/>
      <c r="AK42" s="164"/>
      <c r="AL42" s="178"/>
      <c r="AM42" s="76"/>
    </row>
    <row r="43" spans="1:39" ht="51" customHeight="1" thickBot="1">
      <c r="A43" s="177" t="s">
        <v>38</v>
      </c>
      <c r="B43" s="32" t="s">
        <v>149</v>
      </c>
      <c r="C43" s="176"/>
      <c r="D43" s="175"/>
      <c r="E43" s="175"/>
      <c r="F43" s="174"/>
      <c r="G43" s="173"/>
      <c r="H43" s="171">
        <f>H44</f>
        <v>302</v>
      </c>
      <c r="I43" s="171">
        <f t="shared" ref="I43:AK43" si="9">I44</f>
        <v>250</v>
      </c>
      <c r="J43" s="171">
        <f t="shared" si="9"/>
        <v>52</v>
      </c>
      <c r="K43" s="171">
        <f t="shared" si="9"/>
        <v>36</v>
      </c>
      <c r="L43" s="171">
        <f t="shared" si="9"/>
        <v>16</v>
      </c>
      <c r="M43" s="261">
        <f t="shared" si="9"/>
        <v>0</v>
      </c>
      <c r="N43" s="262">
        <f t="shared" si="9"/>
        <v>0</v>
      </c>
      <c r="O43" s="171">
        <f t="shared" si="9"/>
        <v>0</v>
      </c>
      <c r="P43" s="171">
        <f t="shared" si="9"/>
        <v>0</v>
      </c>
      <c r="Q43" s="171">
        <f t="shared" si="9"/>
        <v>0</v>
      </c>
      <c r="R43" s="171">
        <f t="shared" si="9"/>
        <v>0</v>
      </c>
      <c r="S43" s="261">
        <f t="shared" si="9"/>
        <v>0</v>
      </c>
      <c r="T43" s="262">
        <f t="shared" si="9"/>
        <v>0</v>
      </c>
      <c r="U43" s="171">
        <f t="shared" si="9"/>
        <v>0</v>
      </c>
      <c r="V43" s="171">
        <f t="shared" si="9"/>
        <v>0</v>
      </c>
      <c r="W43" s="171">
        <f t="shared" si="9"/>
        <v>0</v>
      </c>
      <c r="X43" s="171">
        <f t="shared" si="9"/>
        <v>0</v>
      </c>
      <c r="Y43" s="261">
        <f t="shared" si="9"/>
        <v>0</v>
      </c>
      <c r="Z43" s="262">
        <f t="shared" si="9"/>
        <v>0</v>
      </c>
      <c r="AA43" s="171">
        <f t="shared" si="9"/>
        <v>0</v>
      </c>
      <c r="AB43" s="171">
        <f t="shared" si="9"/>
        <v>0</v>
      </c>
      <c r="AC43" s="171">
        <f t="shared" si="9"/>
        <v>0</v>
      </c>
      <c r="AD43" s="171">
        <f t="shared" si="9"/>
        <v>0</v>
      </c>
      <c r="AE43" s="261">
        <f t="shared" si="9"/>
        <v>0</v>
      </c>
      <c r="AF43" s="262">
        <f t="shared" si="9"/>
        <v>294</v>
      </c>
      <c r="AG43" s="171">
        <f t="shared" si="9"/>
        <v>242</v>
      </c>
      <c r="AH43" s="171">
        <f t="shared" si="9"/>
        <v>52</v>
      </c>
      <c r="AI43" s="171">
        <f t="shared" si="9"/>
        <v>36</v>
      </c>
      <c r="AJ43" s="171">
        <f t="shared" si="9"/>
        <v>16</v>
      </c>
      <c r="AK43" s="171">
        <f t="shared" si="9"/>
        <v>0</v>
      </c>
      <c r="AL43" s="148"/>
      <c r="AM43" s="76"/>
    </row>
    <row r="44" spans="1:39" ht="23.25" customHeight="1">
      <c r="A44" s="65" t="s">
        <v>39</v>
      </c>
      <c r="B44" s="33" t="s">
        <v>132</v>
      </c>
      <c r="C44" s="170">
        <v>4</v>
      </c>
      <c r="D44" s="169"/>
      <c r="E44" s="169"/>
      <c r="F44" s="168"/>
      <c r="G44" s="130"/>
      <c r="H44" s="65">
        <v>302</v>
      </c>
      <c r="I44" s="29">
        <f>H44-J44</f>
        <v>250</v>
      </c>
      <c r="J44" s="133">
        <v>52</v>
      </c>
      <c r="K44" s="65">
        <v>36</v>
      </c>
      <c r="L44" s="65">
        <v>16</v>
      </c>
      <c r="M44" s="132"/>
      <c r="N44" s="53"/>
      <c r="O44" s="65"/>
      <c r="P44" s="133"/>
      <c r="Q44" s="65"/>
      <c r="R44" s="65"/>
      <c r="S44" s="132"/>
      <c r="T44" s="166"/>
      <c r="U44" s="165"/>
      <c r="V44" s="133"/>
      <c r="W44" s="165"/>
      <c r="X44" s="165"/>
      <c r="Y44" s="164"/>
      <c r="Z44" s="53"/>
      <c r="AA44" s="65"/>
      <c r="AB44" s="133"/>
      <c r="AC44" s="65"/>
      <c r="AD44" s="65"/>
      <c r="AE44" s="132"/>
      <c r="AF44" s="166">
        <v>294</v>
      </c>
      <c r="AG44" s="165">
        <v>242</v>
      </c>
      <c r="AH44" s="133">
        <v>52</v>
      </c>
      <c r="AI44" s="165">
        <v>36</v>
      </c>
      <c r="AJ44" s="165">
        <v>16</v>
      </c>
      <c r="AK44" s="164"/>
      <c r="AL44" s="139"/>
      <c r="AM44" s="76"/>
    </row>
    <row r="45" spans="1:39" ht="13.5" customHeight="1">
      <c r="A45" s="65" t="s">
        <v>78</v>
      </c>
      <c r="B45" s="33" t="s">
        <v>35</v>
      </c>
      <c r="C45" s="170"/>
      <c r="D45" s="169"/>
      <c r="E45" s="169"/>
      <c r="F45" s="168"/>
      <c r="G45" s="130"/>
      <c r="H45" s="167"/>
      <c r="I45" s="29"/>
      <c r="J45" s="133">
        <f>SUM(U45:AK45)</f>
        <v>0</v>
      </c>
      <c r="K45" s="65"/>
      <c r="L45" s="65"/>
      <c r="M45" s="132"/>
      <c r="N45" s="53"/>
      <c r="O45" s="65"/>
      <c r="P45" s="133"/>
      <c r="Q45" s="65"/>
      <c r="R45" s="65"/>
      <c r="S45" s="132"/>
      <c r="T45" s="166"/>
      <c r="U45" s="165"/>
      <c r="V45" s="133"/>
      <c r="W45" s="165"/>
      <c r="X45" s="165"/>
      <c r="Y45" s="164"/>
      <c r="Z45" s="53"/>
      <c r="AA45" s="65"/>
      <c r="AB45" s="133"/>
      <c r="AC45" s="65"/>
      <c r="AD45" s="65"/>
      <c r="AE45" s="132"/>
      <c r="AF45" s="166"/>
      <c r="AG45" s="165"/>
      <c r="AH45" s="133"/>
      <c r="AI45" s="165"/>
      <c r="AJ45" s="165"/>
      <c r="AK45" s="164"/>
      <c r="AL45" s="139"/>
      <c r="AM45" s="76"/>
    </row>
    <row r="46" spans="1:39" ht="14.25" customHeight="1" thickBot="1">
      <c r="A46" s="115" t="s">
        <v>79</v>
      </c>
      <c r="B46" s="123" t="s">
        <v>77</v>
      </c>
      <c r="C46" s="122"/>
      <c r="D46" s="121"/>
      <c r="E46" s="121">
        <v>4</v>
      </c>
      <c r="F46" s="120"/>
      <c r="G46" s="163"/>
      <c r="H46" s="162">
        <v>144</v>
      </c>
      <c r="I46" s="161"/>
      <c r="J46" s="117">
        <v>144</v>
      </c>
      <c r="K46" s="115"/>
      <c r="L46" s="115"/>
      <c r="M46" s="113"/>
      <c r="N46" s="160"/>
      <c r="O46" s="115"/>
      <c r="P46" s="117"/>
      <c r="Q46" s="115"/>
      <c r="R46" s="115"/>
      <c r="S46" s="113"/>
      <c r="T46" s="159"/>
      <c r="U46" s="111"/>
      <c r="V46" s="117"/>
      <c r="W46" s="111"/>
      <c r="X46" s="111"/>
      <c r="Y46" s="108"/>
      <c r="Z46" s="160"/>
      <c r="AA46" s="115"/>
      <c r="AB46" s="117"/>
      <c r="AC46" s="115"/>
      <c r="AD46" s="115"/>
      <c r="AE46" s="113"/>
      <c r="AF46" s="159"/>
      <c r="AG46" s="111"/>
      <c r="AH46" s="117">
        <v>144</v>
      </c>
      <c r="AI46" s="111"/>
      <c r="AJ46" s="111"/>
      <c r="AK46" s="108"/>
      <c r="AL46" s="139"/>
      <c r="AM46" s="76"/>
    </row>
    <row r="47" spans="1:39" ht="33" customHeight="1" thickBot="1">
      <c r="A47" s="158" t="s">
        <v>41</v>
      </c>
      <c r="B47" s="157" t="s">
        <v>133</v>
      </c>
      <c r="C47" s="156"/>
      <c r="D47" s="155"/>
      <c r="E47" s="155"/>
      <c r="F47" s="154"/>
      <c r="G47" s="153"/>
      <c r="H47" s="149">
        <f>H48+H49</f>
        <v>408</v>
      </c>
      <c r="I47" s="149">
        <f t="shared" ref="I47:AK47" si="10">I48+I49</f>
        <v>248</v>
      </c>
      <c r="J47" s="149">
        <f t="shared" si="10"/>
        <v>160</v>
      </c>
      <c r="K47" s="149">
        <f t="shared" si="10"/>
        <v>32</v>
      </c>
      <c r="L47" s="149">
        <f t="shared" si="10"/>
        <v>20</v>
      </c>
      <c r="M47" s="150">
        <f t="shared" si="10"/>
        <v>0</v>
      </c>
      <c r="N47" s="262">
        <f t="shared" si="10"/>
        <v>300</v>
      </c>
      <c r="O47" s="149">
        <f t="shared" si="10"/>
        <v>248</v>
      </c>
      <c r="P47" s="149">
        <f t="shared" si="10"/>
        <v>160</v>
      </c>
      <c r="Q47" s="149">
        <f t="shared" si="10"/>
        <v>32</v>
      </c>
      <c r="R47" s="149">
        <f t="shared" si="10"/>
        <v>20</v>
      </c>
      <c r="S47" s="150">
        <f t="shared" si="10"/>
        <v>0</v>
      </c>
      <c r="T47" s="262">
        <f t="shared" si="10"/>
        <v>0</v>
      </c>
      <c r="U47" s="149">
        <f t="shared" si="10"/>
        <v>0</v>
      </c>
      <c r="V47" s="149">
        <f t="shared" si="10"/>
        <v>0</v>
      </c>
      <c r="W47" s="149">
        <f t="shared" si="10"/>
        <v>0</v>
      </c>
      <c r="X47" s="149">
        <f t="shared" si="10"/>
        <v>0</v>
      </c>
      <c r="Y47" s="152">
        <f t="shared" si="10"/>
        <v>0</v>
      </c>
      <c r="Z47" s="151">
        <f t="shared" si="10"/>
        <v>0</v>
      </c>
      <c r="AA47" s="149">
        <f t="shared" si="10"/>
        <v>0</v>
      </c>
      <c r="AB47" s="149">
        <f t="shared" si="10"/>
        <v>0</v>
      </c>
      <c r="AC47" s="149">
        <f t="shared" si="10"/>
        <v>0</v>
      </c>
      <c r="AD47" s="149">
        <f t="shared" si="10"/>
        <v>0</v>
      </c>
      <c r="AE47" s="152">
        <f t="shared" si="10"/>
        <v>0</v>
      </c>
      <c r="AF47" s="151">
        <f t="shared" si="10"/>
        <v>0</v>
      </c>
      <c r="AG47" s="149">
        <f t="shared" si="10"/>
        <v>0</v>
      </c>
      <c r="AH47" s="149">
        <f t="shared" si="10"/>
        <v>0</v>
      </c>
      <c r="AI47" s="149">
        <f t="shared" si="10"/>
        <v>0</v>
      </c>
      <c r="AJ47" s="149">
        <f t="shared" si="10"/>
        <v>0</v>
      </c>
      <c r="AK47" s="149">
        <f t="shared" si="10"/>
        <v>0</v>
      </c>
      <c r="AL47" s="148"/>
      <c r="AM47" s="76"/>
    </row>
    <row r="48" spans="1:39" ht="40.5" customHeight="1">
      <c r="A48" s="37" t="s">
        <v>42</v>
      </c>
      <c r="B48" s="147" t="s">
        <v>150</v>
      </c>
      <c r="C48" s="146"/>
      <c r="D48" s="74">
        <v>1</v>
      </c>
      <c r="E48" s="74"/>
      <c r="F48" s="145"/>
      <c r="G48" s="144"/>
      <c r="H48" s="37">
        <v>300</v>
      </c>
      <c r="I48" s="72">
        <f>H48-J48</f>
        <v>248</v>
      </c>
      <c r="J48" s="70">
        <v>52</v>
      </c>
      <c r="K48" s="37">
        <v>32</v>
      </c>
      <c r="L48" s="37">
        <v>20</v>
      </c>
      <c r="M48" s="143"/>
      <c r="N48" s="55">
        <v>300</v>
      </c>
      <c r="O48" s="37">
        <v>248</v>
      </c>
      <c r="P48" s="70">
        <v>52</v>
      </c>
      <c r="Q48" s="37">
        <v>32</v>
      </c>
      <c r="R48" s="37">
        <v>20</v>
      </c>
      <c r="S48" s="143"/>
      <c r="T48" s="142"/>
      <c r="U48" s="141"/>
      <c r="V48" s="70"/>
      <c r="W48" s="141"/>
      <c r="X48" s="141"/>
      <c r="Y48" s="140"/>
      <c r="Z48" s="55"/>
      <c r="AA48" s="37"/>
      <c r="AB48" s="70"/>
      <c r="AC48" s="37"/>
      <c r="AD48" s="37"/>
      <c r="AE48" s="143"/>
      <c r="AF48" s="142"/>
      <c r="AG48" s="141"/>
      <c r="AH48" s="70"/>
      <c r="AI48" s="141"/>
      <c r="AJ48" s="141"/>
      <c r="AK48" s="140"/>
      <c r="AL48" s="139"/>
    </row>
    <row r="49" spans="1:39" ht="13.5" customHeight="1">
      <c r="A49" s="65" t="s">
        <v>75</v>
      </c>
      <c r="B49" s="138" t="s">
        <v>35</v>
      </c>
      <c r="C49" s="137"/>
      <c r="D49" s="136">
        <v>1</v>
      </c>
      <c r="E49" s="136"/>
      <c r="F49" s="135"/>
      <c r="G49" s="130"/>
      <c r="H49" s="134">
        <v>108</v>
      </c>
      <c r="I49" s="131"/>
      <c r="J49" s="133">
        <v>108</v>
      </c>
      <c r="K49" s="65"/>
      <c r="L49" s="65"/>
      <c r="M49" s="132"/>
      <c r="N49" s="53"/>
      <c r="O49" s="65"/>
      <c r="P49" s="133">
        <v>108</v>
      </c>
      <c r="Q49" s="65"/>
      <c r="R49" s="65"/>
      <c r="S49" s="132"/>
      <c r="T49" s="129"/>
      <c r="U49" s="128"/>
      <c r="V49" s="127"/>
      <c r="W49" s="128"/>
      <c r="X49" s="126"/>
      <c r="Y49" s="125"/>
      <c r="Z49" s="36"/>
      <c r="AA49" s="29"/>
      <c r="AB49" s="127"/>
      <c r="AC49" s="29"/>
      <c r="AD49" s="131"/>
      <c r="AE49" s="130"/>
      <c r="AF49" s="129"/>
      <c r="AG49" s="128"/>
      <c r="AH49" s="127"/>
      <c r="AI49" s="126"/>
      <c r="AJ49" s="126"/>
      <c r="AK49" s="125"/>
      <c r="AL49" s="124"/>
    </row>
    <row r="50" spans="1:39" ht="13.5" customHeight="1" thickBot="1">
      <c r="A50" s="115" t="s">
        <v>76</v>
      </c>
      <c r="B50" s="123" t="s">
        <v>77</v>
      </c>
      <c r="C50" s="122"/>
      <c r="D50" s="121">
        <v>1</v>
      </c>
      <c r="E50" s="121"/>
      <c r="F50" s="120"/>
      <c r="G50" s="113"/>
      <c r="H50" s="119">
        <v>288</v>
      </c>
      <c r="I50" s="114"/>
      <c r="J50" s="117">
        <v>288</v>
      </c>
      <c r="K50" s="115"/>
      <c r="L50" s="115"/>
      <c r="M50" s="113"/>
      <c r="N50" s="118"/>
      <c r="O50" s="115"/>
      <c r="P50" s="117">
        <v>288</v>
      </c>
      <c r="Q50" s="115"/>
      <c r="R50" s="115"/>
      <c r="S50" s="113"/>
      <c r="T50" s="112"/>
      <c r="U50" s="111"/>
      <c r="V50" s="110"/>
      <c r="W50" s="111"/>
      <c r="X50" s="109"/>
      <c r="Y50" s="108"/>
      <c r="Z50" s="116"/>
      <c r="AA50" s="115"/>
      <c r="AB50" s="110"/>
      <c r="AC50" s="115"/>
      <c r="AD50" s="114"/>
      <c r="AE50" s="113"/>
      <c r="AF50" s="112"/>
      <c r="AG50" s="111"/>
      <c r="AH50" s="110"/>
      <c r="AI50" s="109"/>
      <c r="AJ50" s="109"/>
      <c r="AK50" s="108"/>
      <c r="AL50" s="107"/>
    </row>
    <row r="51" spans="1:39" ht="13.5" customHeight="1" thickBot="1">
      <c r="A51" s="67" t="s">
        <v>136</v>
      </c>
      <c r="B51" s="106" t="s">
        <v>40</v>
      </c>
      <c r="C51" s="75"/>
      <c r="D51" s="75"/>
      <c r="E51" s="75"/>
      <c r="F51" s="105"/>
      <c r="G51" s="71"/>
      <c r="H51" s="104">
        <v>144</v>
      </c>
      <c r="I51" s="68"/>
      <c r="J51" s="102">
        <v>144</v>
      </c>
      <c r="K51" s="67"/>
      <c r="L51" s="67"/>
      <c r="M51" s="71"/>
      <c r="N51" s="103"/>
      <c r="O51" s="67"/>
      <c r="P51" s="102"/>
      <c r="Q51" s="67"/>
      <c r="R51" s="67"/>
      <c r="S51" s="71"/>
      <c r="T51" s="99"/>
      <c r="U51" s="96"/>
      <c r="V51" s="98"/>
      <c r="W51" s="96"/>
      <c r="X51" s="97"/>
      <c r="Y51" s="101"/>
      <c r="Z51" s="100"/>
      <c r="AA51" s="67"/>
      <c r="AB51" s="98"/>
      <c r="AC51" s="67"/>
      <c r="AD51" s="68"/>
      <c r="AE51" s="71"/>
      <c r="AF51" s="99"/>
      <c r="AG51" s="96"/>
      <c r="AH51" s="98">
        <v>144</v>
      </c>
      <c r="AI51" s="97"/>
      <c r="AJ51" s="97"/>
      <c r="AK51" s="96"/>
      <c r="AL51" s="95"/>
      <c r="AM51" s="76"/>
    </row>
    <row r="52" spans="1:39" ht="13.5" customHeight="1" thickTop="1" thickBot="1">
      <c r="A52" s="83" t="s">
        <v>135</v>
      </c>
      <c r="B52" s="94" t="s">
        <v>105</v>
      </c>
      <c r="C52" s="93"/>
      <c r="D52" s="92"/>
      <c r="E52" s="92"/>
      <c r="F52" s="91"/>
      <c r="G52" s="81"/>
      <c r="H52" s="90">
        <v>216</v>
      </c>
      <c r="I52" s="82"/>
      <c r="J52" s="88"/>
      <c r="K52" s="83"/>
      <c r="L52" s="83"/>
      <c r="M52" s="81"/>
      <c r="N52" s="89"/>
      <c r="O52" s="83"/>
      <c r="P52" s="88"/>
      <c r="Q52" s="83"/>
      <c r="R52" s="83"/>
      <c r="S52" s="87"/>
      <c r="T52" s="86"/>
      <c r="U52" s="77"/>
      <c r="V52" s="79"/>
      <c r="W52" s="77"/>
      <c r="X52" s="78"/>
      <c r="Y52" s="85"/>
      <c r="Z52" s="84"/>
      <c r="AA52" s="83"/>
      <c r="AB52" s="79"/>
      <c r="AC52" s="83"/>
      <c r="AD52" s="82"/>
      <c r="AE52" s="81"/>
      <c r="AF52" s="80"/>
      <c r="AG52" s="77"/>
      <c r="AH52" s="79"/>
      <c r="AI52" s="78"/>
      <c r="AJ52" s="78"/>
      <c r="AK52" s="77"/>
      <c r="AL52" s="66"/>
      <c r="AM52" s="76"/>
    </row>
    <row r="53" spans="1:39" ht="13.5" customHeight="1" thickTop="1" thickBot="1">
      <c r="A53" s="67"/>
      <c r="B53" s="75"/>
      <c r="C53" s="74"/>
      <c r="D53" s="74"/>
      <c r="E53" s="74"/>
      <c r="F53" s="74"/>
      <c r="G53" s="73"/>
      <c r="H53" s="72"/>
      <c r="I53" s="38"/>
      <c r="J53" s="67"/>
      <c r="K53" s="67"/>
      <c r="L53" s="67"/>
      <c r="M53" s="71"/>
      <c r="N53" s="37"/>
      <c r="O53" s="37"/>
      <c r="P53" s="70"/>
      <c r="Q53" s="37"/>
      <c r="R53" s="37"/>
      <c r="S53" s="37"/>
      <c r="T53" s="69"/>
      <c r="U53" s="67"/>
      <c r="V53" s="68"/>
      <c r="W53" s="67"/>
      <c r="X53" s="68"/>
      <c r="Y53" s="67"/>
      <c r="Z53" s="68"/>
      <c r="AA53" s="67"/>
      <c r="AB53" s="68"/>
      <c r="AC53" s="67"/>
      <c r="AD53" s="68"/>
      <c r="AE53" s="67"/>
      <c r="AF53" s="68"/>
      <c r="AG53" s="67"/>
      <c r="AH53" s="68"/>
      <c r="AI53" s="68"/>
      <c r="AJ53" s="68"/>
      <c r="AK53" s="67"/>
      <c r="AL53" s="66"/>
    </row>
    <row r="54" spans="1:39" ht="13.5" customHeight="1" thickTop="1" thickBot="1">
      <c r="A54" s="65"/>
      <c r="B54" s="64"/>
      <c r="C54" s="54"/>
      <c r="D54" s="54"/>
      <c r="E54" s="54"/>
      <c r="F54" s="54"/>
      <c r="G54" s="63"/>
      <c r="H54" s="42"/>
      <c r="I54" s="45"/>
      <c r="J54" s="348" t="s">
        <v>84</v>
      </c>
      <c r="K54" s="344" t="s">
        <v>85</v>
      </c>
      <c r="L54" s="345"/>
      <c r="M54" s="345"/>
      <c r="N54" s="346"/>
      <c r="O54" s="346"/>
      <c r="P54" s="346"/>
      <c r="Q54" s="346"/>
      <c r="R54" s="346"/>
      <c r="S54" s="346"/>
      <c r="T54" s="347"/>
      <c r="U54" s="62"/>
      <c r="V54" s="57"/>
      <c r="W54" s="58"/>
      <c r="X54" s="57"/>
      <c r="Y54" s="56"/>
      <c r="Z54" s="61"/>
      <c r="AA54" s="58"/>
      <c r="AB54" s="57"/>
      <c r="AC54" s="58"/>
      <c r="AD54" s="57"/>
      <c r="AE54" s="60"/>
      <c r="AF54" s="59"/>
      <c r="AG54" s="58"/>
      <c r="AH54" s="57"/>
      <c r="AI54" s="57"/>
      <c r="AJ54" s="57"/>
      <c r="AK54" s="56"/>
      <c r="AL54" s="44"/>
    </row>
    <row r="55" spans="1:39" ht="13.5" customHeight="1">
      <c r="A55" s="55"/>
      <c r="B55" s="54"/>
      <c r="C55" s="54"/>
      <c r="D55" s="54"/>
      <c r="E55" s="54"/>
      <c r="F55" s="54"/>
      <c r="G55" s="42"/>
      <c r="H55" s="42"/>
      <c r="I55" s="41"/>
      <c r="J55" s="349"/>
      <c r="K55" s="322" t="s">
        <v>86</v>
      </c>
      <c r="L55" s="323"/>
      <c r="M55" s="323"/>
      <c r="N55" s="324"/>
      <c r="O55" s="324"/>
      <c r="P55" s="324"/>
      <c r="Q55" s="324"/>
      <c r="R55" s="324"/>
      <c r="S55" s="324"/>
      <c r="T55" s="325"/>
      <c r="U55" s="52"/>
      <c r="V55" s="49"/>
      <c r="W55" s="50"/>
      <c r="X55" s="49"/>
      <c r="Y55" s="48"/>
      <c r="Z55" s="51"/>
      <c r="AA55" s="50"/>
      <c r="AB55" s="49"/>
      <c r="AC55" s="50"/>
      <c r="AD55" s="49"/>
      <c r="AE55" s="48"/>
      <c r="AF55" s="51"/>
      <c r="AG55" s="50"/>
      <c r="AH55" s="49"/>
      <c r="AI55" s="49"/>
      <c r="AJ55" s="49"/>
      <c r="AK55" s="48"/>
      <c r="AL55" s="36"/>
    </row>
    <row r="56" spans="1:39" ht="13.5" customHeight="1" thickBot="1">
      <c r="A56" s="53"/>
      <c r="B56" s="6"/>
      <c r="C56" s="6"/>
      <c r="D56" s="6"/>
      <c r="E56" s="6"/>
      <c r="F56" s="6"/>
      <c r="G56" s="42"/>
      <c r="H56" s="42"/>
      <c r="I56" s="41"/>
      <c r="J56" s="349"/>
      <c r="K56" s="322" t="s">
        <v>87</v>
      </c>
      <c r="L56" s="323"/>
      <c r="M56" s="323"/>
      <c r="N56" s="324"/>
      <c r="O56" s="324"/>
      <c r="P56" s="324"/>
      <c r="Q56" s="324"/>
      <c r="R56" s="324"/>
      <c r="S56" s="324"/>
      <c r="T56" s="325"/>
      <c r="U56" s="52"/>
      <c r="V56" s="49"/>
      <c r="W56" s="50"/>
      <c r="X56" s="49"/>
      <c r="Y56" s="48"/>
      <c r="Z56" s="51"/>
      <c r="AA56" s="50"/>
      <c r="AB56" s="49"/>
      <c r="AC56" s="50"/>
      <c r="AD56" s="49"/>
      <c r="AE56" s="48"/>
      <c r="AF56" s="51"/>
      <c r="AG56" s="50"/>
      <c r="AH56" s="49"/>
      <c r="AI56" s="49"/>
      <c r="AJ56" s="49"/>
      <c r="AK56" s="48"/>
      <c r="AL56" s="36"/>
    </row>
    <row r="57" spans="1:39" ht="14.25" customHeight="1" thickBot="1">
      <c r="A57" s="47"/>
      <c r="B57" s="46"/>
      <c r="C57" s="46"/>
      <c r="D57" s="46"/>
      <c r="E57" s="46"/>
      <c r="F57" s="46"/>
      <c r="G57" s="42"/>
      <c r="H57" s="42"/>
      <c r="I57" s="45"/>
      <c r="J57" s="349"/>
      <c r="K57" s="351"/>
      <c r="L57" s="352"/>
      <c r="M57" s="352"/>
      <c r="N57" s="352"/>
      <c r="O57" s="352"/>
      <c r="P57" s="352"/>
      <c r="Q57" s="352"/>
      <c r="R57" s="352"/>
      <c r="S57" s="352"/>
      <c r="T57" s="353"/>
      <c r="U57" s="357"/>
      <c r="V57" s="358"/>
      <c r="W57" s="358"/>
      <c r="X57" s="358"/>
      <c r="Y57" s="359"/>
      <c r="Z57" s="310"/>
      <c r="AA57" s="311"/>
      <c r="AB57" s="311"/>
      <c r="AC57" s="311"/>
      <c r="AD57" s="311"/>
      <c r="AE57" s="312"/>
      <c r="AF57" s="310"/>
      <c r="AG57" s="311"/>
      <c r="AH57" s="311"/>
      <c r="AI57" s="311"/>
      <c r="AJ57" s="311"/>
      <c r="AK57" s="312"/>
      <c r="AL57" s="44"/>
    </row>
    <row r="58" spans="1:39" ht="13.5" customHeight="1" thickBot="1">
      <c r="A58" s="43"/>
      <c r="B58" s="39"/>
      <c r="C58" s="39"/>
      <c r="D58" s="39"/>
      <c r="E58" s="39"/>
      <c r="F58" s="39"/>
      <c r="G58" s="42"/>
      <c r="H58" s="42"/>
      <c r="I58" s="41"/>
      <c r="J58" s="350"/>
      <c r="K58" s="354"/>
      <c r="L58" s="355"/>
      <c r="M58" s="355"/>
      <c r="N58" s="355"/>
      <c r="O58" s="355"/>
      <c r="P58" s="355"/>
      <c r="Q58" s="355"/>
      <c r="R58" s="355"/>
      <c r="S58" s="355"/>
      <c r="T58" s="356"/>
      <c r="U58" s="360"/>
      <c r="V58" s="361"/>
      <c r="W58" s="361"/>
      <c r="X58" s="361"/>
      <c r="Y58" s="362"/>
      <c r="Z58" s="313"/>
      <c r="AA58" s="314"/>
      <c r="AB58" s="314"/>
      <c r="AC58" s="314"/>
      <c r="AD58" s="314"/>
      <c r="AE58" s="315"/>
      <c r="AF58" s="313"/>
      <c r="AG58" s="314"/>
      <c r="AH58" s="314"/>
      <c r="AI58" s="314"/>
      <c r="AJ58" s="314"/>
      <c r="AK58" s="315"/>
      <c r="AL58" s="36"/>
    </row>
    <row r="59" spans="1:39" ht="13.5" customHeight="1" thickTop="1">
      <c r="A59" s="40"/>
      <c r="B59" s="39"/>
      <c r="C59" s="39"/>
      <c r="D59" s="39"/>
      <c r="E59" s="336" t="s">
        <v>98</v>
      </c>
      <c r="F59" s="337"/>
      <c r="G59" s="337"/>
      <c r="H59" s="337"/>
      <c r="I59" s="337"/>
      <c r="J59" s="338"/>
      <c r="K59" s="338"/>
      <c r="L59" s="339"/>
      <c r="M59" s="37"/>
      <c r="N59" s="37"/>
      <c r="O59" s="37"/>
      <c r="P59" s="37"/>
      <c r="Q59" s="37"/>
      <c r="R59" s="37"/>
      <c r="S59" s="37"/>
      <c r="T59" s="38"/>
      <c r="U59" s="37"/>
      <c r="V59" s="38"/>
      <c r="W59" s="37"/>
      <c r="X59" s="38"/>
      <c r="Y59" s="37"/>
      <c r="Z59" s="38"/>
      <c r="AA59" s="37"/>
      <c r="AB59" s="38"/>
      <c r="AC59" s="37"/>
      <c r="AD59" s="38"/>
      <c r="AE59" s="37"/>
      <c r="AF59" s="38"/>
      <c r="AG59" s="37"/>
      <c r="AH59" s="38"/>
      <c r="AI59" s="38"/>
      <c r="AJ59" s="38"/>
      <c r="AK59" s="37"/>
      <c r="AL59" s="36"/>
    </row>
    <row r="60" spans="1:39" ht="13.5" customHeight="1">
      <c r="A60" s="35"/>
      <c r="P60" s="21"/>
    </row>
    <row r="61" spans="1:39" ht="13.5" customHeight="1">
      <c r="P61" s="21"/>
    </row>
    <row r="62" spans="1:39" ht="13.5" customHeight="1">
      <c r="P62" s="21"/>
    </row>
    <row r="63" spans="1:39" ht="13.5" customHeight="1">
      <c r="P63" s="21"/>
    </row>
    <row r="64" spans="1:39" ht="13.5" customHeight="1">
      <c r="P64" s="21"/>
    </row>
    <row r="65" spans="16:16" ht="13.5" customHeight="1">
      <c r="P65" s="21"/>
    </row>
    <row r="66" spans="16:16" ht="13.5" customHeight="1">
      <c r="P66" s="21"/>
    </row>
    <row r="67" spans="16:16" ht="13.5" customHeight="1">
      <c r="P67" s="21"/>
    </row>
    <row r="68" spans="16:16" ht="13.5" customHeight="1">
      <c r="P68" s="21"/>
    </row>
    <row r="69" spans="16:16" ht="13.5" customHeight="1">
      <c r="P69" s="21"/>
    </row>
    <row r="70" spans="16:16" ht="13.5" customHeight="1">
      <c r="P70" s="21"/>
    </row>
    <row r="71" spans="16:16" ht="13.5" customHeight="1">
      <c r="P71" s="21"/>
    </row>
    <row r="72" spans="16:16" ht="13.5" customHeight="1">
      <c r="P72" s="21"/>
    </row>
    <row r="73" spans="16:16" ht="13.5" customHeight="1">
      <c r="P73" s="21"/>
    </row>
    <row r="74" spans="16:16" ht="13.5" customHeight="1">
      <c r="P74" s="21"/>
    </row>
    <row r="75" spans="16:16" ht="13.5" customHeight="1">
      <c r="P75" s="21"/>
    </row>
    <row r="76" spans="16:16" ht="13.5" customHeight="1">
      <c r="P76" s="21"/>
    </row>
    <row r="77" spans="16:16" ht="13.5" customHeight="1">
      <c r="P77" s="21"/>
    </row>
    <row r="78" spans="16:16" ht="13.5" customHeight="1">
      <c r="P78" s="21"/>
    </row>
    <row r="79" spans="16:16" ht="13.5" customHeight="1">
      <c r="P79" s="21"/>
    </row>
    <row r="80" spans="16:16" ht="13.5" customHeight="1">
      <c r="P80" s="21"/>
    </row>
    <row r="81" spans="16:16" ht="13.5" customHeight="1">
      <c r="P81" s="21"/>
    </row>
    <row r="82" spans="16:16" ht="13.5" customHeight="1">
      <c r="P82" s="21"/>
    </row>
    <row r="83" spans="16:16" ht="13.5" customHeight="1">
      <c r="P83" s="21"/>
    </row>
    <row r="84" spans="16:16" ht="13.5" customHeight="1">
      <c r="P84" s="21"/>
    </row>
    <row r="85" spans="16:16" ht="13.5" customHeight="1">
      <c r="P85" s="21"/>
    </row>
    <row r="86" spans="16:16" ht="13.5" customHeight="1">
      <c r="P86" s="21"/>
    </row>
    <row r="87" spans="16:16" ht="13.5" customHeight="1">
      <c r="P87" s="21"/>
    </row>
    <row r="88" spans="16:16" ht="13.5" customHeight="1">
      <c r="P88" s="21"/>
    </row>
    <row r="89" spans="16:16" ht="13.5" customHeight="1">
      <c r="P89" s="21"/>
    </row>
    <row r="90" spans="16:16" ht="13.5" customHeight="1">
      <c r="P90" s="21"/>
    </row>
    <row r="91" spans="16:16" ht="13.5" customHeight="1">
      <c r="P91" s="21"/>
    </row>
    <row r="92" spans="16:16" ht="13.5" customHeight="1">
      <c r="P92" s="21"/>
    </row>
    <row r="93" spans="16:16" ht="13.5" customHeight="1">
      <c r="P93" s="21"/>
    </row>
    <row r="94" spans="16:16" ht="13.5" customHeight="1">
      <c r="P94" s="21"/>
    </row>
    <row r="95" spans="16:16" ht="13.5" customHeight="1">
      <c r="P95" s="21"/>
    </row>
    <row r="96" spans="16:16" ht="13.5" customHeight="1">
      <c r="P96" s="21"/>
    </row>
    <row r="97" spans="16:16" ht="13.5" customHeight="1">
      <c r="P97" s="21"/>
    </row>
    <row r="98" spans="16:16" ht="13.5" customHeight="1">
      <c r="P98" s="21"/>
    </row>
    <row r="99" spans="16:16" ht="13.5" customHeight="1">
      <c r="P99" s="21"/>
    </row>
    <row r="100" spans="16:16" ht="13.5" customHeight="1">
      <c r="P100" s="21"/>
    </row>
    <row r="101" spans="16:16" ht="13.5" customHeight="1">
      <c r="P101" s="21"/>
    </row>
    <row r="102" spans="16:16" ht="13.5" customHeight="1">
      <c r="P102" s="21"/>
    </row>
    <row r="103" spans="16:16" ht="13.5" customHeight="1">
      <c r="P103" s="21"/>
    </row>
    <row r="104" spans="16:16" ht="13.5" customHeight="1">
      <c r="P104" s="21"/>
    </row>
  </sheetData>
  <mergeCells count="64">
    <mergeCell ref="A1:A6"/>
    <mergeCell ref="B1:B6"/>
    <mergeCell ref="H1:M2"/>
    <mergeCell ref="H3:H6"/>
    <mergeCell ref="I3:I6"/>
    <mergeCell ref="J3:M3"/>
    <mergeCell ref="K5:K6"/>
    <mergeCell ref="L5:L6"/>
    <mergeCell ref="C3:C6"/>
    <mergeCell ref="C1:G2"/>
    <mergeCell ref="D3:D6"/>
    <mergeCell ref="F3:F6"/>
    <mergeCell ref="E4:E6"/>
    <mergeCell ref="T1:AL1"/>
    <mergeCell ref="T2:Y2"/>
    <mergeCell ref="Z2:AE2"/>
    <mergeCell ref="AF2:AK2"/>
    <mergeCell ref="AL5:AL6"/>
    <mergeCell ref="AK5:AK6"/>
    <mergeCell ref="U3:U6"/>
    <mergeCell ref="AB3:AE3"/>
    <mergeCell ref="AC4:AE4"/>
    <mergeCell ref="AB4:AB6"/>
    <mergeCell ref="AD5:AD6"/>
    <mergeCell ref="AC5:AC6"/>
    <mergeCell ref="W4:Y4"/>
    <mergeCell ref="AE5:AE6"/>
    <mergeCell ref="V3:Y3"/>
    <mergeCell ref="AA3:AA6"/>
    <mergeCell ref="E59:L59"/>
    <mergeCell ref="Z3:Z6"/>
    <mergeCell ref="Y5:Y6"/>
    <mergeCell ref="M5:M6"/>
    <mergeCell ref="W5:W6"/>
    <mergeCell ref="X5:X6"/>
    <mergeCell ref="J4:J6"/>
    <mergeCell ref="K4:M4"/>
    <mergeCell ref="G3:G6"/>
    <mergeCell ref="T3:T6"/>
    <mergeCell ref="Z57:AE58"/>
    <mergeCell ref="K54:T54"/>
    <mergeCell ref="V4:V6"/>
    <mergeCell ref="J54:J58"/>
    <mergeCell ref="K57:T58"/>
    <mergeCell ref="U57:Y58"/>
    <mergeCell ref="K55:T55"/>
    <mergeCell ref="K56:T56"/>
    <mergeCell ref="N2:S2"/>
    <mergeCell ref="N3:N6"/>
    <mergeCell ref="O3:O6"/>
    <mergeCell ref="P4:P6"/>
    <mergeCell ref="Q5:Q6"/>
    <mergeCell ref="R5:R6"/>
    <mergeCell ref="S5:S6"/>
    <mergeCell ref="P3:S3"/>
    <mergeCell ref="Q4:S4"/>
    <mergeCell ref="AF3:AF6"/>
    <mergeCell ref="AG3:AG6"/>
    <mergeCell ref="AH4:AH6"/>
    <mergeCell ref="AI4:AK4"/>
    <mergeCell ref="AF57:AK58"/>
    <mergeCell ref="AI5:AI6"/>
    <mergeCell ref="AJ5:AJ6"/>
    <mergeCell ref="AH3:AK3"/>
  </mergeCells>
  <pageMargins left="0" right="0" top="0" bottom="0" header="0" footer="0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2"/>
  <sheetViews>
    <sheetView showGridLines="0" tabSelected="1" workbookViewId="0">
      <selection activeCell="BL16" sqref="BJ16:BL16"/>
    </sheetView>
  </sheetViews>
  <sheetFormatPr defaultColWidth="14.6640625" defaultRowHeight="13.5" customHeight="1"/>
  <cols>
    <col min="1" max="1" width="7.33203125" style="21" customWidth="1"/>
    <col min="2" max="55" width="3.33203125" style="21" customWidth="1"/>
    <col min="56" max="64" width="2.5" style="21" customWidth="1"/>
    <col min="65" max="16384" width="14.6640625" style="21"/>
  </cols>
  <sheetData>
    <row r="1" spans="1:64" ht="7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64" ht="12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8"/>
      <c r="BB2" s="28"/>
      <c r="BC2" s="27"/>
      <c r="BD2" s="28"/>
      <c r="BE2" s="28"/>
      <c r="BF2" s="27"/>
      <c r="BG2" s="28"/>
      <c r="BH2" s="28"/>
      <c r="BI2" s="27"/>
      <c r="BJ2" s="28"/>
      <c r="BK2" s="28"/>
      <c r="BL2" s="27"/>
    </row>
    <row r="3" spans="1:64" ht="18" customHeight="1">
      <c r="A3" s="427" t="s">
        <v>151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28"/>
      <c r="BC3" s="27"/>
      <c r="BD3" s="28"/>
      <c r="BE3" s="28"/>
      <c r="BF3" s="27"/>
      <c r="BG3" s="28"/>
      <c r="BH3" s="28"/>
      <c r="BI3" s="27"/>
      <c r="BJ3" s="28"/>
      <c r="BK3" s="28"/>
      <c r="BL3" s="27"/>
    </row>
    <row r="4" spans="1:64" ht="12.75" customHeight="1">
      <c r="A4" s="428" t="s">
        <v>108</v>
      </c>
      <c r="B4" s="421" t="s">
        <v>107</v>
      </c>
      <c r="C4" s="422"/>
      <c r="D4" s="422"/>
      <c r="E4" s="422"/>
      <c r="F4" s="422"/>
      <c r="G4" s="422"/>
      <c r="H4" s="422"/>
      <c r="I4" s="422"/>
      <c r="J4" s="423"/>
      <c r="K4" s="421" t="s">
        <v>35</v>
      </c>
      <c r="L4" s="422"/>
      <c r="M4" s="422"/>
      <c r="N4" s="422"/>
      <c r="O4" s="422"/>
      <c r="P4" s="423"/>
      <c r="Q4" s="421" t="s">
        <v>77</v>
      </c>
      <c r="R4" s="422"/>
      <c r="S4" s="422"/>
      <c r="T4" s="422"/>
      <c r="U4" s="422"/>
      <c r="V4" s="423"/>
      <c r="W4" s="421" t="s">
        <v>106</v>
      </c>
      <c r="X4" s="422"/>
      <c r="Y4" s="422"/>
      <c r="Z4" s="422"/>
      <c r="AA4" s="422"/>
      <c r="AB4" s="423"/>
      <c r="AC4" s="421" t="s">
        <v>105</v>
      </c>
      <c r="AD4" s="422"/>
      <c r="AE4" s="422"/>
      <c r="AF4" s="422"/>
      <c r="AG4" s="422"/>
      <c r="AH4" s="423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1"/>
      <c r="AY4" s="411"/>
      <c r="AZ4" s="411"/>
      <c r="BA4" s="411"/>
      <c r="BB4" s="411"/>
      <c r="BC4" s="411"/>
      <c r="BD4" s="409"/>
      <c r="BE4" s="409"/>
      <c r="BF4" s="409"/>
      <c r="BG4" s="409"/>
      <c r="BH4" s="409"/>
      <c r="BI4" s="409"/>
      <c r="BJ4" s="407"/>
      <c r="BK4" s="407"/>
      <c r="BL4" s="407"/>
    </row>
    <row r="5" spans="1:64" ht="28.5" customHeight="1">
      <c r="A5" s="429"/>
      <c r="B5" s="424"/>
      <c r="C5" s="425"/>
      <c r="D5" s="425"/>
      <c r="E5" s="425"/>
      <c r="F5" s="425"/>
      <c r="G5" s="425"/>
      <c r="H5" s="425"/>
      <c r="I5" s="425"/>
      <c r="J5" s="426"/>
      <c r="K5" s="424"/>
      <c r="L5" s="425"/>
      <c r="M5" s="425"/>
      <c r="N5" s="425"/>
      <c r="O5" s="425"/>
      <c r="P5" s="426"/>
      <c r="Q5" s="424"/>
      <c r="R5" s="425"/>
      <c r="S5" s="425"/>
      <c r="T5" s="425"/>
      <c r="U5" s="425"/>
      <c r="V5" s="426"/>
      <c r="W5" s="424"/>
      <c r="X5" s="425"/>
      <c r="Y5" s="425"/>
      <c r="Z5" s="425"/>
      <c r="AA5" s="425"/>
      <c r="AB5" s="426"/>
      <c r="AC5" s="424"/>
      <c r="AD5" s="425"/>
      <c r="AE5" s="425"/>
      <c r="AF5" s="425"/>
      <c r="AG5" s="425"/>
      <c r="AH5" s="426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09"/>
      <c r="AY5" s="409"/>
      <c r="AZ5" s="409"/>
      <c r="BA5" s="409"/>
      <c r="BB5" s="409"/>
      <c r="BC5" s="409"/>
      <c r="BD5" s="409"/>
      <c r="BE5" s="408"/>
      <c r="BF5" s="409"/>
      <c r="BG5" s="409"/>
      <c r="BH5" s="408"/>
      <c r="BI5" s="409"/>
      <c r="BJ5" s="407"/>
      <c r="BK5" s="408"/>
      <c r="BL5" s="407"/>
    </row>
    <row r="6" spans="1:64" ht="14.25" customHeight="1">
      <c r="A6" s="26"/>
      <c r="B6" s="25"/>
      <c r="C6" s="416" t="s">
        <v>104</v>
      </c>
      <c r="D6" s="416"/>
      <c r="E6" s="416"/>
      <c r="F6" s="416"/>
      <c r="G6" s="416"/>
      <c r="H6" s="416"/>
      <c r="I6" s="416"/>
      <c r="J6" s="24"/>
      <c r="K6" s="25"/>
      <c r="L6" s="416" t="s">
        <v>103</v>
      </c>
      <c r="M6" s="416"/>
      <c r="N6" s="416"/>
      <c r="O6" s="416"/>
      <c r="P6" s="24"/>
      <c r="Q6" s="415" t="s">
        <v>103</v>
      </c>
      <c r="R6" s="416"/>
      <c r="S6" s="416"/>
      <c r="T6" s="416"/>
      <c r="U6" s="416"/>
      <c r="V6" s="417"/>
      <c r="W6" s="25"/>
      <c r="X6" s="416" t="s">
        <v>103</v>
      </c>
      <c r="Y6" s="416"/>
      <c r="Z6" s="416"/>
      <c r="AA6" s="416"/>
      <c r="AB6" s="24"/>
      <c r="AC6" s="415" t="s">
        <v>103</v>
      </c>
      <c r="AD6" s="416"/>
      <c r="AE6" s="416"/>
      <c r="AF6" s="416"/>
      <c r="AG6" s="416"/>
      <c r="AH6" s="417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09"/>
      <c r="AY6" s="409"/>
      <c r="AZ6" s="409"/>
      <c r="BA6" s="409"/>
      <c r="BB6" s="409"/>
      <c r="BC6" s="409"/>
      <c r="BD6" s="409"/>
      <c r="BE6" s="408"/>
      <c r="BF6" s="409"/>
      <c r="BG6" s="409"/>
      <c r="BH6" s="408"/>
      <c r="BI6" s="409"/>
      <c r="BJ6" s="407"/>
      <c r="BK6" s="408"/>
      <c r="BL6" s="407"/>
    </row>
    <row r="7" spans="1:64" ht="12" customHeight="1">
      <c r="A7" s="22">
        <v>1</v>
      </c>
      <c r="B7" s="418">
        <v>2</v>
      </c>
      <c r="C7" s="419"/>
      <c r="D7" s="419"/>
      <c r="E7" s="419"/>
      <c r="F7" s="419"/>
      <c r="G7" s="419"/>
      <c r="H7" s="419"/>
      <c r="I7" s="419"/>
      <c r="J7" s="420"/>
      <c r="K7" s="418">
        <v>4</v>
      </c>
      <c r="L7" s="419"/>
      <c r="M7" s="419"/>
      <c r="N7" s="419"/>
      <c r="O7" s="419"/>
      <c r="P7" s="420"/>
      <c r="Q7" s="418">
        <v>5</v>
      </c>
      <c r="R7" s="419"/>
      <c r="S7" s="419"/>
      <c r="T7" s="419"/>
      <c r="U7" s="419"/>
      <c r="V7" s="420"/>
      <c r="W7" s="418">
        <v>6</v>
      </c>
      <c r="X7" s="419"/>
      <c r="Y7" s="419"/>
      <c r="Z7" s="419"/>
      <c r="AA7" s="419"/>
      <c r="AB7" s="420"/>
      <c r="AC7" s="418">
        <v>7</v>
      </c>
      <c r="AD7" s="419"/>
      <c r="AE7" s="419"/>
      <c r="AF7" s="419"/>
      <c r="AG7" s="419"/>
      <c r="AH7" s="420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7"/>
      <c r="BK7" s="408"/>
      <c r="BL7" s="407"/>
    </row>
    <row r="8" spans="1:64" ht="13.5" customHeight="1">
      <c r="A8" s="23" t="s">
        <v>102</v>
      </c>
      <c r="B8" s="401">
        <v>160</v>
      </c>
      <c r="C8" s="402"/>
      <c r="D8" s="402"/>
      <c r="E8" s="402"/>
      <c r="F8" s="402"/>
      <c r="G8" s="402"/>
      <c r="H8" s="402"/>
      <c r="I8" s="402"/>
      <c r="J8" s="403"/>
      <c r="K8" s="401">
        <v>3</v>
      </c>
      <c r="L8" s="402"/>
      <c r="M8" s="402"/>
      <c r="N8" s="402"/>
      <c r="O8" s="402"/>
      <c r="P8" s="403"/>
      <c r="Q8" s="401">
        <v>8</v>
      </c>
      <c r="R8" s="402"/>
      <c r="S8" s="402"/>
      <c r="T8" s="402"/>
      <c r="U8" s="402"/>
      <c r="V8" s="403"/>
      <c r="W8" s="401"/>
      <c r="X8" s="402"/>
      <c r="Y8" s="402"/>
      <c r="Z8" s="402"/>
      <c r="AA8" s="402"/>
      <c r="AB8" s="403"/>
      <c r="AC8" s="401"/>
      <c r="AD8" s="402"/>
      <c r="AE8" s="402"/>
      <c r="AF8" s="402"/>
      <c r="AG8" s="402"/>
      <c r="AH8" s="403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0"/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07"/>
      <c r="BK8" s="407"/>
      <c r="BL8" s="407"/>
    </row>
    <row r="9" spans="1:64" ht="12" customHeight="1">
      <c r="A9" s="23" t="s">
        <v>101</v>
      </c>
      <c r="B9" s="398">
        <v>160</v>
      </c>
      <c r="C9" s="399"/>
      <c r="D9" s="399"/>
      <c r="E9" s="399"/>
      <c r="F9" s="399"/>
      <c r="G9" s="399"/>
      <c r="H9" s="399"/>
      <c r="I9" s="399"/>
      <c r="J9" s="400"/>
      <c r="K9" s="398"/>
      <c r="L9" s="399"/>
      <c r="M9" s="399"/>
      <c r="N9" s="399"/>
      <c r="O9" s="399"/>
      <c r="P9" s="400"/>
      <c r="Q9" s="398">
        <v>6</v>
      </c>
      <c r="R9" s="399"/>
      <c r="S9" s="399"/>
      <c r="T9" s="399"/>
      <c r="U9" s="399"/>
      <c r="V9" s="400"/>
      <c r="W9" s="398"/>
      <c r="X9" s="399"/>
      <c r="Y9" s="399"/>
      <c r="Z9" s="399"/>
      <c r="AA9" s="399"/>
      <c r="AB9" s="400"/>
      <c r="AC9" s="398"/>
      <c r="AD9" s="399"/>
      <c r="AE9" s="399"/>
      <c r="AF9" s="399"/>
      <c r="AG9" s="399"/>
      <c r="AH9" s="400"/>
      <c r="AI9" s="405"/>
      <c r="AJ9" s="405"/>
      <c r="AK9" s="405"/>
      <c r="AL9" s="405"/>
      <c r="AM9" s="405"/>
      <c r="AN9" s="405"/>
      <c r="AO9" s="405"/>
      <c r="AP9" s="405"/>
      <c r="AQ9" s="405"/>
      <c r="AR9" s="405"/>
      <c r="AS9" s="405"/>
      <c r="AT9" s="405"/>
      <c r="AU9" s="405"/>
      <c r="AV9" s="405"/>
      <c r="AW9" s="405"/>
      <c r="AX9" s="404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4"/>
      <c r="BK9" s="404"/>
      <c r="BL9" s="404"/>
    </row>
    <row r="10" spans="1:64" ht="12" customHeight="1">
      <c r="A10" s="23" t="s">
        <v>100</v>
      </c>
      <c r="B10" s="398">
        <v>160</v>
      </c>
      <c r="C10" s="399"/>
      <c r="D10" s="399"/>
      <c r="E10" s="399"/>
      <c r="F10" s="399"/>
      <c r="G10" s="399"/>
      <c r="H10" s="399"/>
      <c r="I10" s="399"/>
      <c r="J10" s="400"/>
      <c r="K10" s="398"/>
      <c r="L10" s="399"/>
      <c r="M10" s="399"/>
      <c r="N10" s="399"/>
      <c r="O10" s="399"/>
      <c r="P10" s="400"/>
      <c r="Q10" s="398">
        <v>5</v>
      </c>
      <c r="R10" s="399"/>
      <c r="S10" s="399"/>
      <c r="T10" s="399"/>
      <c r="U10" s="399"/>
      <c r="V10" s="400"/>
      <c r="W10" s="398"/>
      <c r="X10" s="399"/>
      <c r="Y10" s="399"/>
      <c r="Z10" s="399"/>
      <c r="AA10" s="399"/>
      <c r="AB10" s="400"/>
      <c r="AC10" s="398"/>
      <c r="AD10" s="399"/>
      <c r="AE10" s="399"/>
      <c r="AF10" s="399"/>
      <c r="AG10" s="399"/>
      <c r="AH10" s="400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4"/>
      <c r="AY10" s="404"/>
      <c r="AZ10" s="404"/>
      <c r="BA10" s="404"/>
      <c r="BB10" s="404"/>
      <c r="BC10" s="404"/>
      <c r="BD10" s="404"/>
      <c r="BE10" s="404"/>
      <c r="BF10" s="404"/>
      <c r="BG10" s="404"/>
      <c r="BH10" s="404"/>
      <c r="BI10" s="404"/>
      <c r="BJ10" s="404"/>
      <c r="BK10" s="404"/>
      <c r="BL10" s="404"/>
    </row>
    <row r="11" spans="1:64" ht="12" customHeight="1">
      <c r="A11" s="23" t="s">
        <v>152</v>
      </c>
      <c r="B11" s="398">
        <v>160</v>
      </c>
      <c r="C11" s="399"/>
      <c r="D11" s="399"/>
      <c r="E11" s="399"/>
      <c r="F11" s="399"/>
      <c r="G11" s="399"/>
      <c r="H11" s="399"/>
      <c r="I11" s="399"/>
      <c r="J11" s="400"/>
      <c r="K11" s="252"/>
      <c r="L11" s="253"/>
      <c r="M11" s="253"/>
      <c r="N11" s="253"/>
      <c r="O11" s="253"/>
      <c r="P11" s="254"/>
      <c r="Q11" s="398">
        <v>10</v>
      </c>
      <c r="R11" s="399"/>
      <c r="S11" s="399"/>
      <c r="T11" s="399"/>
      <c r="U11" s="399"/>
      <c r="V11" s="400"/>
      <c r="W11" s="398">
        <v>4</v>
      </c>
      <c r="X11" s="399"/>
      <c r="Y11" s="399"/>
      <c r="Z11" s="399"/>
      <c r="AA11" s="399"/>
      <c r="AB11" s="400"/>
      <c r="AC11" s="398">
        <v>6</v>
      </c>
      <c r="AD11" s="399"/>
      <c r="AE11" s="399"/>
      <c r="AF11" s="399"/>
      <c r="AG11" s="399"/>
      <c r="AH11" s="400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</row>
    <row r="12" spans="1:64" ht="12" customHeight="1">
      <c r="A12" s="22" t="s">
        <v>50</v>
      </c>
      <c r="B12" s="395">
        <v>640</v>
      </c>
      <c r="C12" s="396"/>
      <c r="D12" s="396"/>
      <c r="E12" s="396"/>
      <c r="F12" s="396"/>
      <c r="G12" s="396"/>
      <c r="H12" s="396"/>
      <c r="I12" s="396"/>
      <c r="J12" s="397"/>
      <c r="K12" s="395">
        <v>3</v>
      </c>
      <c r="L12" s="396"/>
      <c r="M12" s="396"/>
      <c r="N12" s="396"/>
      <c r="O12" s="396"/>
      <c r="P12" s="397"/>
      <c r="Q12" s="395">
        <v>29</v>
      </c>
      <c r="R12" s="396"/>
      <c r="S12" s="396"/>
      <c r="T12" s="396"/>
      <c r="U12" s="396"/>
      <c r="V12" s="397"/>
      <c r="W12" s="395">
        <v>4</v>
      </c>
      <c r="X12" s="396"/>
      <c r="Y12" s="396"/>
      <c r="Z12" s="396"/>
      <c r="AA12" s="396"/>
      <c r="AB12" s="397"/>
      <c r="AC12" s="395">
        <v>6</v>
      </c>
      <c r="AD12" s="396"/>
      <c r="AE12" s="396"/>
      <c r="AF12" s="396"/>
      <c r="AG12" s="396"/>
      <c r="AH12" s="397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4"/>
      <c r="AY12" s="404"/>
      <c r="AZ12" s="404"/>
      <c r="BA12" s="404"/>
      <c r="BB12" s="404"/>
      <c r="BC12" s="404"/>
      <c r="BD12" s="404"/>
      <c r="BE12" s="404"/>
      <c r="BF12" s="404"/>
      <c r="BG12" s="404"/>
      <c r="BH12" s="404"/>
      <c r="BI12" s="404"/>
      <c r="BJ12" s="404"/>
      <c r="BK12" s="404"/>
      <c r="BL12" s="404"/>
    </row>
  </sheetData>
  <mergeCells count="87">
    <mergeCell ref="B11:J11"/>
    <mergeCell ref="Q11:V11"/>
    <mergeCell ref="W11:AB11"/>
    <mergeCell ref="AC11:AH11"/>
    <mergeCell ref="Q6:V6"/>
    <mergeCell ref="B9:J9"/>
    <mergeCell ref="Q10:V10"/>
    <mergeCell ref="AO6:AS6"/>
    <mergeCell ref="A3:BA3"/>
    <mergeCell ref="Q7:V7"/>
    <mergeCell ref="C6:I6"/>
    <mergeCell ref="W4:AB5"/>
    <mergeCell ref="X6:AA6"/>
    <mergeCell ref="AO7:AS7"/>
    <mergeCell ref="AT6:AW6"/>
    <mergeCell ref="W7:AB7"/>
    <mergeCell ref="A4:A5"/>
    <mergeCell ref="B7:J7"/>
    <mergeCell ref="B4:J5"/>
    <mergeCell ref="Q4:V5"/>
    <mergeCell ref="AO8:AS8"/>
    <mergeCell ref="BD9:BF9"/>
    <mergeCell ref="BD4:BF7"/>
    <mergeCell ref="BD8:BF8"/>
    <mergeCell ref="K9:P9"/>
    <mergeCell ref="AI4:AN5"/>
    <mergeCell ref="AO4:AS5"/>
    <mergeCell ref="AT4:AW5"/>
    <mergeCell ref="AC6:AH6"/>
    <mergeCell ref="AC7:AH7"/>
    <mergeCell ref="AI6:AN6"/>
    <mergeCell ref="AI7:AN7"/>
    <mergeCell ref="K4:P5"/>
    <mergeCell ref="K7:P7"/>
    <mergeCell ref="L6:O6"/>
    <mergeCell ref="AC4:AH5"/>
    <mergeCell ref="BJ12:BL12"/>
    <mergeCell ref="W12:AB12"/>
    <mergeCell ref="AI10:AN10"/>
    <mergeCell ref="AX4:BC4"/>
    <mergeCell ref="AX8:AZ8"/>
    <mergeCell ref="AX5:AZ7"/>
    <mergeCell ref="BA5:BC7"/>
    <mergeCell ref="AX9:AZ9"/>
    <mergeCell ref="BA9:BC9"/>
    <mergeCell ref="W8:AB8"/>
    <mergeCell ref="AI8:AN8"/>
    <mergeCell ref="AT9:AW9"/>
    <mergeCell ref="AT10:AW10"/>
    <mergeCell ref="BA8:BC8"/>
    <mergeCell ref="AT8:AW8"/>
    <mergeCell ref="AT7:AW7"/>
    <mergeCell ref="BG12:BI12"/>
    <mergeCell ref="AT12:AW12"/>
    <mergeCell ref="AC9:AH9"/>
    <mergeCell ref="AC10:AH10"/>
    <mergeCell ref="AO10:AS10"/>
    <mergeCell ref="AX10:AZ10"/>
    <mergeCell ref="BA10:BC10"/>
    <mergeCell ref="AO9:AS9"/>
    <mergeCell ref="AC12:AH12"/>
    <mergeCell ref="BD12:BF12"/>
    <mergeCell ref="AO12:AS12"/>
    <mergeCell ref="BJ4:BL8"/>
    <mergeCell ref="BJ10:BL10"/>
    <mergeCell ref="BG10:BI10"/>
    <mergeCell ref="BD10:BF10"/>
    <mergeCell ref="BJ9:BL9"/>
    <mergeCell ref="BG4:BI7"/>
    <mergeCell ref="BG9:BI9"/>
    <mergeCell ref="BG8:BI8"/>
    <mergeCell ref="B12:J12"/>
    <mergeCell ref="B10:J10"/>
    <mergeCell ref="K8:P8"/>
    <mergeCell ref="AX12:AZ12"/>
    <mergeCell ref="BA12:BC12"/>
    <mergeCell ref="AI9:AN9"/>
    <mergeCell ref="AC8:AH8"/>
    <mergeCell ref="W9:AB9"/>
    <mergeCell ref="AI12:AN12"/>
    <mergeCell ref="W10:AB10"/>
    <mergeCell ref="K10:P10"/>
    <mergeCell ref="Q8:V8"/>
    <mergeCell ref="Q9:V9"/>
    <mergeCell ref="Q12:V12"/>
    <mergeCell ref="B8:J8"/>
    <mergeCell ref="K12:P12"/>
  </mergeCells>
  <pageMargins left="0" right="0" top="0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Start</vt:lpstr>
      <vt:lpstr>План </vt:lpstr>
      <vt:lpstr>График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notebook</cp:lastModifiedBy>
  <cp:lastPrinted>2019-07-17T11:39:13Z</cp:lastPrinted>
  <dcterms:created xsi:type="dcterms:W3CDTF">2011-05-05T04:03:53Z</dcterms:created>
  <dcterms:modified xsi:type="dcterms:W3CDTF">2019-09-19T18:39:55Z</dcterms:modified>
</cp:coreProperties>
</file>